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6_R8度施設一覧\R8.4\送付\"/>
    </mc:Choice>
  </mc:AlternateContent>
  <xr:revisionPtr revIDLastSave="0" documentId="13_ncr:1_{26FC47CF-C06E-459D-B165-B06F272C6E2C}" xr6:coauthVersionLast="47" xr6:coauthVersionMax="47" xr10:uidLastSave="{00000000-0000-0000-0000-000000000000}"/>
  <bookViews>
    <workbookView xWindow="-110" yWindow="-110" windowWidth="19420" windowHeight="10300" tabRatio="749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温泉利用許可施設!$A$1:$L$21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2" l="1"/>
  <c r="A5" i="12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4" i="13"/>
  <c r="A5" i="13"/>
  <c r="A4" i="10"/>
  <c r="A5" i="10"/>
  <c r="A6" i="10"/>
  <c r="A4" i="15"/>
  <c r="A4" i="18"/>
  <c r="A19" i="14"/>
  <c r="A5" i="16"/>
  <c r="A6" i="16"/>
  <c r="A7" i="16"/>
  <c r="A8" i="16"/>
  <c r="A9" i="16"/>
  <c r="A10" i="16"/>
  <c r="A11" i="16"/>
  <c r="A12" i="16"/>
  <c r="A13" i="16"/>
  <c r="A14" i="16"/>
  <c r="A4" i="16"/>
  <c r="A20" i="14"/>
  <c r="A21" i="14"/>
  <c r="A4" i="11"/>
  <c r="A5" i="18"/>
  <c r="A4" i="17"/>
  <c r="A15" i="16"/>
  <c r="A16" i="16" l="1"/>
  <c r="A17" i="16"/>
  <c r="A18" i="16"/>
  <c r="B21" i="16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7" i="10" l="1"/>
  <c r="A8" i="10"/>
  <c r="A9" i="10"/>
  <c r="A10" i="10"/>
  <c r="A11" i="10"/>
  <c r="A12" i="10"/>
  <c r="A13" i="10"/>
  <c r="B14" i="17" l="1"/>
  <c r="A13" i="17"/>
  <c r="A12" i="17"/>
  <c r="A11" i="17"/>
  <c r="A10" i="17"/>
  <c r="A20" i="16"/>
  <c r="A19" i="16"/>
  <c r="B14" i="15"/>
  <c r="B14" i="13"/>
  <c r="B14" i="12"/>
  <c r="A13" i="12"/>
  <c r="A12" i="12"/>
  <c r="A11" i="12"/>
  <c r="A10" i="12"/>
  <c r="A9" i="12"/>
  <c r="A8" i="12"/>
  <c r="A7" i="12"/>
  <c r="A6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<sst xmlns="http://schemas.openxmlformats.org/spreadsheetml/2006/main" count="252" uniqueCount="176">
  <si>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</si>
  <si>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</si>
  <si>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</si>
  <si>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</si>
  <si>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</si>
  <si>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</si>
  <si>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</si>
  <si>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</si>
  <si>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</si>
  <si>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</si>
  <si>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</si>
  <si>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</si>
  <si>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</si>
  <si>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</si>
  <si>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</si>
  <si>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</si>
  <si>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</si>
  <si>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</si>
  <si>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</si>
  <si>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</si>
  <si>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</si>
  <si>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</si>
  <si>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</si>
  <si>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</si>
  <si>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</si>
  <si>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</si>
  <si>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</si>
  <si>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</si>
  <si>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</si>
  <si>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</si>
  <si>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</si>
  <si>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</si>
  <si>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</si>
  <si>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</si>
  <si>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</si>
  <si>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</si>
  <si>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</si>
  <si>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</si>
  <si>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</si>
  <si>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</si>
  <si>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</si>
  <si>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</si>
  <si>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</si>
  <si>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</si>
  <si>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</si>
  <si>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</si>
  <si>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まつエク専門店</t>
  </si>
  <si>
    <t>一般</t>
  </si>
  <si>
    <t>022-304-0773</t>
  </si>
  <si>
    <t>㈱Ｃｒｏｗｄ</t>
  </si>
  <si>
    <t>代表取締役　斎藤　相慶</t>
  </si>
  <si>
    <t>仙台市宮城野区榴岡一丁目２－１０</t>
  </si>
  <si>
    <t>㈱ＥＤＧＥ</t>
  </si>
  <si>
    <t>代表取締役　安藤　誠</t>
  </si>
  <si>
    <t>東京都渋谷区恵比寿西一丁目１０－１０</t>
  </si>
  <si>
    <t>若葉西ビル　８階</t>
  </si>
  <si>
    <t>2026年4月</t>
    <rPh sb="4" eb="5">
      <t>ネン</t>
    </rPh>
    <rPh sb="6" eb="7">
      <t>ガツ</t>
    </rPh>
    <phoneticPr fontId="18"/>
  </si>
  <si>
    <t>旅館・ホテル営業</t>
  </si>
  <si>
    <t>ＫＯＫＯ　ＨＯＴＥＬ　仙台駅前　Ｃｅｎｔｒａｌ</t>
  </si>
  <si>
    <t>022-393-5525</t>
  </si>
  <si>
    <t>青葉区中央四丁目３－８</t>
  </si>
  <si>
    <t>㈱ミナシア</t>
  </si>
  <si>
    <t>代表取締役　下嶋　一義</t>
  </si>
  <si>
    <t>東京都中央区新川一丁目２３－５</t>
  </si>
  <si>
    <t>03-3255-8888</t>
  </si>
  <si>
    <t>Ｓｗａｌｌｏｗ　Ｎｅｓｔ　Ｐｒｉｖａｔｅ　Ｇｕｅｓｔｈｏｕｓｅ</t>
  </si>
  <si>
    <t>青葉区大町二丁目９－１８</t>
  </si>
  <si>
    <t>大友ビル　４階</t>
  </si>
  <si>
    <t>吉原　歩</t>
  </si>
  <si>
    <t>ホテルメトロポリタン　ベース仙台</t>
  </si>
  <si>
    <t>022-226-7834</t>
  </si>
  <si>
    <t>青葉区中央一丁目１－３</t>
  </si>
  <si>
    <t>仙台ターミナルビル㈱</t>
  </si>
  <si>
    <t>代表取締役社長　松﨑　哲士郎</t>
  </si>
  <si>
    <t>仙台市青葉区中央一丁目１－１</t>
  </si>
  <si>
    <t>022-268-2525</t>
  </si>
  <si>
    <t>Ｓｔａｄｔ　Ｌｅｂｅｎ　東北ゲートウェイⅡ－９０２</t>
  </si>
  <si>
    <t>宮城野区鉄砲町西１－１６</t>
  </si>
  <si>
    <t>Ｓｔａｄｔ　Ｌｅｂｅｎ　９階</t>
  </si>
  <si>
    <t>庄子　信利</t>
  </si>
  <si>
    <t>Ｓｅｎｄａｉ　Ｒｉｖｅｒｓｉｄｅ　Ｒｅｔｒｅａｔ</t>
  </si>
  <si>
    <t>若林区河原町二丁目６－２６</t>
  </si>
  <si>
    <t>小池　隼太</t>
  </si>
  <si>
    <t>Ｓｅｃｏｎｄ　ｈｏｍｅ～和</t>
  </si>
  <si>
    <t>太白区秋保町湯元字除４－１４６</t>
  </si>
  <si>
    <t>㈱和楽旅行社</t>
  </si>
  <si>
    <t>代表取締役　阿部　素子</t>
  </si>
  <si>
    <t>仙台市青葉区本町二丁目１６－１５</t>
  </si>
  <si>
    <t>ツルミヤ本町ビル４階</t>
  </si>
  <si>
    <t>022-707-4226</t>
  </si>
  <si>
    <t>スポーツ施設</t>
  </si>
  <si>
    <t>ＦＩＴ　ＥＡＳＹ　南仙台店</t>
  </si>
  <si>
    <t>太白区柳生一丁目６－３</t>
  </si>
  <si>
    <t>フィールドアース㈱</t>
  </si>
  <si>
    <t>日本自動車交通株式会社</t>
  </si>
  <si>
    <t>022-241-4067</t>
  </si>
  <si>
    <t>太白区東中田一丁目１－１１</t>
  </si>
  <si>
    <t>㈱グリーンキャブ仙台支社</t>
  </si>
  <si>
    <t>代表取締役　髙野　公秀</t>
  </si>
  <si>
    <t>仙台市太白区東中田一丁目１－１１</t>
  </si>
  <si>
    <t>022-241-8101</t>
  </si>
  <si>
    <t>ＢＥＨＩＶＥ．Ａ</t>
  </si>
  <si>
    <t>青葉区本町二丁目２－４</t>
  </si>
  <si>
    <t>トモル広瀬通フィルパークビル　２階</t>
  </si>
  <si>
    <t>㈲ＴＨＩＳ</t>
  </si>
  <si>
    <t>代表取締役　吉田　昌史</t>
  </si>
  <si>
    <t>仙台市青葉区中央一丁目６－２５</t>
  </si>
  <si>
    <t>東映堂仙台ビル　１階</t>
  </si>
  <si>
    <t>022-222-7408</t>
  </si>
  <si>
    <t>ヘヤー＆メイク　ｈｉｒａｇａ</t>
  </si>
  <si>
    <t>022-222-0158</t>
  </si>
  <si>
    <t>青葉区中央二丁目１－１５</t>
  </si>
  <si>
    <t>仙台マンション　１階</t>
  </si>
  <si>
    <t>㈲ひらが</t>
  </si>
  <si>
    <t>代表取締役　平賀　ノブ</t>
  </si>
  <si>
    <t>仙台市青葉区中央二丁目１－１５</t>
  </si>
  <si>
    <t>アイブロウサロンｉ．仙台西口店</t>
  </si>
  <si>
    <t>022-200-2392</t>
  </si>
  <si>
    <t>青葉区中央二丁目６－３７</t>
  </si>
  <si>
    <t>中央レントビル　８階</t>
  </si>
  <si>
    <t>Ｌａ　ｂｅａｕｔｅ　仙台店</t>
  </si>
  <si>
    <t>青葉区二日町１１－３１</t>
  </si>
  <si>
    <t>ディオヒルズ二日町　９０２</t>
  </si>
  <si>
    <t>Ｓ＆Ｈ㈱</t>
  </si>
  <si>
    <t>代表取締役　佐々木　実穂子</t>
  </si>
  <si>
    <t>岩手県盛岡市向中野四丁目２４－２２</t>
  </si>
  <si>
    <t>019-601-6696</t>
  </si>
  <si>
    <t>ＡｒｉｓＬｙ　Ｔｏｋｙｏ　仙台一番町店</t>
  </si>
  <si>
    <t>青葉区一番町三丁目１０－２５</t>
  </si>
  <si>
    <t>一番街ビル　３階</t>
  </si>
  <si>
    <t>㈱Ｃｒｅａ　ｌａ　Ｌｕｃｅ</t>
  </si>
  <si>
    <t>代表取締役　宇野本　晃</t>
  </si>
  <si>
    <t>福岡市博多区東比恵三丁目１９－１０</t>
  </si>
  <si>
    <t>092-600-0277</t>
  </si>
  <si>
    <t>ｔｏｉｒｏ</t>
  </si>
  <si>
    <t>022-397-6150</t>
  </si>
  <si>
    <t>青葉区中央一丁目７－４</t>
  </si>
  <si>
    <t>宮城商事ビル　５階</t>
  </si>
  <si>
    <t>㈱和田商</t>
  </si>
  <si>
    <t>代表取締役　和田　達雄</t>
  </si>
  <si>
    <t>仙台市青葉区旭ケ丘四丁目３０－１５</t>
  </si>
  <si>
    <t>022-718-0881</t>
  </si>
  <si>
    <t>ｍｉｉｒｏ</t>
  </si>
  <si>
    <t>022-745-1221</t>
  </si>
  <si>
    <t>宮城野区二十人町３０４－１５</t>
  </si>
  <si>
    <t>ＩＳ二十人町　１階</t>
  </si>
  <si>
    <t>㈱紀生</t>
  </si>
  <si>
    <t>代表取締役　守末　佳奈</t>
  </si>
  <si>
    <t>仙台市青葉区昭和町６－６</t>
  </si>
  <si>
    <t>ニカーシビル　２階</t>
  </si>
  <si>
    <t>022-275-3289</t>
  </si>
  <si>
    <t>Ｆｉｌｅｒ</t>
  </si>
  <si>
    <t>宮城野区鉄砲町西２－６</t>
  </si>
  <si>
    <t>ファーストビル１階</t>
  </si>
  <si>
    <t>エンドウビル３階</t>
  </si>
  <si>
    <t>ＬＡＤ　ＲＯＯＭ．</t>
  </si>
  <si>
    <t>022-290-0919</t>
  </si>
  <si>
    <t>若林区新寺二丁目１－１</t>
  </si>
  <si>
    <t>サンシャイン菊平ビル　２階</t>
  </si>
  <si>
    <t>㈱ｔｏｏ　ｍｕｃｈ</t>
  </si>
  <si>
    <t>代表取締役　内海　陸</t>
  </si>
  <si>
    <t>仙台市宮城野区宮千代一丁目１９－４</t>
  </si>
  <si>
    <t>スクーデリア宮千代Ｇ</t>
  </si>
  <si>
    <t>ｕｌｕ</t>
  </si>
  <si>
    <t>若林区表柴田町４２－９</t>
  </si>
  <si>
    <t>亀井　菜津美</t>
  </si>
  <si>
    <t>Ｎｅｗ　Ｏｒｉｇｉｎ　Ｈａｉｒ</t>
  </si>
  <si>
    <t>太白区中田二丁目６－６７</t>
  </si>
  <si>
    <t>Ｍ－ＦＬＡＴ南仙台　１階</t>
  </si>
  <si>
    <t>矢吹　俊</t>
  </si>
  <si>
    <t>Ｃａｎａｅｌ　太子堂店</t>
  </si>
  <si>
    <t>太白区東大野田１９－７</t>
  </si>
  <si>
    <t>東大野田アヴェニュー５１０号</t>
  </si>
  <si>
    <t>平間　優奈</t>
  </si>
  <si>
    <t>青葉区東照宮１－７－３１－１０１</t>
    <rPh sb="0" eb="3">
      <t>アオバク</t>
    </rPh>
    <rPh sb="3" eb="6">
      <t>トウショウグウ</t>
    </rPh>
    <phoneticPr fontId="18"/>
  </si>
  <si>
    <t>太白区西中田二丁目４－４０</t>
    <rPh sb="0" eb="3">
      <t>タイハクク</t>
    </rPh>
    <rPh sb="3" eb="4">
      <t>ニシ</t>
    </rPh>
    <rPh sb="4" eb="6">
      <t>ナカダ</t>
    </rPh>
    <rPh sb="6" eb="9">
      <t>ニチョウメ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</si>
</sst>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 applyAlignment="1">
      <alignment vertical="center" wrapText="1" shrinkToFit="1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60" zoomScaleNormal="85" workbookViewId="0">
      <selection activeCell="C9" sqref="C9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56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>
        <f t="shared" ref="A4:A6" si="0">IF(B4="","",ROW()-3)</f>
        <v>1</v>
      </c>
      <c r="B4" s="2" t="s">
        <v>57</v>
      </c>
      <c r="C4" s="2" t="s">
        <v>58</v>
      </c>
      <c r="D4" s="2" t="s">
        <v>59</v>
      </c>
      <c r="E4" s="2" t="s">
        <v>60</v>
      </c>
      <c r="F4" s="2"/>
      <c r="G4" s="2" t="s">
        <v>61</v>
      </c>
      <c r="H4" s="2" t="s">
        <v>62</v>
      </c>
      <c r="I4" s="2" t="s">
        <v>63</v>
      </c>
      <c r="J4" s="2"/>
      <c r="K4" s="2" t="s">
        <v>64</v>
      </c>
      <c r="L4" s="2">
        <v>117</v>
      </c>
      <c r="M4" s="3">
        <v>46118</v>
      </c>
    </row>
    <row r="5" spans="1:16" x14ac:dyDescent="0.55000000000000004">
      <c r="A5" s="2">
        <f t="shared" si="0"/>
        <v>2</v>
      </c>
      <c r="B5" s="2" t="s">
        <v>57</v>
      </c>
      <c r="C5" s="2" t="s">
        <v>65</v>
      </c>
      <c r="D5" s="2"/>
      <c r="E5" s="2" t="s">
        <v>66</v>
      </c>
      <c r="F5" s="2" t="s">
        <v>67</v>
      </c>
      <c r="G5" s="2" t="s">
        <v>68</v>
      </c>
      <c r="H5" s="2"/>
      <c r="I5" s="2"/>
      <c r="J5" s="2"/>
      <c r="K5" s="2"/>
      <c r="L5" s="2">
        <v>1</v>
      </c>
      <c r="M5" s="3">
        <v>46128</v>
      </c>
    </row>
    <row r="6" spans="1:16" x14ac:dyDescent="0.55000000000000004">
      <c r="A6" s="2">
        <f t="shared" si="0"/>
        <v>3</v>
      </c>
      <c r="B6" s="2" t="s">
        <v>57</v>
      </c>
      <c r="C6" s="2" t="s">
        <v>69</v>
      </c>
      <c r="D6" s="2" t="s">
        <v>70</v>
      </c>
      <c r="E6" s="2" t="s">
        <v>71</v>
      </c>
      <c r="F6" s="2"/>
      <c r="G6" s="2" t="s">
        <v>72</v>
      </c>
      <c r="H6" s="2" t="s">
        <v>73</v>
      </c>
      <c r="I6" s="2" t="s">
        <v>74</v>
      </c>
      <c r="J6" s="2"/>
      <c r="K6" s="2" t="s">
        <v>75</v>
      </c>
      <c r="L6" s="2">
        <v>56</v>
      </c>
      <c r="M6" s="3">
        <v>46126</v>
      </c>
    </row>
    <row r="7" spans="1:16" ht="36" x14ac:dyDescent="0.55000000000000004">
      <c r="A7" s="2">
        <f t="shared" ref="A7:A13" si="1">IF(B7="","",ROW()-3)</f>
        <v>4</v>
      </c>
      <c r="B7" s="33" t="s">
        <v>57</v>
      </c>
      <c r="C7" s="33" t="s">
        <v>76</v>
      </c>
      <c r="D7" s="2"/>
      <c r="E7" s="33" t="s">
        <v>77</v>
      </c>
      <c r="F7" s="33" t="s">
        <v>78</v>
      </c>
      <c r="G7" s="2" t="s">
        <v>79</v>
      </c>
      <c r="H7" s="2"/>
      <c r="I7" s="2"/>
      <c r="J7" s="2"/>
      <c r="K7" s="2"/>
      <c r="L7" s="2">
        <v>1</v>
      </c>
      <c r="M7" s="3">
        <v>46140</v>
      </c>
    </row>
    <row r="8" spans="1:16" x14ac:dyDescent="0.55000000000000004">
      <c r="A8" s="2">
        <f t="shared" si="1"/>
        <v>5</v>
      </c>
      <c r="B8" s="2" t="s">
        <v>57</v>
      </c>
      <c r="C8" s="2" t="s">
        <v>80</v>
      </c>
      <c r="D8" s="2"/>
      <c r="E8" s="2" t="s">
        <v>81</v>
      </c>
      <c r="F8" s="2"/>
      <c r="G8" s="2" t="s">
        <v>82</v>
      </c>
      <c r="H8" s="2"/>
      <c r="I8" s="2"/>
      <c r="J8" s="2"/>
      <c r="K8" s="2"/>
      <c r="L8" s="2"/>
      <c r="M8" s="3">
        <v>46128</v>
      </c>
      <c r="P8" s="16"/>
    </row>
    <row r="9" spans="1:16" x14ac:dyDescent="0.55000000000000004">
      <c r="A9" s="2">
        <f t="shared" si="1"/>
        <v>6</v>
      </c>
      <c r="B9" s="2" t="s">
        <v>57</v>
      </c>
      <c r="C9" s="2" t="s">
        <v>83</v>
      </c>
      <c r="D9" s="2"/>
      <c r="E9" s="2" t="s">
        <v>84</v>
      </c>
      <c r="F9" s="2"/>
      <c r="G9" s="2" t="s">
        <v>85</v>
      </c>
      <c r="H9" s="2" t="s">
        <v>86</v>
      </c>
      <c r="I9" s="2" t="s">
        <v>87</v>
      </c>
      <c r="J9" s="2" t="s">
        <v>88</v>
      </c>
      <c r="K9" s="2" t="s">
        <v>89</v>
      </c>
      <c r="L9" s="2">
        <v>4</v>
      </c>
      <c r="M9" s="3">
        <v>46136</v>
      </c>
    </row>
    <row r="10" spans="1:16" x14ac:dyDescent="0.55000000000000004">
      <c r="A10" s="2" t="str">
        <f t="shared" si="1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1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1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1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6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I26" sqref="I26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2026年4月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 t="str">
        <f>IF(B4="","",ROW()-3)</f>
        <v/>
      </c>
      <c r="B4" s="2"/>
      <c r="C4" s="2"/>
      <c r="D4" s="2"/>
      <c r="E4" s="2"/>
      <c r="F4" s="2"/>
      <c r="G4" s="2"/>
      <c r="H4" s="3"/>
    </row>
    <row r="5" spans="1:16" s="1" customFormat="1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P5" s="16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C8" sqref="C8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2026年4月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>
        <f t="shared" ref="A4:A13" si="0">IF(B4="","",ROW()-3)</f>
        <v>1</v>
      </c>
      <c r="B4" s="2" t="s">
        <v>90</v>
      </c>
      <c r="C4" s="2" t="s">
        <v>91</v>
      </c>
      <c r="D4" s="2"/>
      <c r="E4" s="2" t="s">
        <v>92</v>
      </c>
      <c r="F4" s="2"/>
      <c r="G4" s="2" t="s">
        <v>93</v>
      </c>
      <c r="H4" s="3">
        <v>46120</v>
      </c>
    </row>
    <row r="5" spans="1:16" x14ac:dyDescent="0.55000000000000004">
      <c r="A5" s="2" t="str">
        <f t="shared" si="0"/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6"/>
      <c r="O5" s="1"/>
      <c r="P5" s="1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B4" sqref="B4:M4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18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8" style="18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4" t="s">
        <v>29</v>
      </c>
      <c r="B1" s="34"/>
      <c r="C1" s="34"/>
    </row>
    <row r="2" spans="1:13" s="18" customFormat="1" x14ac:dyDescent="0.55000000000000004">
      <c r="A2" s="1"/>
      <c r="B2" s="19" t="str">
        <f>旅館業!B2</f>
        <v>2026年4月</v>
      </c>
    </row>
    <row r="3" spans="1:13" s="26" customFormat="1" x14ac:dyDescent="0.55000000000000004">
      <c r="A3" s="20"/>
      <c r="B3" s="20" t="s">
        <v>0</v>
      </c>
      <c r="C3" s="20" t="s">
        <v>24</v>
      </c>
      <c r="D3" s="20" t="s">
        <v>1</v>
      </c>
      <c r="E3" s="20" t="s">
        <v>39</v>
      </c>
      <c r="F3" s="20" t="s">
        <v>10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11</v>
      </c>
      <c r="L3" s="20" t="s">
        <v>38</v>
      </c>
      <c r="M3" s="20" t="s">
        <v>13</v>
      </c>
    </row>
    <row r="4" spans="1:13" customFormat="1" x14ac:dyDescent="0.55000000000000004">
      <c r="A4" s="21">
        <f t="shared" ref="A4:A13" si="0">IF(B4="","",ROW()-3)</f>
        <v>1</v>
      </c>
      <c r="B4" s="2" t="s">
        <v>94</v>
      </c>
      <c r="C4" s="2" t="s">
        <v>95</v>
      </c>
      <c r="D4" s="2" t="s">
        <v>96</v>
      </c>
      <c r="E4" s="2"/>
      <c r="F4" s="2" t="s">
        <v>97</v>
      </c>
      <c r="G4" s="2" t="s">
        <v>98</v>
      </c>
      <c r="H4" s="2" t="s">
        <v>99</v>
      </c>
      <c r="I4" s="2"/>
      <c r="J4" s="2" t="s">
        <v>100</v>
      </c>
      <c r="K4" s="3">
        <v>46134</v>
      </c>
      <c r="L4" s="2">
        <v>2</v>
      </c>
      <c r="M4" s="2">
        <v>20.5</v>
      </c>
    </row>
    <row r="5" spans="1:13" customFormat="1" x14ac:dyDescent="0.55000000000000004">
      <c r="A5" s="21" t="str">
        <f t="shared" si="0"/>
        <v/>
      </c>
      <c r="B5" s="10"/>
      <c r="C5" s="10"/>
      <c r="D5" s="10"/>
      <c r="E5" s="10"/>
      <c r="F5" s="10"/>
      <c r="G5" s="10"/>
      <c r="H5" s="10"/>
      <c r="I5" s="10"/>
      <c r="J5" s="10"/>
      <c r="K5" s="32"/>
      <c r="L5" s="10"/>
      <c r="M5" s="10"/>
    </row>
    <row r="6" spans="1:13" x14ac:dyDescent="0.55000000000000004">
      <c r="A6" s="21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</row>
    <row r="7" spans="1:13" x14ac:dyDescent="0.55000000000000004">
      <c r="A7" s="22" t="str">
        <f t="shared" si="0"/>
        <v/>
      </c>
      <c r="B7" s="21"/>
      <c r="C7" s="21"/>
      <c r="D7" s="21"/>
      <c r="E7" s="21"/>
      <c r="F7" s="21"/>
      <c r="G7" s="21"/>
      <c r="H7" s="21"/>
      <c r="I7" s="21"/>
      <c r="J7" s="21"/>
      <c r="K7" s="23"/>
      <c r="L7" s="21"/>
      <c r="M7" s="21"/>
    </row>
    <row r="8" spans="1:13" x14ac:dyDescent="0.55000000000000004">
      <c r="A8" s="21" t="str">
        <f t="shared" si="0"/>
        <v/>
      </c>
      <c r="B8" s="21"/>
      <c r="C8" s="21"/>
      <c r="D8" s="21"/>
      <c r="E8" s="21"/>
      <c r="F8" s="21"/>
      <c r="G8" s="21"/>
      <c r="H8" s="21"/>
      <c r="I8" s="21"/>
      <c r="J8" s="21"/>
      <c r="K8" s="23"/>
      <c r="L8" s="21"/>
      <c r="M8" s="21"/>
    </row>
    <row r="9" spans="1:13" x14ac:dyDescent="0.55000000000000004">
      <c r="A9" s="22" t="str">
        <f t="shared" si="0"/>
        <v/>
      </c>
      <c r="B9" s="21"/>
      <c r="C9" s="21"/>
      <c r="D9" s="21"/>
      <c r="E9" s="21"/>
      <c r="F9" s="21"/>
      <c r="G9" s="21"/>
      <c r="H9" s="21"/>
      <c r="I9" s="21"/>
      <c r="J9" s="21"/>
      <c r="K9" s="23"/>
      <c r="L9" s="21"/>
      <c r="M9" s="21"/>
    </row>
    <row r="10" spans="1:13" x14ac:dyDescent="0.55000000000000004">
      <c r="A10" s="21" t="str">
        <f t="shared" si="0"/>
        <v/>
      </c>
      <c r="B10" s="21"/>
      <c r="C10" s="21"/>
      <c r="D10" s="21"/>
      <c r="E10" s="21"/>
      <c r="F10" s="21"/>
      <c r="G10" s="21"/>
      <c r="H10" s="21"/>
      <c r="I10" s="21"/>
      <c r="J10" s="21"/>
      <c r="K10" s="23"/>
      <c r="L10" s="21"/>
      <c r="M10" s="21"/>
    </row>
    <row r="11" spans="1:13" x14ac:dyDescent="0.55000000000000004">
      <c r="A11" s="22" t="str">
        <f t="shared" si="0"/>
        <v/>
      </c>
      <c r="B11" s="21"/>
      <c r="C11" s="21"/>
      <c r="D11" s="21"/>
      <c r="E11" s="21"/>
      <c r="F11" s="21"/>
      <c r="G11" s="21"/>
      <c r="H11" s="21"/>
      <c r="I11" s="21"/>
      <c r="J11" s="21"/>
      <c r="K11" s="23"/>
      <c r="L11" s="21"/>
      <c r="M11" s="21"/>
    </row>
    <row r="12" spans="1:13" x14ac:dyDescent="0.55000000000000004">
      <c r="A12" s="21" t="str">
        <f t="shared" si="0"/>
        <v/>
      </c>
      <c r="B12" s="21"/>
      <c r="C12" s="21"/>
      <c r="D12" s="21"/>
      <c r="E12" s="21"/>
      <c r="F12" s="21"/>
      <c r="G12" s="21"/>
      <c r="H12" s="21"/>
      <c r="I12" s="21"/>
      <c r="J12" s="21"/>
      <c r="K12" s="23"/>
      <c r="L12" s="21"/>
      <c r="M12" s="21"/>
    </row>
    <row r="13" spans="1:13" x14ac:dyDescent="0.55000000000000004">
      <c r="A13" s="22" t="str">
        <f t="shared" si="0"/>
        <v/>
      </c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1"/>
      <c r="M13" s="21"/>
    </row>
    <row r="14" spans="1:13" x14ac:dyDescent="0.55000000000000004">
      <c r="A14" s="24" t="s">
        <v>35</v>
      </c>
      <c r="B14" s="25">
        <f>COUNTA(B4:B13)</f>
        <v>1</v>
      </c>
      <c r="C14" s="18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27"/>
      <c r="N19" s="18"/>
    </row>
    <row r="20" spans="3:14" x14ac:dyDescent="0.55000000000000004">
      <c r="C20" s="1"/>
      <c r="K20" s="2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E1" zoomScale="80" zoomScaleNormal="85" zoomScaleSheetLayoutView="80" workbookViewId="0">
      <selection activeCell="N14" sqref="N14"/>
    </sheetView>
  </sheetViews>
  <sheetFormatPr defaultColWidth="9" defaultRowHeight="18" x14ac:dyDescent="0.55000000000000004"/>
  <cols>
    <col min="1" max="1" width="5.83203125" style="18" customWidth="1"/>
    <col min="2" max="2" width="11.75" style="18" bestFit="1" customWidth="1"/>
    <col min="3" max="3" width="50.5" style="18" customWidth="1"/>
    <col min="4" max="4" width="16" style="18" customWidth="1"/>
    <col min="5" max="5" width="31.75" style="18" bestFit="1" customWidth="1"/>
    <col min="6" max="6" width="31.75" style="18" customWidth="1"/>
    <col min="7" max="7" width="29.58203125" style="18" bestFit="1" customWidth="1"/>
    <col min="8" max="8" width="24.4140625" style="18" customWidth="1"/>
    <col min="9" max="9" width="22" style="18" customWidth="1"/>
    <col min="10" max="10" width="14" style="18" customWidth="1"/>
    <col min="11" max="11" width="10.58203125" style="18" bestFit="1" customWidth="1"/>
    <col min="12" max="12" width="16.08203125" style="18" customWidth="1"/>
    <col min="13" max="13" width="11.08203125" style="18" customWidth="1"/>
    <col min="14" max="14" width="15.08203125" style="18" bestFit="1" customWidth="1"/>
    <col min="15" max="16384" width="9" style="18"/>
  </cols>
  <sheetData>
    <row r="1" spans="1:14" x14ac:dyDescent="0.55000000000000004">
      <c r="A1" s="35" t="s">
        <v>30</v>
      </c>
      <c r="B1" s="35"/>
      <c r="C1" s="35"/>
    </row>
    <row r="2" spans="1:14" x14ac:dyDescent="0.55000000000000004">
      <c r="B2" s="19" t="str">
        <f>旅館業!B2</f>
        <v>2026年4月</v>
      </c>
    </row>
    <row r="3" spans="1:14" s="26" customFormat="1" x14ac:dyDescent="0.55000000000000004">
      <c r="A3" s="20"/>
      <c r="B3" s="21" t="s">
        <v>44</v>
      </c>
      <c r="C3" s="20" t="s">
        <v>0</v>
      </c>
      <c r="D3" s="20" t="s">
        <v>24</v>
      </c>
      <c r="E3" s="20" t="s">
        <v>1</v>
      </c>
      <c r="F3" s="20" t="s">
        <v>39</v>
      </c>
      <c r="G3" s="20" t="s">
        <v>10</v>
      </c>
      <c r="H3" s="20" t="s">
        <v>40</v>
      </c>
      <c r="I3" s="20" t="s">
        <v>41</v>
      </c>
      <c r="J3" s="20" t="s">
        <v>42</v>
      </c>
      <c r="K3" s="20" t="s">
        <v>43</v>
      </c>
      <c r="L3" s="20" t="s">
        <v>11</v>
      </c>
      <c r="M3" s="20" t="s">
        <v>12</v>
      </c>
      <c r="N3" s="20" t="s">
        <v>13</v>
      </c>
    </row>
    <row r="4" spans="1:14" s="8" customFormat="1" x14ac:dyDescent="0.55000000000000004">
      <c r="A4" s="21">
        <f t="shared" ref="A4:A21" si="0">IF(B4="","",ROW()-3)</f>
        <v>1</v>
      </c>
      <c r="B4" s="2" t="s">
        <v>47</v>
      </c>
      <c r="C4" s="2" t="s">
        <v>101</v>
      </c>
      <c r="D4" s="2"/>
      <c r="E4" s="2" t="s">
        <v>102</v>
      </c>
      <c r="F4" s="2" t="s">
        <v>103</v>
      </c>
      <c r="G4" s="2" t="s">
        <v>104</v>
      </c>
      <c r="H4" s="2" t="s">
        <v>105</v>
      </c>
      <c r="I4" s="2" t="s">
        <v>106</v>
      </c>
      <c r="J4" s="2" t="s">
        <v>107</v>
      </c>
      <c r="K4" s="2" t="s">
        <v>108</v>
      </c>
      <c r="L4" s="3">
        <v>46121</v>
      </c>
      <c r="M4" s="2">
        <v>8</v>
      </c>
      <c r="N4" s="2">
        <v>76.599999999999994</v>
      </c>
    </row>
    <row r="5" spans="1:14" s="8" customFormat="1" x14ac:dyDescent="0.55000000000000004">
      <c r="A5" s="21">
        <f t="shared" si="0"/>
        <v>2</v>
      </c>
      <c r="B5" s="2" t="s">
        <v>47</v>
      </c>
      <c r="C5" s="2" t="s">
        <v>109</v>
      </c>
      <c r="D5" s="2" t="s">
        <v>110</v>
      </c>
      <c r="E5" s="2" t="s">
        <v>111</v>
      </c>
      <c r="F5" s="2" t="s">
        <v>112</v>
      </c>
      <c r="G5" s="2" t="s">
        <v>113</v>
      </c>
      <c r="H5" s="2" t="s">
        <v>114</v>
      </c>
      <c r="I5" s="2" t="s">
        <v>115</v>
      </c>
      <c r="J5" s="2" t="s">
        <v>112</v>
      </c>
      <c r="K5" s="2" t="s">
        <v>110</v>
      </c>
      <c r="L5" s="3">
        <v>46128</v>
      </c>
      <c r="M5" s="2">
        <v>3</v>
      </c>
      <c r="N5" s="2">
        <v>21.87</v>
      </c>
    </row>
    <row r="6" spans="1:14" s="8" customFormat="1" x14ac:dyDescent="0.55000000000000004">
      <c r="A6" s="21">
        <f t="shared" si="0"/>
        <v>3</v>
      </c>
      <c r="B6" s="2" t="s">
        <v>46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52</v>
      </c>
      <c r="H6" s="2" t="s">
        <v>53</v>
      </c>
      <c r="I6" s="2" t="s">
        <v>54</v>
      </c>
      <c r="J6" s="2" t="s">
        <v>55</v>
      </c>
      <c r="K6" s="2"/>
      <c r="L6" s="3">
        <v>46140</v>
      </c>
      <c r="M6" s="2">
        <v>6</v>
      </c>
      <c r="N6" s="2">
        <v>85.68</v>
      </c>
    </row>
    <row r="7" spans="1:14" s="8" customFormat="1" x14ac:dyDescent="0.55000000000000004">
      <c r="A7" s="21">
        <f t="shared" si="0"/>
        <v>4</v>
      </c>
      <c r="B7" s="2" t="s">
        <v>46</v>
      </c>
      <c r="C7" s="2" t="s">
        <v>120</v>
      </c>
      <c r="D7" s="2"/>
      <c r="E7" s="2" t="s">
        <v>121</v>
      </c>
      <c r="F7" s="2" t="s">
        <v>122</v>
      </c>
      <c r="G7" s="2" t="s">
        <v>123</v>
      </c>
      <c r="H7" s="2" t="s">
        <v>124</v>
      </c>
      <c r="I7" s="2" t="s">
        <v>125</v>
      </c>
      <c r="J7" s="2"/>
      <c r="K7" s="2" t="s">
        <v>126</v>
      </c>
      <c r="L7" s="3">
        <v>46119</v>
      </c>
      <c r="M7" s="2">
        <v>1</v>
      </c>
      <c r="N7" s="2">
        <v>28.55</v>
      </c>
    </row>
    <row r="8" spans="1:14" s="8" customFormat="1" x14ac:dyDescent="0.55000000000000004">
      <c r="A8" s="21">
        <f t="shared" si="0"/>
        <v>5</v>
      </c>
      <c r="B8" s="2" t="s">
        <v>46</v>
      </c>
      <c r="C8" s="2" t="s">
        <v>127</v>
      </c>
      <c r="D8" s="2"/>
      <c r="E8" s="2" t="s">
        <v>128</v>
      </c>
      <c r="F8" s="2" t="s">
        <v>129</v>
      </c>
      <c r="G8" s="2" t="s">
        <v>130</v>
      </c>
      <c r="H8" s="2" t="s">
        <v>131</v>
      </c>
      <c r="I8" s="2" t="s">
        <v>132</v>
      </c>
      <c r="J8" s="2"/>
      <c r="K8" s="2" t="s">
        <v>133</v>
      </c>
      <c r="L8" s="3">
        <v>46135</v>
      </c>
      <c r="M8" s="2">
        <v>4</v>
      </c>
      <c r="N8" s="2">
        <v>70.05</v>
      </c>
    </row>
    <row r="9" spans="1:14" s="8" customFormat="1" x14ac:dyDescent="0.55000000000000004">
      <c r="A9" s="21">
        <f t="shared" si="0"/>
        <v>6</v>
      </c>
      <c r="B9" s="2" t="s">
        <v>47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138</v>
      </c>
      <c r="H9" s="2" t="s">
        <v>139</v>
      </c>
      <c r="I9" s="2" t="s">
        <v>140</v>
      </c>
      <c r="J9" s="2"/>
      <c r="K9" s="2" t="s">
        <v>141</v>
      </c>
      <c r="L9" s="3">
        <v>46128</v>
      </c>
      <c r="M9" s="2">
        <v>5</v>
      </c>
      <c r="N9" s="2">
        <v>130.80000000000001</v>
      </c>
    </row>
    <row r="10" spans="1:14" s="8" customFormat="1" x14ac:dyDescent="0.55000000000000004">
      <c r="A10" s="21">
        <f t="shared" si="0"/>
        <v>7</v>
      </c>
      <c r="B10" s="2" t="s">
        <v>47</v>
      </c>
      <c r="C10" s="2" t="s">
        <v>142</v>
      </c>
      <c r="D10" s="2" t="s">
        <v>143</v>
      </c>
      <c r="E10" s="2" t="s">
        <v>144</v>
      </c>
      <c r="F10" s="2" t="s">
        <v>145</v>
      </c>
      <c r="G10" s="2" t="s">
        <v>146</v>
      </c>
      <c r="H10" s="2" t="s">
        <v>147</v>
      </c>
      <c r="I10" s="2" t="s">
        <v>148</v>
      </c>
      <c r="J10" s="2" t="s">
        <v>149</v>
      </c>
      <c r="K10" s="2" t="s">
        <v>150</v>
      </c>
      <c r="L10" s="3">
        <v>46114</v>
      </c>
      <c r="M10" s="2">
        <v>7</v>
      </c>
      <c r="N10" s="2">
        <v>65.25</v>
      </c>
    </row>
    <row r="11" spans="1:14" s="8" customFormat="1" x14ac:dyDescent="0.55000000000000004">
      <c r="A11" s="21">
        <f t="shared" si="0"/>
        <v>8</v>
      </c>
      <c r="B11" s="2" t="s">
        <v>47</v>
      </c>
      <c r="C11" s="2" t="s">
        <v>151</v>
      </c>
      <c r="D11" s="2" t="s">
        <v>48</v>
      </c>
      <c r="E11" s="2" t="s">
        <v>152</v>
      </c>
      <c r="F11" s="2" t="s">
        <v>153</v>
      </c>
      <c r="G11" s="2" t="s">
        <v>49</v>
      </c>
      <c r="H11" s="2" t="s">
        <v>50</v>
      </c>
      <c r="I11" s="2" t="s">
        <v>51</v>
      </c>
      <c r="J11" s="2" t="s">
        <v>154</v>
      </c>
      <c r="K11" s="2" t="s">
        <v>48</v>
      </c>
      <c r="L11" s="3">
        <v>46125</v>
      </c>
      <c r="M11" s="2">
        <v>5</v>
      </c>
      <c r="N11" s="2">
        <v>46.59</v>
      </c>
    </row>
    <row r="12" spans="1:14" s="8" customFormat="1" x14ac:dyDescent="0.55000000000000004">
      <c r="A12" s="21">
        <f t="shared" si="0"/>
        <v>9</v>
      </c>
      <c r="B12" s="10" t="s">
        <v>47</v>
      </c>
      <c r="C12" s="10" t="s">
        <v>155</v>
      </c>
      <c r="D12" s="10" t="s">
        <v>156</v>
      </c>
      <c r="E12" s="10" t="s">
        <v>157</v>
      </c>
      <c r="F12" s="10" t="s">
        <v>158</v>
      </c>
      <c r="G12" s="10" t="s">
        <v>159</v>
      </c>
      <c r="H12" s="10" t="s">
        <v>160</v>
      </c>
      <c r="I12" s="10" t="s">
        <v>161</v>
      </c>
      <c r="J12" s="10" t="s">
        <v>162</v>
      </c>
      <c r="K12" s="10"/>
      <c r="L12" s="32">
        <v>46142</v>
      </c>
      <c r="M12" s="10">
        <v>12</v>
      </c>
      <c r="N12" s="10">
        <v>108.81</v>
      </c>
    </row>
    <row r="13" spans="1:14" s="8" customFormat="1" x14ac:dyDescent="0.55000000000000004">
      <c r="A13" s="21">
        <f t="shared" si="0"/>
        <v>10</v>
      </c>
      <c r="B13" s="10" t="s">
        <v>46</v>
      </c>
      <c r="C13" s="10" t="s">
        <v>163</v>
      </c>
      <c r="D13" s="10"/>
      <c r="E13" s="10" t="s">
        <v>164</v>
      </c>
      <c r="F13" s="10"/>
      <c r="G13" s="10" t="s">
        <v>165</v>
      </c>
      <c r="H13" s="10"/>
      <c r="I13" s="10"/>
      <c r="J13" s="10"/>
      <c r="K13" s="10"/>
      <c r="L13" s="32">
        <v>46133</v>
      </c>
      <c r="M13" s="10">
        <v>1</v>
      </c>
      <c r="N13" s="10">
        <v>13.69</v>
      </c>
    </row>
    <row r="14" spans="1:14" s="8" customFormat="1" x14ac:dyDescent="0.55000000000000004">
      <c r="A14" s="21">
        <f t="shared" si="0"/>
        <v>11</v>
      </c>
      <c r="B14" s="10" t="s">
        <v>47</v>
      </c>
      <c r="C14" s="10" t="s">
        <v>166</v>
      </c>
      <c r="D14" s="10"/>
      <c r="E14" s="10" t="s">
        <v>167</v>
      </c>
      <c r="F14" s="10" t="s">
        <v>168</v>
      </c>
      <c r="G14" s="10" t="s">
        <v>169</v>
      </c>
      <c r="H14" s="10"/>
      <c r="I14" s="10"/>
      <c r="J14" s="10"/>
      <c r="K14" s="10"/>
      <c r="L14" s="32">
        <v>46134</v>
      </c>
      <c r="M14" s="10">
        <v>2</v>
      </c>
      <c r="N14" s="10">
        <v>30.27</v>
      </c>
    </row>
    <row r="15" spans="1:14" s="8" customFormat="1" x14ac:dyDescent="0.55000000000000004">
      <c r="A15" s="21">
        <f t="shared" si="0"/>
        <v>12</v>
      </c>
      <c r="B15" s="10" t="s">
        <v>46</v>
      </c>
      <c r="C15" s="10" t="s">
        <v>170</v>
      </c>
      <c r="D15" s="10"/>
      <c r="E15" s="10" t="s">
        <v>171</v>
      </c>
      <c r="F15" s="10" t="s">
        <v>172</v>
      </c>
      <c r="G15" s="10" t="s">
        <v>173</v>
      </c>
      <c r="H15" s="10"/>
      <c r="I15" s="10"/>
      <c r="J15" s="10"/>
      <c r="K15" s="10"/>
      <c r="L15" s="32">
        <v>46140</v>
      </c>
      <c r="M15" s="10">
        <v>1</v>
      </c>
      <c r="N15" s="10">
        <v>22</v>
      </c>
    </row>
    <row r="16" spans="1:14" s="8" customFormat="1" x14ac:dyDescent="0.55000000000000004">
      <c r="A16" s="21" t="str">
        <f t="shared" si="0"/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  <c r="M16" s="2"/>
      <c r="N16" s="2"/>
    </row>
    <row r="17" spans="1:15" s="8" customFormat="1" x14ac:dyDescent="0.55000000000000004">
      <c r="A17" s="21" t="str">
        <f t="shared" si="0"/>
        <v/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</row>
    <row r="18" spans="1:15" s="8" customFormat="1" x14ac:dyDescent="0.55000000000000004">
      <c r="A18" s="21" t="str">
        <f t="shared" si="0"/>
        <v/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32"/>
      <c r="M18" s="10"/>
      <c r="N18" s="10"/>
    </row>
    <row r="19" spans="1:15" s="26" customFormat="1" x14ac:dyDescent="0.55000000000000004">
      <c r="A19" s="21" t="str">
        <f t="shared" si="0"/>
        <v/>
      </c>
      <c r="B19" s="22"/>
      <c r="C19" s="22"/>
      <c r="D19" s="22"/>
      <c r="E19" s="21"/>
      <c r="F19" s="21"/>
      <c r="G19" s="21"/>
      <c r="H19" s="21"/>
      <c r="I19" s="21"/>
      <c r="J19" s="21"/>
      <c r="K19" s="21"/>
      <c r="L19" s="23"/>
      <c r="M19" s="21"/>
      <c r="N19" s="21"/>
    </row>
    <row r="20" spans="1:15" x14ac:dyDescent="0.55000000000000004">
      <c r="A20" s="21" t="str">
        <f t="shared" si="0"/>
        <v/>
      </c>
      <c r="E20" s="22"/>
      <c r="G20" s="27"/>
      <c r="H20" s="27"/>
      <c r="I20" s="27"/>
      <c r="J20" s="27"/>
      <c r="K20" s="27"/>
      <c r="L20" s="27"/>
      <c r="O20" s="26"/>
    </row>
    <row r="21" spans="1:15" x14ac:dyDescent="0.55000000000000004">
      <c r="A21" s="21" t="str">
        <f t="shared" si="0"/>
        <v/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3"/>
      <c r="M21" s="21"/>
      <c r="N21" s="21"/>
      <c r="O21" s="26"/>
    </row>
    <row r="22" spans="1:15" x14ac:dyDescent="0.55000000000000004">
      <c r="A22" s="28" t="s">
        <v>35</v>
      </c>
      <c r="B22" s="28"/>
      <c r="C22" s="29">
        <f>COUNTA(C4:C21)</f>
        <v>12</v>
      </c>
      <c r="D22" s="30" t="s">
        <v>36</v>
      </c>
      <c r="E22" s="30"/>
      <c r="F22" s="30"/>
      <c r="G22" s="30"/>
      <c r="H22" s="30"/>
      <c r="I22" s="30"/>
      <c r="J22" s="30"/>
      <c r="K22" s="30"/>
      <c r="L22" s="31"/>
      <c r="M22" s="30"/>
      <c r="N22" s="30"/>
      <c r="O22" s="26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B4" sqref="B4:J6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2026年4月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 t="str">
        <f t="shared" ref="A4:A13" si="0">IF(B4="","",ROW()-3)</f>
        <v/>
      </c>
      <c r="H4" s="12"/>
    </row>
    <row r="5" spans="1:8" x14ac:dyDescent="0.55000000000000004">
      <c r="A5" s="2" t="str">
        <f t="shared" si="0"/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view="pageBreakPreview" zoomScale="60" zoomScaleNormal="85" workbookViewId="0">
      <selection activeCell="F34" sqref="F34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36" t="str">
        <f>旅館業!B2</f>
        <v>2026年4月</v>
      </c>
      <c r="C2" s="36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 t="str">
        <f>IF(B4="","",ROW()-3)</f>
        <v/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s="8" customFormat="1" x14ac:dyDescent="0.55000000000000004">
      <c r="A5" s="7" t="str">
        <f t="shared" ref="A5:A14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8" customFormat="1" x14ac:dyDescent="0.55000000000000004">
      <c r="A6" s="7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2" s="8" customFormat="1" x14ac:dyDescent="0.55000000000000004">
      <c r="A7" s="7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s="8" customFormat="1" x14ac:dyDescent="0.55000000000000004">
      <c r="A8" s="7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2" s="8" customFormat="1" x14ac:dyDescent="0.55000000000000004">
      <c r="A9" s="7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2" s="8" customFormat="1" x14ac:dyDescent="0.55000000000000004">
      <c r="A10" s="7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2" s="8" customFormat="1" x14ac:dyDescent="0.55000000000000004">
      <c r="A11" s="7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1:12" s="8" customFormat="1" x14ac:dyDescent="0.55000000000000004">
      <c r="A12" s="7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2" s="8" customFormat="1" x14ac:dyDescent="0.55000000000000004">
      <c r="A13" s="7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1:12" s="8" customFormat="1" x14ac:dyDescent="0.55000000000000004">
      <c r="A14" s="7" t="str">
        <f t="shared" si="0"/>
        <v/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1:12" s="9" customFormat="1" x14ac:dyDescent="0.55000000000000004">
      <c r="A15" s="7" t="str">
        <f t="shared" ref="A15" si="1">IF(B15="","",ROW()-3)</f>
        <v/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2" s="9" customFormat="1" x14ac:dyDescent="0.55000000000000004">
      <c r="A16" s="7" t="str">
        <f t="shared" ref="A16:A18" si="2">IF(B16="","",ROW()-3)</f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2" s="9" customFormat="1" x14ac:dyDescent="0.55000000000000004">
      <c r="A17" s="7" t="str">
        <f t="shared" si="2"/>
        <v/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2" s="9" customFormat="1" x14ac:dyDescent="0.55000000000000004">
      <c r="A18" s="7" t="str">
        <f t="shared" si="2"/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ref="A19:A20" si="3">IF(B19="","",ROW()-3)</f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s="1" customFormat="1" x14ac:dyDescent="0.55000000000000004">
      <c r="A20" s="2" t="str">
        <f t="shared" si="3"/>
        <v/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2" x14ac:dyDescent="0.55000000000000004">
      <c r="A21" s="6" t="s">
        <v>35</v>
      </c>
      <c r="B21" s="5">
        <f>COUNTA(B4:B20)</f>
        <v>0</v>
      </c>
      <c r="C21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D20" sqref="D20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4" t="s">
        <v>33</v>
      </c>
      <c r="B1" s="34"/>
      <c r="C1" s="34"/>
    </row>
    <row r="2" spans="1:7" x14ac:dyDescent="0.55000000000000004">
      <c r="B2" s="11" t="str">
        <f>旅館業!B2</f>
        <v>2026年4月</v>
      </c>
    </row>
    <row r="3" spans="1:7" s="8" customFormat="1" x14ac:dyDescent="0.55000000000000004">
      <c r="A3" s="15"/>
      <c r="B3" s="15" t="s">
        <v>0</v>
      </c>
      <c r="C3" s="15" t="s">
        <v>1</v>
      </c>
      <c r="D3" s="15" t="s">
        <v>37</v>
      </c>
      <c r="E3" s="15" t="s">
        <v>20</v>
      </c>
      <c r="F3" s="15" t="s">
        <v>21</v>
      </c>
      <c r="G3" s="15" t="s">
        <v>22</v>
      </c>
    </row>
    <row r="4" spans="1:7" x14ac:dyDescent="0.55000000000000004">
      <c r="A4" s="2" t="str">
        <f>IF(B4="","",ROW()-3)</f>
        <v/>
      </c>
      <c r="B4" s="2"/>
      <c r="C4" s="2"/>
      <c r="D4" s="2"/>
      <c r="E4" s="3"/>
      <c r="F4" s="2"/>
      <c r="G4" s="4"/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0</v>
      </c>
      <c r="C14" s="1" t="s">
        <v>36</v>
      </c>
    </row>
    <row r="16" spans="1:7" x14ac:dyDescent="0.55000000000000004">
      <c r="D16" s="16"/>
    </row>
    <row r="17" spans="4:7" x14ac:dyDescent="0.55000000000000004">
      <c r="D17" s="16"/>
      <c r="G17" s="1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H4" sqref="H4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2026年4月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>IF(B4="","",ROW()-3)</f>
        <v>1</v>
      </c>
      <c r="B4" s="10" t="s">
        <v>174</v>
      </c>
    </row>
    <row r="5" spans="1:8" ht="15" customHeight="1" x14ac:dyDescent="0.55000000000000004">
      <c r="A5" s="10">
        <f t="shared" ref="A5:A14" si="0">IF(B5="","",ROW()-3)</f>
        <v>2</v>
      </c>
      <c r="B5" s="10" t="s">
        <v>175</v>
      </c>
    </row>
    <row r="6" spans="1:8" ht="15" customHeight="1" x14ac:dyDescent="0.55000000000000004">
      <c r="A6" s="10" t="str">
        <f t="shared" si="0"/>
        <v/>
      </c>
      <c r="B6" s="10"/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2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庄司　倭</cp:lastModifiedBy>
  <cp:lastPrinted>2026-05-08T06:16:45Z</cp:lastPrinted>
  <dcterms:created xsi:type="dcterms:W3CDTF">2020-04-15T05:33:13Z</dcterms:created>
  <dcterms:modified xsi:type="dcterms:W3CDTF">2026-05-08T06:19:01Z</dcterms:modified>
</cp:coreProperties>
</file>