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odpc053\給付係共有ｆ\02_給付係員用\02_補助金・助成金関係\10_就労スタートアップ補助金\01_補助金交付\R6\01_交付申請\送付用\"/>
    </mc:Choice>
  </mc:AlternateContent>
  <workbookProtection workbookAlgorithmName="SHA-512" workbookHashValue="aOwceHjCn+5XIQg7vLwI5MmlQetEwLwn0BprqXkgHNSN3jZRg1giPIo770inDdfxdxSwjidf3omWjRhWyaFBow==" workbookSaltValue="HStchs+zV5d641dpmmhImA==" workbookSpinCount="100000" lockStructure="1"/>
  <bookViews>
    <workbookView xWindow="0" yWindow="0" windowWidth="20490" windowHeight="7530" tabRatio="693"/>
  </bookViews>
  <sheets>
    <sheet name="一番最初に入力" sheetId="1" r:id="rId1"/>
    <sheet name="様式第１号" sheetId="4" r:id="rId2"/>
    <sheet name="別表１" sheetId="2" r:id="rId3"/>
    <sheet name="請求書" sheetId="6" r:id="rId4"/>
    <sheet name="【適宜更新してください】法人情報" sheetId="5" state="hidden" r:id="rId5"/>
  </sheets>
  <definedNames>
    <definedName name="_xlnm._FilterDatabase" localSheetId="4" hidden="1">【適宜更新してください】法人情報!$A$1:$F$398</definedName>
    <definedName name="_xlnm.Print_Area" localSheetId="0">一番最初に入力!$A$1:$P$272</definedName>
    <definedName name="_xlnm.Print_Area" localSheetId="3">請求書!$A$1:$AA$42</definedName>
    <definedName name="_xlnm.Print_Area" localSheetId="2">別表１!$A$1:$Y$33</definedName>
    <definedName name="_xlnm.Print_Area" localSheetId="1">様式第１号!$A$1:$S$30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1" i="6" l="1"/>
  <c r="W1" i="6" l="1"/>
  <c r="N13" i="2" l="1"/>
  <c r="M8" i="4" l="1"/>
  <c r="L28" i="6" s="1"/>
  <c r="AC15" i="2" l="1"/>
  <c r="AC14" i="2"/>
  <c r="AC13" i="2"/>
  <c r="AA12" i="2"/>
  <c r="P13" i="2"/>
  <c r="E22" i="4"/>
  <c r="M9" i="4"/>
  <c r="L29" i="6" s="1"/>
  <c r="K7" i="4" l="1"/>
  <c r="L27" i="6" s="1"/>
  <c r="K6" i="4" l="1"/>
  <c r="R1" i="4" l="1"/>
  <c r="C13" i="4" l="1"/>
  <c r="S2" i="2"/>
  <c r="S3" i="2" l="1"/>
  <c r="D28" i="2" l="1"/>
  <c r="R27" i="2"/>
  <c r="T27" i="2" s="1"/>
  <c r="N27" i="2"/>
  <c r="P26" i="2"/>
  <c r="N26" i="2"/>
  <c r="R26" i="2" s="1"/>
  <c r="V26" i="2" s="1"/>
  <c r="R25" i="2"/>
  <c r="V25" i="2" s="1"/>
  <c r="N25" i="2"/>
  <c r="P24" i="2"/>
  <c r="N24" i="2"/>
  <c r="R24" i="2" s="1"/>
  <c r="V24" i="2" s="1"/>
  <c r="R23" i="2"/>
  <c r="V23" i="2" s="1"/>
  <c r="N23" i="2"/>
  <c r="P23" i="2" s="1"/>
  <c r="Q23" i="2" s="1"/>
  <c r="P22" i="2"/>
  <c r="N22" i="2"/>
  <c r="R22" i="2" s="1"/>
  <c r="V22" i="2" s="1"/>
  <c r="R21" i="2"/>
  <c r="V21" i="2" s="1"/>
  <c r="N21" i="2"/>
  <c r="P21" i="2" s="1"/>
  <c r="Q21" i="2" s="1"/>
  <c r="P20" i="2"/>
  <c r="N20" i="2"/>
  <c r="R20" i="2" s="1"/>
  <c r="V20" i="2" s="1"/>
  <c r="R19" i="2"/>
  <c r="V19" i="2" s="1"/>
  <c r="N19" i="2"/>
  <c r="P19" i="2" s="1"/>
  <c r="Q19" i="2" s="1"/>
  <c r="P18" i="2"/>
  <c r="N18" i="2"/>
  <c r="R18" i="2" s="1"/>
  <c r="V18" i="2" s="1"/>
  <c r="R17" i="2"/>
  <c r="V17" i="2" s="1"/>
  <c r="N17" i="2"/>
  <c r="P17" i="2" s="1"/>
  <c r="Q17" i="2" s="1"/>
  <c r="P16" i="2"/>
  <c r="N16" i="2"/>
  <c r="R16" i="2" s="1"/>
  <c r="V16" i="2" s="1"/>
  <c r="N15" i="2"/>
  <c r="P15" i="2" s="1"/>
  <c r="Q15" i="2" s="1"/>
  <c r="N14" i="2"/>
  <c r="P14" i="2" l="1"/>
  <c r="Q14" i="2" s="1"/>
  <c r="R15" i="2"/>
  <c r="V15" i="2" s="1"/>
  <c r="V27" i="2"/>
  <c r="T16" i="2"/>
  <c r="T20" i="2"/>
  <c r="T22" i="2"/>
  <c r="T24" i="2"/>
  <c r="T26" i="2"/>
  <c r="T18" i="2"/>
  <c r="Q13" i="2"/>
  <c r="R13" i="2" s="1"/>
  <c r="V13" i="2" s="1"/>
  <c r="T17" i="2"/>
  <c r="Q18" i="2"/>
  <c r="T19" i="2"/>
  <c r="Q20" i="2"/>
  <c r="T23" i="2"/>
  <c r="Q24" i="2"/>
  <c r="Q16" i="2"/>
  <c r="T21" i="2"/>
  <c r="Q22" i="2"/>
  <c r="T25" i="2"/>
  <c r="Q26" i="2"/>
  <c r="P25" i="2"/>
  <c r="Q25" i="2" s="1"/>
  <c r="P27" i="2"/>
  <c r="Q27" i="2" s="1"/>
  <c r="R14" i="2" l="1"/>
  <c r="R28" i="2" s="1"/>
  <c r="T15" i="2"/>
  <c r="T13" i="2"/>
  <c r="T14" i="2" l="1"/>
  <c r="T28" i="2" s="1"/>
  <c r="V14" i="2"/>
  <c r="V28" i="2" s="1"/>
  <c r="S32" i="2" l="1"/>
  <c r="I20" i="4" s="1"/>
  <c r="AC20" i="4" s="1"/>
  <c r="AB20" i="4" s="1"/>
  <c r="V5" i="6" l="1"/>
  <c r="T5" i="6"/>
  <c r="AA20" i="4"/>
  <c r="R5" i="6" l="1"/>
  <c r="Z20" i="4"/>
  <c r="P5" i="6" l="1"/>
  <c r="Y20" i="4"/>
  <c r="N5" i="6" l="1"/>
  <c r="X20" i="4"/>
  <c r="L5" i="6" l="1"/>
  <c r="W20" i="4"/>
  <c r="K5" i="6" l="1"/>
  <c r="V20" i="4"/>
  <c r="J5" i="6" l="1"/>
  <c r="U20" i="4"/>
  <c r="I5" i="6" s="1"/>
</calcChain>
</file>

<file path=xl/comments1.xml><?xml version="1.0" encoding="utf-8"?>
<comments xmlns="http://schemas.openxmlformats.org/spreadsheetml/2006/main">
  <authors>
    <author>仙台市</author>
  </authors>
  <commentList>
    <comment ref="C8" authorId="0" shapeId="0">
      <text>
        <r>
          <rPr>
            <b/>
            <sz val="9"/>
            <color indexed="81"/>
            <rFont val="游ゴシック"/>
            <family val="3"/>
            <charset val="128"/>
            <scheme val="minor"/>
          </rPr>
          <t>数字5文字を半角で記載</t>
        </r>
      </text>
    </comment>
    <comment ref="C12" authorId="0" shapeId="0">
      <text>
        <r>
          <rPr>
            <b/>
            <sz val="9"/>
            <color indexed="81"/>
            <rFont val="游ゴシック"/>
            <family val="3"/>
            <charset val="128"/>
            <scheme val="minor"/>
          </rPr>
          <t>令和6年度
→6を記載</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10"/>
            <color indexed="81"/>
            <rFont val="游ゴシック"/>
            <family val="3"/>
            <charset val="128"/>
            <scheme val="minor"/>
          </rPr>
          <t>ナンバリングのために記載しております。</t>
        </r>
      </text>
    </comment>
    <comment ref="S4" authorId="0" shapeId="0">
      <text>
        <r>
          <rPr>
            <b/>
            <sz val="14"/>
            <color indexed="81"/>
            <rFont val="游ゴシック"/>
            <family val="3"/>
            <charset val="128"/>
            <scheme val="minor"/>
          </rPr>
          <t>申請日を記載してください。</t>
        </r>
      </text>
    </comment>
    <comment ref="M8" authorId="1" shapeId="0">
      <text>
        <r>
          <rPr>
            <b/>
            <sz val="14"/>
            <color indexed="81"/>
            <rFont val="游ゴシック"/>
            <family val="3"/>
            <charset val="128"/>
            <scheme val="minor"/>
          </rPr>
          <t>法人の所在地又は住所が自動入力されます。
家庭的保育事業・小規模保育事業Ｃ型の方のみ代表者住所をご自分で入力してください。</t>
        </r>
      </text>
    </comment>
    <comment ref="M10" authorId="0" shapeId="0">
      <text>
        <r>
          <rPr>
            <b/>
            <sz val="14"/>
            <color indexed="81"/>
            <rFont val="游ゴシック"/>
            <family val="3"/>
            <charset val="128"/>
            <scheme val="minor"/>
          </rPr>
          <t xml:space="preserve">代表者名を直接入力してください。
</t>
        </r>
        <r>
          <rPr>
            <b/>
            <sz val="11"/>
            <color indexed="81"/>
            <rFont val="游ゴシック"/>
            <family val="3"/>
            <charset val="128"/>
            <scheme val="minor"/>
          </rPr>
          <t>（家庭的保育事業・小規模保育事業Ｃ型の方は不要）</t>
        </r>
        <r>
          <rPr>
            <b/>
            <sz val="14"/>
            <color indexed="81"/>
            <rFont val="游ゴシック"/>
            <family val="3"/>
            <charset val="128"/>
            <scheme val="minor"/>
          </rPr>
          <t xml:space="preserve">
【例】理事長　山田　太郎
　　　代表取締役　仙台　一郎</t>
        </r>
      </text>
    </comment>
    <comment ref="R10" authorId="1" shapeId="0">
      <text>
        <r>
          <rPr>
            <b/>
            <sz val="14"/>
            <color indexed="81"/>
            <rFont val="游ゴシック"/>
            <family val="3"/>
            <charset val="128"/>
            <scheme val="minor"/>
          </rPr>
          <t>押印は、申請書・請求書と同じ印を使用してください。</t>
        </r>
      </text>
    </comment>
  </commentList>
</comments>
</file>

<file path=xl/comments3.xml><?xml version="1.0" encoding="utf-8"?>
<comments xmlns="http://schemas.openxmlformats.org/spreadsheetml/2006/main">
  <authors>
    <author>仙台市</author>
  </authors>
  <commentList>
    <comment ref="S4" authorId="0" shapeId="0">
      <text>
        <r>
          <rPr>
            <b/>
            <sz val="16"/>
            <color indexed="81"/>
            <rFont val="游ゴシック"/>
            <family val="3"/>
            <charset val="128"/>
            <scheme val="minor"/>
          </rPr>
          <t>担当者名と連絡先を記入してください。</t>
        </r>
      </text>
    </comment>
    <comment ref="D8" authorId="0" shapeId="0">
      <text>
        <r>
          <rPr>
            <sz val="9"/>
            <color indexed="81"/>
            <rFont val="游ゴシック"/>
            <family val="3"/>
            <charset val="128"/>
            <scheme val="minor"/>
          </rPr>
          <t>年度途中開所施設のみ開所日を記載ください。</t>
        </r>
      </text>
    </comment>
    <comment ref="C13" authorId="0" shapeId="0">
      <text>
        <r>
          <rPr>
            <b/>
            <u/>
            <sz val="9"/>
            <color indexed="81"/>
            <rFont val="游ゴシック"/>
            <family val="3"/>
            <charset val="128"/>
          </rPr>
          <t>黄色のセルをすべて入力</t>
        </r>
        <r>
          <rPr>
            <sz val="9"/>
            <color indexed="81"/>
            <rFont val="游ゴシック"/>
            <family val="3"/>
            <charset val="128"/>
          </rPr>
          <t>しないと，補助額が自動計算されません。</t>
        </r>
      </text>
    </comment>
    <comment ref="D13" authorId="0" shapeId="0">
      <text>
        <r>
          <rPr>
            <b/>
            <sz val="9"/>
            <color indexed="81"/>
            <rFont val="游ゴシック"/>
            <family val="3"/>
            <charset val="128"/>
          </rPr>
          <t>オレンジのセルはプルダウンから選択</t>
        </r>
        <r>
          <rPr>
            <sz val="9"/>
            <color indexed="81"/>
            <rFont val="游ゴシック"/>
            <family val="3"/>
            <charset val="128"/>
          </rPr>
          <t>してください。</t>
        </r>
      </text>
    </comment>
  </commentList>
</comments>
</file>

<file path=xl/comments4.xml><?xml version="1.0" encoding="utf-8"?>
<comments xmlns="http://schemas.openxmlformats.org/spreadsheetml/2006/main">
  <authors>
    <author>作成者</author>
  </authors>
  <commentList>
    <comment ref="B2" authorId="0" shapeId="0">
      <text>
        <r>
          <rPr>
            <b/>
            <sz val="11"/>
            <color indexed="81"/>
            <rFont val="游ゴシック"/>
            <family val="3"/>
            <charset val="128"/>
          </rPr>
          <t>委任状が必要な施設さまにおかれましては，委任状（別添送付様式）の提出も忘れずにお願いいたします。
※　委任状は押印が必要のため，</t>
        </r>
        <r>
          <rPr>
            <b/>
            <sz val="11"/>
            <color indexed="53"/>
            <rFont val="游ゴシック"/>
            <family val="3"/>
            <charset val="128"/>
          </rPr>
          <t>要郵送</t>
        </r>
      </text>
    </comment>
    <comment ref="V5" authorId="0" shapeId="0">
      <text>
        <r>
          <rPr>
            <b/>
            <sz val="11"/>
            <color indexed="81"/>
            <rFont val="游ゴシック"/>
            <family val="3"/>
            <charset val="128"/>
          </rPr>
          <t>金額が合っているかご確認ください。</t>
        </r>
      </text>
    </comment>
    <comment ref="B24" authorId="0" shapeId="0">
      <text>
        <r>
          <rPr>
            <b/>
            <sz val="11"/>
            <color indexed="81"/>
            <rFont val="游ゴシック"/>
            <family val="3"/>
            <charset val="128"/>
          </rPr>
          <t>指令番号は空欄でお願いします。</t>
        </r>
      </text>
    </comment>
    <comment ref="L28" authorId="0" shapeId="0">
      <text>
        <r>
          <rPr>
            <b/>
            <u/>
            <sz val="12"/>
            <color indexed="10"/>
            <rFont val="游ゴシック"/>
            <family val="3"/>
            <charset val="128"/>
          </rPr>
          <t>設置者住所が表示されない場合や誤っている場合は修正してください。</t>
        </r>
      </text>
    </comment>
    <comment ref="C29" authorId="0" shapeId="0">
      <text>
        <r>
          <rPr>
            <b/>
            <sz val="11"/>
            <color indexed="81"/>
            <rFont val="游ゴシック"/>
            <family val="3"/>
            <charset val="128"/>
          </rPr>
          <t>債権者登録をしている場合，債権者番号下４桁を入力してください。</t>
        </r>
      </text>
    </comment>
    <comment ref="Y31" authorId="0" shapeId="0">
      <text>
        <r>
          <rPr>
            <b/>
            <sz val="12"/>
            <color indexed="81"/>
            <rFont val="游ゴシック"/>
            <family val="3"/>
            <charset val="128"/>
          </rPr>
          <t>Ｒ4.4.1～押印不要になりました。</t>
        </r>
      </text>
    </comment>
    <comment ref="Z32" authorId="0" shapeId="0">
      <text>
        <r>
          <rPr>
            <b/>
            <u/>
            <sz val="12"/>
            <color indexed="10"/>
            <rFont val="游ゴシック"/>
            <family val="3"/>
            <charset val="128"/>
          </rPr>
          <t>以下，口座情報の記載をお願いします。</t>
        </r>
      </text>
    </comment>
  </commentList>
</comments>
</file>

<file path=xl/sharedStrings.xml><?xml version="1.0" encoding="utf-8"?>
<sst xmlns="http://schemas.openxmlformats.org/spreadsheetml/2006/main" count="3500" uniqueCount="1857">
  <si>
    <t>（１）</t>
    <phoneticPr fontId="6"/>
  </si>
  <si>
    <t>（２）</t>
    <phoneticPr fontId="6"/>
  </si>
  <si>
    <t>（３）</t>
    <phoneticPr fontId="6"/>
  </si>
  <si>
    <t>（４）</t>
    <phoneticPr fontId="6"/>
  </si>
  <si>
    <t>①</t>
    <phoneticPr fontId="6"/>
  </si>
  <si>
    <t>②</t>
    <phoneticPr fontId="6"/>
  </si>
  <si>
    <t>（５）</t>
    <phoneticPr fontId="6"/>
  </si>
  <si>
    <t>施設コード一覧</t>
    <rPh sb="0" eb="2">
      <t>シセツ</t>
    </rPh>
    <rPh sb="5" eb="7">
      <t>イチラン</t>
    </rPh>
    <phoneticPr fontId="10"/>
  </si>
  <si>
    <t>認定こども園</t>
    <rPh sb="0" eb="2">
      <t>ニンテイ</t>
    </rPh>
    <rPh sb="5" eb="6">
      <t>エン</t>
    </rPh>
    <phoneticPr fontId="10"/>
  </si>
  <si>
    <t>施設・事業所類型</t>
    <rPh sb="0" eb="2">
      <t>シセツ</t>
    </rPh>
    <rPh sb="3" eb="6">
      <t>ジギョウショ</t>
    </rPh>
    <rPh sb="6" eb="8">
      <t>ルイケイ</t>
    </rPh>
    <phoneticPr fontId="6"/>
  </si>
  <si>
    <t>施設等名</t>
    <rPh sb="0" eb="2">
      <t>シセツ</t>
    </rPh>
    <rPh sb="2" eb="3">
      <t>ナド</t>
    </rPh>
    <rPh sb="3" eb="4">
      <t>メイ</t>
    </rPh>
    <phoneticPr fontId="6"/>
  </si>
  <si>
    <t>担当者名（電話番号）</t>
    <rPh sb="0" eb="3">
      <t>タントウシャ</t>
    </rPh>
    <rPh sb="3" eb="4">
      <t>メイ</t>
    </rPh>
    <rPh sb="5" eb="7">
      <t>デンワ</t>
    </rPh>
    <rPh sb="7" eb="9">
      <t>バンゴウ</t>
    </rPh>
    <phoneticPr fontId="6"/>
  </si>
  <si>
    <t>対象年度初日(4月1日）</t>
    <rPh sb="0" eb="2">
      <t>タイショウ</t>
    </rPh>
    <rPh sb="2" eb="4">
      <t>ネンド</t>
    </rPh>
    <rPh sb="4" eb="6">
      <t>ショニチ</t>
    </rPh>
    <rPh sb="8" eb="9">
      <t>ガツ</t>
    </rPh>
    <rPh sb="10" eb="11">
      <t>ニチ</t>
    </rPh>
    <phoneticPr fontId="6"/>
  </si>
  <si>
    <t>対象年度終日(3月31日）</t>
    <rPh sb="0" eb="2">
      <t>タイショウ</t>
    </rPh>
    <rPh sb="2" eb="4">
      <t>ネンド</t>
    </rPh>
    <rPh sb="4" eb="6">
      <t>シュウジツ</t>
    </rPh>
    <rPh sb="8" eb="9">
      <t>ガツ</t>
    </rPh>
    <rPh sb="11" eb="12">
      <t>ニチ</t>
    </rPh>
    <phoneticPr fontId="6"/>
  </si>
  <si>
    <t>氏　名</t>
    <rPh sb="0" eb="1">
      <t>シ</t>
    </rPh>
    <rPh sb="2" eb="3">
      <t>メイ</t>
    </rPh>
    <phoneticPr fontId="6"/>
  </si>
  <si>
    <t>職　種</t>
    <rPh sb="0" eb="1">
      <t>ショク</t>
    </rPh>
    <rPh sb="2" eb="3">
      <t>タネ</t>
    </rPh>
    <phoneticPr fontId="6"/>
  </si>
  <si>
    <t>現に勤務する
施設等の
雇用開始日</t>
    <rPh sb="12" eb="14">
      <t>コヨウ</t>
    </rPh>
    <rPh sb="14" eb="17">
      <t>カイシビ</t>
    </rPh>
    <phoneticPr fontId="6"/>
  </si>
  <si>
    <t>雇用途中で
常勤と
なった場合
✓</t>
    <rPh sb="13" eb="15">
      <t>バアイ</t>
    </rPh>
    <phoneticPr fontId="6"/>
  </si>
  <si>
    <t>常勤としての
雇用開始日</t>
    <rPh sb="0" eb="2">
      <t>ジョウキン</t>
    </rPh>
    <rPh sb="7" eb="9">
      <t>コヨウ</t>
    </rPh>
    <rPh sb="9" eb="12">
      <t>カイシビ</t>
    </rPh>
    <phoneticPr fontId="6"/>
  </si>
  <si>
    <t>その他施設等の
勤務経験</t>
    <rPh sb="2" eb="3">
      <t>タ</t>
    </rPh>
    <rPh sb="3" eb="5">
      <t>シセツ</t>
    </rPh>
    <rPh sb="5" eb="6">
      <t>ナド</t>
    </rPh>
    <rPh sb="8" eb="10">
      <t>キンム</t>
    </rPh>
    <rPh sb="10" eb="12">
      <t>ケイケン</t>
    </rPh>
    <phoneticPr fontId="6"/>
  </si>
  <si>
    <t>経験年数
３年到達時点</t>
    <rPh sb="0" eb="2">
      <t>ケイケン</t>
    </rPh>
    <rPh sb="2" eb="4">
      <t>ネンスウ</t>
    </rPh>
    <rPh sb="6" eb="7">
      <t>ネン</t>
    </rPh>
    <rPh sb="7" eb="9">
      <t>トウタツ</t>
    </rPh>
    <rPh sb="9" eb="11">
      <t>ジテン</t>
    </rPh>
    <phoneticPr fontId="6"/>
  </si>
  <si>
    <t>退職（予定）日等</t>
    <rPh sb="0" eb="2">
      <t>タイショク</t>
    </rPh>
    <rPh sb="3" eb="5">
      <t>ヨテイ</t>
    </rPh>
    <rPh sb="6" eb="7">
      <t>ヒ</t>
    </rPh>
    <rPh sb="7" eb="8">
      <t>トウ</t>
    </rPh>
    <phoneticPr fontId="6"/>
  </si>
  <si>
    <t>当該年度における補助対象期間</t>
    <rPh sb="0" eb="2">
      <t>トウガイ</t>
    </rPh>
    <rPh sb="2" eb="4">
      <t>ネンド</t>
    </rPh>
    <rPh sb="8" eb="10">
      <t>ホジョ</t>
    </rPh>
    <rPh sb="10" eb="12">
      <t>タイショウ</t>
    </rPh>
    <rPh sb="12" eb="14">
      <t>キカン</t>
    </rPh>
    <phoneticPr fontId="6"/>
  </si>
  <si>
    <t>補助額内訳</t>
    <rPh sb="0" eb="2">
      <t>ホジョ</t>
    </rPh>
    <rPh sb="2" eb="3">
      <t>ガク</t>
    </rPh>
    <rPh sb="3" eb="5">
      <t>ウチワケ</t>
    </rPh>
    <phoneticPr fontId="6"/>
  </si>
  <si>
    <t>備考</t>
    <rPh sb="0" eb="2">
      <t>ビコウ</t>
    </rPh>
    <phoneticPr fontId="6"/>
  </si>
  <si>
    <t>有無</t>
    <rPh sb="0" eb="2">
      <t>ウム</t>
    </rPh>
    <phoneticPr fontId="6"/>
  </si>
  <si>
    <t>通算経験年数</t>
    <phoneticPr fontId="6"/>
  </si>
  <si>
    <t>開始月</t>
    <rPh sb="0" eb="2">
      <t>カイシ</t>
    </rPh>
    <rPh sb="2" eb="3">
      <t>ツキ</t>
    </rPh>
    <phoneticPr fontId="6"/>
  </si>
  <si>
    <t>終了月</t>
    <rPh sb="0" eb="2">
      <t>シュウリョウ</t>
    </rPh>
    <rPh sb="2" eb="3">
      <t>ツキ</t>
    </rPh>
    <phoneticPr fontId="6"/>
  </si>
  <si>
    <t>対象月数</t>
    <rPh sb="0" eb="2">
      <t>タイショウ</t>
    </rPh>
    <rPh sb="2" eb="3">
      <t>ツキ</t>
    </rPh>
    <rPh sb="3" eb="4">
      <t>スウ</t>
    </rPh>
    <phoneticPr fontId="6"/>
  </si>
  <si>
    <t>改善必要額</t>
    <rPh sb="0" eb="2">
      <t>カイゼン</t>
    </rPh>
    <rPh sb="2" eb="4">
      <t>ヒツヨウ</t>
    </rPh>
    <rPh sb="4" eb="5">
      <t>ガク</t>
    </rPh>
    <phoneticPr fontId="6"/>
  </si>
  <si>
    <t>法定福利費分</t>
    <rPh sb="0" eb="2">
      <t>ホウテイ</t>
    </rPh>
    <rPh sb="2" eb="4">
      <t>フクリ</t>
    </rPh>
    <rPh sb="4" eb="5">
      <t>ヒ</t>
    </rPh>
    <rPh sb="5" eb="6">
      <t>ブン</t>
    </rPh>
    <phoneticPr fontId="6"/>
  </si>
  <si>
    <t>年</t>
    <rPh sb="0" eb="1">
      <t>ネン</t>
    </rPh>
    <phoneticPr fontId="6"/>
  </si>
  <si>
    <t>月</t>
    <rPh sb="0" eb="1">
      <t>ツキ</t>
    </rPh>
    <phoneticPr fontId="6"/>
  </si>
  <si>
    <t>ヶ月</t>
    <rPh sb="1" eb="2">
      <t>ゲツ</t>
    </rPh>
    <phoneticPr fontId="6"/>
  </si>
  <si>
    <t>円</t>
    <rPh sb="0" eb="1">
      <t>エン</t>
    </rPh>
    <phoneticPr fontId="6"/>
  </si>
  <si>
    <t>合　　　　　計</t>
    <rPh sb="0" eb="1">
      <t>ゴウ</t>
    </rPh>
    <rPh sb="6" eb="7">
      <t>ケイ</t>
    </rPh>
    <phoneticPr fontId="6"/>
  </si>
  <si>
    <t>人</t>
    <rPh sb="0" eb="1">
      <t>ニン</t>
    </rPh>
    <phoneticPr fontId="6"/>
  </si>
  <si>
    <t>※1　ここでの「常勤」とは，1日6時間以上かつ月20日以上勤務している者をさします。</t>
    <rPh sb="8" eb="10">
      <t>ジョウキン</t>
    </rPh>
    <rPh sb="15" eb="16">
      <t>ニチ</t>
    </rPh>
    <rPh sb="17" eb="19">
      <t>ジカン</t>
    </rPh>
    <rPh sb="19" eb="21">
      <t>イジョウ</t>
    </rPh>
    <rPh sb="23" eb="24">
      <t>ツキ</t>
    </rPh>
    <rPh sb="26" eb="27">
      <t>ニチ</t>
    </rPh>
    <rPh sb="27" eb="29">
      <t>イジョウ</t>
    </rPh>
    <rPh sb="29" eb="31">
      <t>キンム</t>
    </rPh>
    <rPh sb="35" eb="36">
      <t>モノ</t>
    </rPh>
    <phoneticPr fontId="6"/>
  </si>
  <si>
    <t>印</t>
  </si>
  <si>
    <t>令和</t>
    <rPh sb="0" eb="2">
      <t>レイワ</t>
    </rPh>
    <phoneticPr fontId="6"/>
  </si>
  <si>
    <t>月</t>
    <rPh sb="0" eb="1">
      <t>ガツ</t>
    </rPh>
    <phoneticPr fontId="6"/>
  </si>
  <si>
    <t>日</t>
    <rPh sb="0" eb="1">
      <t>ニチ</t>
    </rPh>
    <phoneticPr fontId="6"/>
  </si>
  <si>
    <t>（あて先） 仙 台 市 長　</t>
  </si>
  <si>
    <t>（施設類型：</t>
    <phoneticPr fontId="10"/>
  </si>
  <si>
    <t>）</t>
    <phoneticPr fontId="6"/>
  </si>
  <si>
    <t>設置者　所在地又は住所　</t>
    <rPh sb="4" eb="7">
      <t>ショザイチ</t>
    </rPh>
    <rPh sb="7" eb="8">
      <t>マタ</t>
    </rPh>
    <rPh sb="9" eb="11">
      <t>ジュウショ</t>
    </rPh>
    <phoneticPr fontId="6"/>
  </si>
  <si>
    <t>法人名または氏名　</t>
    <rPh sb="0" eb="2">
      <t>ホウジン</t>
    </rPh>
    <rPh sb="2" eb="3">
      <t>メイ</t>
    </rPh>
    <rPh sb="6" eb="8">
      <t>シメイ</t>
    </rPh>
    <phoneticPr fontId="6"/>
  </si>
  <si>
    <t>印</t>
    <rPh sb="0" eb="1">
      <t>イン</t>
    </rPh>
    <phoneticPr fontId="6"/>
  </si>
  <si>
    <t>（法人の場合）</t>
    <rPh sb="1" eb="3">
      <t>ホウジン</t>
    </rPh>
    <rPh sb="4" eb="6">
      <t>バアイ</t>
    </rPh>
    <phoneticPr fontId="6"/>
  </si>
  <si>
    <t>年度</t>
    <rPh sb="0" eb="2">
      <t>ネンド</t>
    </rPh>
    <phoneticPr fontId="6"/>
  </si>
  <si>
    <t>補助申請額</t>
    <rPh sb="0" eb="2">
      <t>ホジョ</t>
    </rPh>
    <rPh sb="2" eb="4">
      <t>シンセイ</t>
    </rPh>
    <rPh sb="4" eb="5">
      <t>ガク</t>
    </rPh>
    <phoneticPr fontId="6"/>
  </si>
  <si>
    <t>金</t>
    <rPh sb="0" eb="1">
      <t>キン</t>
    </rPh>
    <phoneticPr fontId="6"/>
  </si>
  <si>
    <t xml:space="preserve">様式第１号                              　　　　　　　　　　　　　  </t>
    <phoneticPr fontId="6"/>
  </si>
  <si>
    <t>仙台市保育士等就労スタートアップ事業費補助金交付申請書</t>
    <rPh sb="0" eb="3">
      <t>センダイシ</t>
    </rPh>
    <rPh sb="3" eb="7">
      <t>ホイクシナド</t>
    </rPh>
    <rPh sb="7" eb="9">
      <t>シュウロウ</t>
    </rPh>
    <rPh sb="16" eb="18">
      <t>ジギョウ</t>
    </rPh>
    <rPh sb="18" eb="19">
      <t>ヒ</t>
    </rPh>
    <rPh sb="19" eb="22">
      <t>ホジョキン</t>
    </rPh>
    <rPh sb="22" eb="24">
      <t>コウフ</t>
    </rPh>
    <rPh sb="24" eb="27">
      <t>シンセイショ</t>
    </rPh>
    <phoneticPr fontId="6"/>
  </si>
  <si>
    <t>　標記の件について，仙台市保育士等就労スタートアップ事業費補助金交付要綱第７条の規定に基づき，</t>
    <rPh sb="1" eb="3">
      <t>ヒョウキ</t>
    </rPh>
    <rPh sb="4" eb="5">
      <t>ケン</t>
    </rPh>
    <rPh sb="10" eb="13">
      <t>センダイシ</t>
    </rPh>
    <rPh sb="13" eb="16">
      <t>ホイクシ</t>
    </rPh>
    <rPh sb="16" eb="17">
      <t>ナド</t>
    </rPh>
    <rPh sb="17" eb="19">
      <t>シュウロウ</t>
    </rPh>
    <rPh sb="26" eb="28">
      <t>ジギョウ</t>
    </rPh>
    <rPh sb="28" eb="29">
      <t>ヒ</t>
    </rPh>
    <rPh sb="29" eb="32">
      <t>ホジョキン</t>
    </rPh>
    <rPh sb="32" eb="34">
      <t>コウフ</t>
    </rPh>
    <rPh sb="34" eb="36">
      <t>ヨウコウ</t>
    </rPh>
    <rPh sb="36" eb="37">
      <t>ダイ</t>
    </rPh>
    <rPh sb="38" eb="39">
      <t>ジョウ</t>
    </rPh>
    <rPh sb="40" eb="42">
      <t>キテイ</t>
    </rPh>
    <rPh sb="43" eb="44">
      <t>モト</t>
    </rPh>
    <phoneticPr fontId="6"/>
  </si>
  <si>
    <t>関係書類を添えて下記のとおり申請します。</t>
    <rPh sb="0" eb="4">
      <t>カンケイショルイ</t>
    </rPh>
    <rPh sb="5" eb="6">
      <t>ソ</t>
    </rPh>
    <rPh sb="8" eb="10">
      <t>カキ</t>
    </rPh>
    <rPh sb="14" eb="16">
      <t>シンセイ</t>
    </rPh>
    <phoneticPr fontId="6"/>
  </si>
  <si>
    <t>年度　保育士等就労スタートアップ事業費補助金交付申請調書（別表1）</t>
    <rPh sb="0" eb="2">
      <t>ネンド</t>
    </rPh>
    <rPh sb="3" eb="7">
      <t>ホイクシナド</t>
    </rPh>
    <rPh sb="7" eb="9">
      <t>シュウロウ</t>
    </rPh>
    <rPh sb="16" eb="18">
      <t>ジギョウ</t>
    </rPh>
    <rPh sb="18" eb="19">
      <t>ヒ</t>
    </rPh>
    <rPh sb="19" eb="22">
      <t>ホジョキン</t>
    </rPh>
    <rPh sb="22" eb="24">
      <t>コウフ</t>
    </rPh>
    <rPh sb="24" eb="26">
      <t>シンセイ</t>
    </rPh>
    <rPh sb="26" eb="28">
      <t>チョウショ</t>
    </rPh>
    <rPh sb="29" eb="31">
      <t>ベッピョウ</t>
    </rPh>
    <phoneticPr fontId="6"/>
  </si>
  <si>
    <t>〇施設・事業所等従事証明書</t>
    <rPh sb="1" eb="3">
      <t>シセツ</t>
    </rPh>
    <rPh sb="4" eb="7">
      <t>ジギョウショ</t>
    </rPh>
    <rPh sb="7" eb="8">
      <t>ナド</t>
    </rPh>
    <rPh sb="8" eb="13">
      <t>ジュウジショウメイショ</t>
    </rPh>
    <phoneticPr fontId="6"/>
  </si>
  <si>
    <t>〇その他参考となる書類</t>
    <rPh sb="3" eb="4">
      <t>タ</t>
    </rPh>
    <rPh sb="4" eb="6">
      <t>サンコウ</t>
    </rPh>
    <rPh sb="9" eb="11">
      <t>ショルイ</t>
    </rPh>
    <phoneticPr fontId="6"/>
  </si>
  <si>
    <t>添付書類</t>
    <phoneticPr fontId="6"/>
  </si>
  <si>
    <t>施設CD</t>
    <rPh sb="0" eb="2">
      <t>シセツ</t>
    </rPh>
    <phoneticPr fontId="6"/>
  </si>
  <si>
    <t>施設類型</t>
    <rPh sb="0" eb="2">
      <t>シセツ</t>
    </rPh>
    <rPh sb="2" eb="4">
      <t>ルイケイ</t>
    </rPh>
    <phoneticPr fontId="6"/>
  </si>
  <si>
    <t>施設名</t>
    <rPh sb="0" eb="2">
      <t>シセツ</t>
    </rPh>
    <rPh sb="2" eb="3">
      <t>メイ</t>
    </rPh>
    <phoneticPr fontId="6"/>
  </si>
  <si>
    <t>設置者住所</t>
    <rPh sb="0" eb="3">
      <t>セッチシャ</t>
    </rPh>
    <rPh sb="3" eb="5">
      <t>ジュウショ</t>
    </rPh>
    <phoneticPr fontId="4"/>
  </si>
  <si>
    <t>設置者</t>
    <rPh sb="0" eb="3">
      <t>セッチシャ</t>
    </rPh>
    <phoneticPr fontId="4"/>
  </si>
  <si>
    <t>幼保連携型認定こども園</t>
  </si>
  <si>
    <t>仙台市若林区新寺３－８－５　</t>
  </si>
  <si>
    <t>柴田郡村田町大字足立字上ヶ戸１７－５　</t>
  </si>
  <si>
    <t>幼稚園型認定こども園</t>
  </si>
  <si>
    <t>保育所型認定こども園</t>
  </si>
  <si>
    <t>）</t>
    <phoneticPr fontId="6"/>
  </si>
  <si>
    <t>③</t>
    <phoneticPr fontId="6"/>
  </si>
  <si>
    <t>※</t>
    <phoneticPr fontId="6"/>
  </si>
  <si>
    <t>当補助金での「常勤」とは，1日6時間以上かつ月20日以上勤務している者をさします。</t>
    <rPh sb="0" eb="1">
      <t>トウ</t>
    </rPh>
    <rPh sb="1" eb="4">
      <t>ホジョキン</t>
    </rPh>
    <phoneticPr fontId="6"/>
  </si>
  <si>
    <t>　④</t>
    <phoneticPr fontId="6"/>
  </si>
  <si>
    <t>私立保育所</t>
    <rPh sb="0" eb="2">
      <t>シリツ</t>
    </rPh>
    <rPh sb="2" eb="4">
      <t>ホイク</t>
    </rPh>
    <rPh sb="4" eb="5">
      <t>ジョ</t>
    </rPh>
    <phoneticPr fontId="10"/>
  </si>
  <si>
    <t>青葉区</t>
    <rPh sb="0" eb="3">
      <t>アオバク</t>
    </rPh>
    <phoneticPr fontId="30"/>
  </si>
  <si>
    <t>太白区</t>
    <rPh sb="0" eb="3">
      <t>タイハクク</t>
    </rPh>
    <phoneticPr fontId="30"/>
  </si>
  <si>
    <t>03110</t>
  </si>
  <si>
    <t>田子希望園</t>
  </si>
  <si>
    <t>カール英会話こども園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</si>
  <si>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</si>
  <si>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</si>
  <si>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</si>
  <si>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</si>
  <si>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</si>
  <si>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</si>
  <si>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</si>
  <si>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</si>
  <si>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</si>
  <si>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</si>
  <si>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</si>
  <si>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</si>
  <si>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</si>
  <si>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</si>
  <si>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</si>
  <si>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</si>
  <si>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</si>
  <si>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</si>
  <si>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</si>
  <si>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</si>
  <si>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03118</t>
  </si>
  <si>
    <t>福田町あしぐろ保育所</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</si>
  <si>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</si>
  <si>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</si>
  <si>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</si>
  <si>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</si>
  <si>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</si>
  <si>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</si>
  <si>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</si>
  <si>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</si>
  <si>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</si>
  <si>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</si>
  <si>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</si>
  <si>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</si>
  <si>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30"/>
  </si>
  <si>
    <t>01108</t>
  </si>
  <si>
    <t>中江保育園</t>
  </si>
  <si>
    <t>05101</t>
  </si>
  <si>
    <t>南光台保育園</t>
  </si>
  <si>
    <t>03124</t>
  </si>
  <si>
    <t>05103</t>
  </si>
  <si>
    <t>泉中央保育園</t>
  </si>
  <si>
    <t>01112</t>
  </si>
  <si>
    <t>マザーズ・ばんすい保育園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</si>
  <si>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</si>
  <si>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</si>
  <si>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</si>
  <si>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</si>
  <si>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</si>
  <si>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</si>
  <si>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</si>
  <si>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</si>
  <si>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</si>
  <si>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</si>
  <si>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</si>
  <si>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</si>
  <si>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</si>
  <si>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</si>
  <si>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</si>
  <si>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</si>
  <si>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</si>
  <si>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岩切どろんこ保育園</t>
    <rPh sb="0" eb="2">
      <t>イワキリ</t>
    </rPh>
    <rPh sb="6" eb="9">
      <t>ホイクエン</t>
    </rPh>
    <phoneticPr fontId="4"/>
  </si>
  <si>
    <t>01118</t>
  </si>
  <si>
    <t>さねや・ちるどれんず・ふぁあむ</t>
  </si>
  <si>
    <t>03129</t>
  </si>
  <si>
    <t>榴岡はるかぜ保育園</t>
    <rPh sb="0" eb="2">
      <t>ツツジガオカ</t>
    </rPh>
    <rPh sb="6" eb="9">
      <t>ホイクエン</t>
    </rPh>
    <phoneticPr fontId="4"/>
  </si>
  <si>
    <t>05108</t>
  </si>
  <si>
    <t>南光のぞみ保育園</t>
  </si>
  <si>
    <t>01122</t>
  </si>
  <si>
    <t>杜のみらい保育園</t>
  </si>
  <si>
    <t>03130</t>
  </si>
  <si>
    <t>01124</t>
  </si>
  <si>
    <t>堤町あしぐろ保育所</t>
  </si>
  <si>
    <t>02119</t>
  </si>
  <si>
    <t>仙台袋原あおぞら保育園</t>
  </si>
  <si>
    <t>01128</t>
  </si>
  <si>
    <t>コスモス大手町保育園</t>
    <rPh sb="4" eb="7">
      <t>オオテマチ</t>
    </rPh>
    <rPh sb="9" eb="10">
      <t>エン</t>
    </rPh>
    <phoneticPr fontId="4"/>
  </si>
  <si>
    <t>02120</t>
  </si>
  <si>
    <t>ポポラー仙台長町園</t>
  </si>
  <si>
    <t>01129</t>
  </si>
  <si>
    <t>メリーポピンズエスパル仙台ルーム</t>
    <rPh sb="11" eb="13">
      <t>センダイ</t>
    </rPh>
    <phoneticPr fontId="4"/>
  </si>
  <si>
    <t>02121</t>
  </si>
  <si>
    <t>コスモス〆木保育園</t>
  </si>
  <si>
    <t>05115</t>
  </si>
  <si>
    <t>アスク八乙女保育園</t>
  </si>
  <si>
    <t>01130</t>
  </si>
  <si>
    <t>パリス錦町保育園</t>
    <rPh sb="3" eb="5">
      <t>ニシキチョウ</t>
    </rPh>
    <rPh sb="5" eb="8">
      <t>ホイクエン</t>
    </rPh>
    <phoneticPr fontId="4"/>
  </si>
  <si>
    <t>02123</t>
  </si>
  <si>
    <t>アスク富沢保育園</t>
  </si>
  <si>
    <t>02124</t>
  </si>
  <si>
    <t>アスク南仙台保育園</t>
  </si>
  <si>
    <t>01132</t>
  </si>
  <si>
    <t>通町ハピネス保育園</t>
  </si>
  <si>
    <t>02125</t>
  </si>
  <si>
    <t>05118</t>
  </si>
  <si>
    <t>コスモス将監保育園</t>
    <rPh sb="4" eb="6">
      <t>ショウゲン</t>
    </rPh>
    <rPh sb="6" eb="9">
      <t>ホイクエン</t>
    </rPh>
    <phoneticPr fontId="4"/>
  </si>
  <si>
    <t>02126</t>
  </si>
  <si>
    <t>クリムスポーツ保育園</t>
    <rPh sb="7" eb="10">
      <t>ホイクエン</t>
    </rPh>
    <phoneticPr fontId="4"/>
  </si>
  <si>
    <t>01134</t>
  </si>
  <si>
    <t>マザーズ・エスパル保育園</t>
  </si>
  <si>
    <t>若林区</t>
    <rPh sb="0" eb="2">
      <t>ワカバヤシ</t>
    </rPh>
    <rPh sb="2" eb="3">
      <t>ク</t>
    </rPh>
    <phoneticPr fontId="30"/>
  </si>
  <si>
    <t>05120</t>
  </si>
  <si>
    <t>仙台いずみの森保育園</t>
  </si>
  <si>
    <t>01135</t>
  </si>
  <si>
    <t>朝市センター保育園</t>
  </si>
  <si>
    <t>02128</t>
  </si>
  <si>
    <t>アスク山田かぎとり保育園</t>
    <rPh sb="3" eb="5">
      <t>ヤマダ</t>
    </rPh>
    <rPh sb="9" eb="11">
      <t>ホイク</t>
    </rPh>
    <rPh sb="11" eb="12">
      <t>エン</t>
    </rPh>
    <phoneticPr fontId="4"/>
  </si>
  <si>
    <t>カール英会話プリスクール</t>
  </si>
  <si>
    <t>02129</t>
  </si>
  <si>
    <t>富沢自由の星保育園</t>
  </si>
  <si>
    <t>04102</t>
  </si>
  <si>
    <t>穀町保育園</t>
  </si>
  <si>
    <t>02130</t>
  </si>
  <si>
    <t>04103</t>
  </si>
  <si>
    <t>能仁保児園</t>
  </si>
  <si>
    <t>05123</t>
  </si>
  <si>
    <t>パリス将監西保育園</t>
  </si>
  <si>
    <t>01139</t>
  </si>
  <si>
    <t>マザーズ・かみすぎ保育園</t>
  </si>
  <si>
    <t>02131</t>
  </si>
  <si>
    <t>鹿野なないろ保育園</t>
  </si>
  <si>
    <t>05124</t>
  </si>
  <si>
    <t>仙台八乙女雲母保育園</t>
  </si>
  <si>
    <t>02132</t>
  </si>
  <si>
    <t>05126</t>
  </si>
  <si>
    <t>八乙女らぽむ保育園</t>
  </si>
  <si>
    <t>01142</t>
  </si>
  <si>
    <t>ファニーハート保育園</t>
    <rPh sb="7" eb="10">
      <t>ホイクエン</t>
    </rPh>
    <phoneticPr fontId="4"/>
  </si>
  <si>
    <t>05127</t>
  </si>
  <si>
    <t>紫山いちにいさん保育園</t>
  </si>
  <si>
    <t>04108</t>
  </si>
  <si>
    <t>上飯田くるみ保育園</t>
  </si>
  <si>
    <t>宮城総合支所</t>
    <rPh sb="0" eb="2">
      <t>ミヤギ</t>
    </rPh>
    <rPh sb="2" eb="4">
      <t>ソウゴウ</t>
    </rPh>
    <rPh sb="4" eb="6">
      <t>シショ</t>
    </rPh>
    <phoneticPr fontId="30"/>
  </si>
  <si>
    <t>02138</t>
  </si>
  <si>
    <t>あすと長町めぐみ保育園</t>
    <rPh sb="3" eb="5">
      <t>ナガマチ</t>
    </rPh>
    <rPh sb="8" eb="11">
      <t>ホイクエン</t>
    </rPh>
    <phoneticPr fontId="32"/>
  </si>
  <si>
    <t>04109</t>
  </si>
  <si>
    <t>やまとまちあから保育園</t>
  </si>
  <si>
    <t>06101</t>
  </si>
  <si>
    <t>国見ケ丘せんだんの杜保育園</t>
  </si>
  <si>
    <t>02139</t>
  </si>
  <si>
    <t>仙台元氣保育園</t>
  </si>
  <si>
    <t>04110</t>
  </si>
  <si>
    <t>ダーナ保育園</t>
  </si>
  <si>
    <t>02140</t>
  </si>
  <si>
    <t>諏訪ぱれっと保育園</t>
    <rPh sb="0" eb="2">
      <t>スワ</t>
    </rPh>
    <phoneticPr fontId="4"/>
  </si>
  <si>
    <t>06104</t>
  </si>
  <si>
    <t>コスモス錦保育所</t>
  </si>
  <si>
    <t>04113</t>
  </si>
  <si>
    <t>マザーズ・サンピア保育園</t>
  </si>
  <si>
    <t>06106</t>
  </si>
  <si>
    <t>コスモスひろせ保育園</t>
  </si>
  <si>
    <t>宮城野区</t>
    <rPh sb="0" eb="4">
      <t>ミヤギノク</t>
    </rPh>
    <phoneticPr fontId="30"/>
  </si>
  <si>
    <t>04114</t>
  </si>
  <si>
    <t>アスクやまとまち保育園</t>
  </si>
  <si>
    <t>03101</t>
  </si>
  <si>
    <t>五城保育園</t>
  </si>
  <si>
    <t>カール英会話ほいくえん</t>
  </si>
  <si>
    <t>06108</t>
  </si>
  <si>
    <t>アスク愛子保育園</t>
  </si>
  <si>
    <t>03103</t>
  </si>
  <si>
    <t>小田原保育園</t>
  </si>
  <si>
    <t>04116</t>
  </si>
  <si>
    <t>ニチイキッズ仙台あらい保育園</t>
  </si>
  <si>
    <t>03104</t>
  </si>
  <si>
    <t>乳銀杏保育園</t>
  </si>
  <si>
    <t>04118</t>
  </si>
  <si>
    <t>仙台こども保育園</t>
    <rPh sb="0" eb="2">
      <t>センダイ</t>
    </rPh>
    <rPh sb="5" eb="8">
      <t>ホイクエン</t>
    </rPh>
    <phoneticPr fontId="30"/>
  </si>
  <si>
    <t>06111</t>
  </si>
  <si>
    <t>第２コスモス錦保育所</t>
  </si>
  <si>
    <t>03108</t>
  </si>
  <si>
    <t>鶴ケ谷希望園</t>
  </si>
  <si>
    <t>04122</t>
  </si>
  <si>
    <t>若林どろんこ保育園</t>
  </si>
  <si>
    <t>03109</t>
  </si>
  <si>
    <t>福室希望園</t>
  </si>
  <si>
    <t>04123</t>
  </si>
  <si>
    <t>チャイルドスクエア仙台六丁の目元町</t>
  </si>
  <si>
    <t>41114</t>
  </si>
  <si>
    <t>41601</t>
  </si>
  <si>
    <t>41604</t>
  </si>
  <si>
    <t>41605</t>
  </si>
  <si>
    <t>41606</t>
  </si>
  <si>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</si>
  <si>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</si>
  <si>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</si>
  <si>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</si>
  <si>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</si>
  <si>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</si>
  <si>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</si>
  <si>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</si>
  <si>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</si>
  <si>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保育園ソレイユ</t>
  </si>
  <si>
    <t>にこにこハウス</t>
  </si>
  <si>
    <t>しらとり保育園</t>
  </si>
  <si>
    <t>おおぞら保育園</t>
  </si>
  <si>
    <t>さくらんぼ保育園</t>
  </si>
  <si>
    <t>太白だんだん保育園</t>
  </si>
  <si>
    <t>北・杜のみらい保育園</t>
  </si>
  <si>
    <t>小羊園</t>
  </si>
  <si>
    <t>保育ルーム　きらきら</t>
  </si>
  <si>
    <t>カール大和町ナーサリー</t>
  </si>
  <si>
    <t>やまとみらい八乙女保育園</t>
  </si>
  <si>
    <t>森のプーさん保育園</t>
  </si>
  <si>
    <t>ちびっこひろば保育園</t>
  </si>
  <si>
    <t>愛児園</t>
  </si>
  <si>
    <t>カール荒井ナーサリー</t>
  </si>
  <si>
    <t>カールリトルプリスクール</t>
  </si>
  <si>
    <t>ちゃいるどらんど六丁の目南保育園</t>
  </si>
  <si>
    <t>栗生ひよこ園</t>
  </si>
  <si>
    <t>小規模保育事業Ｃ型</t>
    <rPh sb="0" eb="3">
      <t>ショウキボ</t>
    </rPh>
    <rPh sb="3" eb="5">
      <t>ホイク</t>
    </rPh>
    <rPh sb="5" eb="7">
      <t>ジギョウ</t>
    </rPh>
    <rPh sb="8" eb="9">
      <t>ガタ</t>
    </rPh>
    <phoneticPr fontId="10"/>
  </si>
  <si>
    <t>高橋　真由美・鈴木　めぐみ</t>
    <rPh sb="0" eb="2">
      <t>タカハシ</t>
    </rPh>
    <rPh sb="3" eb="6">
      <t>マユミ</t>
    </rPh>
    <phoneticPr fontId="35"/>
  </si>
  <si>
    <t>川村　隆・川村　真紀</t>
    <rPh sb="0" eb="2">
      <t>カワムラ</t>
    </rPh>
    <rPh sb="3" eb="4">
      <t>タカシ</t>
    </rPh>
    <rPh sb="5" eb="7">
      <t>カワムラ</t>
    </rPh>
    <rPh sb="8" eb="10">
      <t>マキ</t>
    </rPh>
    <phoneticPr fontId="35"/>
  </si>
  <si>
    <t>遊佐　ひろ子・畠山　祐子</t>
    <rPh sb="0" eb="2">
      <t>ユサ</t>
    </rPh>
    <rPh sb="5" eb="6">
      <t>コ</t>
    </rPh>
    <phoneticPr fontId="35"/>
  </si>
  <si>
    <t>岸　麻記子・天間　千栄子</t>
    <rPh sb="0" eb="1">
      <t>キシ</t>
    </rPh>
    <rPh sb="2" eb="5">
      <t>マキコ</t>
    </rPh>
    <rPh sb="6" eb="7">
      <t>テン</t>
    </rPh>
    <rPh sb="7" eb="8">
      <t>マ</t>
    </rPh>
    <rPh sb="9" eb="12">
      <t>チエコ</t>
    </rPh>
    <phoneticPr fontId="35"/>
  </si>
  <si>
    <t>菅野　淳・菅野　美紀</t>
    <rPh sb="0" eb="2">
      <t>カンノ</t>
    </rPh>
    <rPh sb="3" eb="4">
      <t>アツシ</t>
    </rPh>
    <rPh sb="5" eb="7">
      <t>カンノ</t>
    </rPh>
    <rPh sb="8" eb="10">
      <t>ミキ</t>
    </rPh>
    <phoneticPr fontId="35"/>
  </si>
  <si>
    <t>小野　敬子・酒井　リエ子</t>
    <rPh sb="0" eb="2">
      <t>オノ</t>
    </rPh>
    <rPh sb="3" eb="5">
      <t>ケイコ</t>
    </rPh>
    <rPh sb="6" eb="8">
      <t>サカイ</t>
    </rPh>
    <rPh sb="11" eb="12">
      <t>コ</t>
    </rPh>
    <phoneticPr fontId="35"/>
  </si>
  <si>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0"/>
  </si>
  <si>
    <t>Ａ型</t>
    <rPh sb="1" eb="2">
      <t>ガタ</t>
    </rPh>
    <phoneticPr fontId="30"/>
  </si>
  <si>
    <t>ワタキュー保育園北四番丁園</t>
    <rPh sb="5" eb="8">
      <t>ホイクエン</t>
    </rPh>
    <rPh sb="8" eb="12">
      <t>キタヨバンチョウ</t>
    </rPh>
    <rPh sb="12" eb="13">
      <t>エン</t>
    </rPh>
    <phoneticPr fontId="27"/>
  </si>
  <si>
    <t>ビックママランド支倉園</t>
    <rPh sb="8" eb="10">
      <t>ハセクラ</t>
    </rPh>
    <rPh sb="10" eb="11">
      <t>エン</t>
    </rPh>
    <phoneticPr fontId="27"/>
  </si>
  <si>
    <t>わくわくモリモリ保育所</t>
    <rPh sb="8" eb="10">
      <t>ホイク</t>
    </rPh>
    <rPh sb="10" eb="11">
      <t>ショ</t>
    </rPh>
    <phoneticPr fontId="27"/>
  </si>
  <si>
    <t>あすと長町保育所</t>
    <rPh sb="3" eb="5">
      <t>ナガマチ</t>
    </rPh>
    <rPh sb="5" eb="7">
      <t>ホイク</t>
    </rPh>
    <rPh sb="7" eb="8">
      <t>ショ</t>
    </rPh>
    <phoneticPr fontId="27"/>
  </si>
  <si>
    <t>もりのひろば保育園</t>
    <rPh sb="6" eb="9">
      <t>ホイクエン</t>
    </rPh>
    <phoneticPr fontId="27"/>
  </si>
  <si>
    <t>Ｂ型</t>
    <rPh sb="1" eb="2">
      <t>ガタ</t>
    </rPh>
    <phoneticPr fontId="30"/>
  </si>
  <si>
    <t>ヤクルト二日町つばめ保育園</t>
    <rPh sb="4" eb="7">
      <t>フツカマチ</t>
    </rPh>
    <rPh sb="10" eb="13">
      <t>ホイクエン</t>
    </rPh>
    <phoneticPr fontId="27"/>
  </si>
  <si>
    <t>きらきら保育園</t>
    <rPh sb="4" eb="7">
      <t>ホイクエン</t>
    </rPh>
    <phoneticPr fontId="27"/>
  </si>
  <si>
    <t>ヤクルトあやしつばめ保育園</t>
    <rPh sb="10" eb="13">
      <t>ホイクエン</t>
    </rPh>
    <phoneticPr fontId="27"/>
  </si>
  <si>
    <t>保育所型</t>
    <rPh sb="0" eb="2">
      <t>ホイク</t>
    </rPh>
    <rPh sb="2" eb="3">
      <t>ショ</t>
    </rPh>
    <rPh sb="3" eb="4">
      <t>ガタ</t>
    </rPh>
    <phoneticPr fontId="30"/>
  </si>
  <si>
    <t>エスパルキッズ保育園</t>
    <rPh sb="7" eb="10">
      <t>ホイクエン</t>
    </rPh>
    <phoneticPr fontId="28"/>
  </si>
  <si>
    <t>コープこやぎの保育園</t>
    <rPh sb="7" eb="10">
      <t>ホイクエン</t>
    </rPh>
    <phoneticPr fontId="28"/>
  </si>
  <si>
    <t>南中山すいせん保育園</t>
    <phoneticPr fontId="28"/>
  </si>
  <si>
    <t>キッズ・マークトゥエイン</t>
    <phoneticPr fontId="30"/>
  </si>
  <si>
    <t>せせらぎ保育園</t>
    <rPh sb="4" eb="7">
      <t>ホイクエン</t>
    </rPh>
    <phoneticPr fontId="28"/>
  </si>
  <si>
    <t>幼稚園</t>
    <rPh sb="0" eb="3">
      <t>ヨウチエン</t>
    </rPh>
    <phoneticPr fontId="10"/>
  </si>
  <si>
    <t>南中山すいせん保育園</t>
  </si>
  <si>
    <t>ペンギンナーサリースクールせんだい</t>
  </si>
  <si>
    <t>おひさま保育園　</t>
  </si>
  <si>
    <t>キッズ・マークトゥエイン</t>
  </si>
  <si>
    <t>仙台市青葉区上杉4丁目5-5</t>
  </si>
  <si>
    <t>仙台市青葉区二日町17-17BRAVI北四番丁2F</t>
  </si>
  <si>
    <t xml:space="preserve">東京都渋谷区道玄坂1－12－1渋谷マークシティウェスト17階 </t>
  </si>
  <si>
    <t>東京都豊島区東池袋1-44-3　池袋ISPタマビル</t>
  </si>
  <si>
    <t>一般社団法人　共同保育所ちろりん村</t>
  </si>
  <si>
    <t>株式会社　Ｆ＆Ｓ</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</si>
  <si>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</si>
  <si>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</si>
  <si>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</si>
  <si>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</si>
  <si>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</si>
  <si>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</si>
  <si>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</si>
  <si>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</si>
  <si>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</si>
  <si>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</si>
  <si>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</si>
  <si>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一般社団法人　Ｐｌｕｍ</t>
  </si>
  <si>
    <t>一般社団法人　ぽっかぽか</t>
  </si>
  <si>
    <t>宮城中央ヤクルト販売　株式会社</t>
  </si>
  <si>
    <t>（施 設 名：</t>
    <rPh sb="1" eb="2">
      <t>シ</t>
    </rPh>
    <rPh sb="3" eb="4">
      <t>セツ</t>
    </rPh>
    <rPh sb="5" eb="6">
      <t>メイ</t>
    </rPh>
    <phoneticPr fontId="6"/>
  </si>
  <si>
    <t xml:space="preserve">代表者名  </t>
    <rPh sb="0" eb="3">
      <t>ダイヒョウシャ</t>
    </rPh>
    <rPh sb="3" eb="4">
      <t>メイ</t>
    </rPh>
    <phoneticPr fontId="6"/>
  </si>
  <si>
    <r>
      <t>※</t>
    </r>
    <r>
      <rPr>
        <sz val="11"/>
        <color indexed="8"/>
        <rFont val="游ゴシック"/>
        <family val="3"/>
        <charset val="128"/>
        <scheme val="minor"/>
      </rPr>
      <t>2　経験年数は月単位での算定になるため，36ヶ月目に入った時点で3年に到達することとなります。</t>
    </r>
    <phoneticPr fontId="6"/>
  </si>
  <si>
    <t>円</t>
    <rPh sb="0" eb="1">
      <t>エン</t>
    </rPh>
    <phoneticPr fontId="6"/>
  </si>
  <si>
    <t>(施設型給付費等に係る処遇改善等加算Ⅰの平均経験年数算定に含まれていない職員がいる施設のみ）</t>
    <phoneticPr fontId="6"/>
  </si>
  <si>
    <t>補助申請額（年額）</t>
    <rPh sb="2" eb="4">
      <t>シンセイ</t>
    </rPh>
    <phoneticPr fontId="6"/>
  </si>
  <si>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</si>
  <si>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</si>
  <si>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</si>
  <si>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</si>
  <si>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</si>
  <si>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</si>
  <si>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</si>
  <si>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</si>
  <si>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</si>
  <si>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</si>
  <si>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</si>
  <si>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</si>
  <si>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</si>
  <si>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</si>
  <si>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</si>
  <si>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</si>
  <si>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</si>
  <si>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</si>
  <si>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</si>
  <si>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</si>
  <si>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</si>
  <si>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</si>
  <si>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</si>
  <si>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</si>
  <si>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</si>
  <si>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</si>
  <si>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</si>
  <si>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</si>
  <si>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</si>
  <si>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</si>
  <si>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</si>
  <si>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</si>
  <si>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</si>
  <si>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</si>
  <si>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</si>
  <si>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</si>
  <si>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</si>
  <si>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</si>
  <si>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</si>
  <si>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</si>
  <si>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</si>
  <si>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</si>
  <si>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</si>
  <si>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</si>
  <si>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</si>
  <si>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</si>
  <si>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</si>
  <si>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</si>
  <si>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</si>
  <si>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社会福祉法人柏松会</t>
  </si>
  <si>
    <t>株式会社日本保育サービス</t>
  </si>
  <si>
    <t>名取市手倉田字山２０８－１　</t>
  </si>
  <si>
    <t>社会福祉法人宮城福祉会</t>
  </si>
  <si>
    <t>株式会社タスク・フォースミテラ</t>
  </si>
  <si>
    <t>仙台市太白区茂庭字人来田西３０－１　</t>
  </si>
  <si>
    <t>株式会社仙台ジュニア体育研究所</t>
  </si>
  <si>
    <t>株式会社アイグラン</t>
  </si>
  <si>
    <t>宮城県名取市愛の杜１－２－１０</t>
  </si>
  <si>
    <t>株式会社たけやま</t>
  </si>
  <si>
    <t>埼玉県飯能市永田５２７－２</t>
  </si>
  <si>
    <t>02143</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</si>
  <si>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</si>
  <si>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</si>
  <si>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</si>
  <si>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</si>
  <si>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</si>
  <si>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</si>
  <si>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</si>
  <si>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保育園ワタキューキンダーハイム</t>
  </si>
  <si>
    <t>京都府綴喜郡井手町大字多賀小字茶臼塚１２－２　</t>
  </si>
  <si>
    <t>ワタキューセイモア株式会社</t>
  </si>
  <si>
    <t>仙台岩切あおぞら保育園</t>
  </si>
  <si>
    <t>ニチイキッズ仙台さかえ保育園</t>
  </si>
  <si>
    <t>株式会社ニチイ学館</t>
  </si>
  <si>
    <t>岩沼市押分字水先５－６　</t>
  </si>
  <si>
    <t>社会福祉法人はるかぜ福祉会</t>
  </si>
  <si>
    <t>03132</t>
  </si>
  <si>
    <t>パプリカ保育園</t>
  </si>
  <si>
    <t>仙台市宮城野区苦竹２－３－２　</t>
  </si>
  <si>
    <t>株式会社秋桜</t>
  </si>
  <si>
    <t>ピースフル保育園</t>
  </si>
  <si>
    <t>03142</t>
  </si>
  <si>
    <t>仙台市若林区元茶畑１０－２１　</t>
  </si>
  <si>
    <t>社会福祉法人仙台愛隣会</t>
  </si>
  <si>
    <t>社会福祉法人仙慈会</t>
  </si>
  <si>
    <t>仙台市若林区上飯田１－３－４６　</t>
  </si>
  <si>
    <t>仙台市若林区大和町５－６－３３　</t>
  </si>
  <si>
    <t>株式会社瑞穂</t>
  </si>
  <si>
    <t>社会福祉法人瑞鳳福祉会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</si>
  <si>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</si>
  <si>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</si>
  <si>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</si>
  <si>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</si>
  <si>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</si>
  <si>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</si>
  <si>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</si>
  <si>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</si>
  <si>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</si>
  <si>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</si>
  <si>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</si>
  <si>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</si>
  <si>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</si>
  <si>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</si>
  <si>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</si>
  <si>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</si>
  <si>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</si>
  <si>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</si>
  <si>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</si>
  <si>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株式会社いちにいさん</t>
  </si>
  <si>
    <t>05131</t>
  </si>
  <si>
    <t>社会福祉法人やまとみらい福祉会</t>
  </si>
  <si>
    <t>05132</t>
  </si>
  <si>
    <t>仙台市青葉区国見ヶ丘６－１４９－１　</t>
  </si>
  <si>
    <t>社会福祉法人東北福祉会</t>
  </si>
  <si>
    <t>角田市島田字御蔵林５９　</t>
  </si>
  <si>
    <t>社会福祉法人恵萩会</t>
  </si>
  <si>
    <t>06112</t>
  </si>
  <si>
    <t>様式第１号　別表１</t>
    <rPh sb="0" eb="2">
      <t>ヨウシキ</t>
    </rPh>
    <rPh sb="2" eb="3">
      <t>ダイ</t>
    </rPh>
    <rPh sb="4" eb="5">
      <t>ゴウ</t>
    </rPh>
    <rPh sb="6" eb="8">
      <t>ベッピョウ</t>
    </rPh>
    <phoneticPr fontId="6"/>
  </si>
  <si>
    <t>3</t>
    <phoneticPr fontId="6"/>
  </si>
  <si>
    <t>岩切たんぽぽ保育園</t>
    <rPh sb="0" eb="2">
      <t>イワキリ</t>
    </rPh>
    <phoneticPr fontId="31"/>
  </si>
  <si>
    <t>鶴ケ谷はぐくみ保育園</t>
    <rPh sb="0" eb="3">
      <t>ツルガヤ</t>
    </rPh>
    <phoneticPr fontId="10"/>
  </si>
  <si>
    <t>上飯田くるみ保育園</t>
    <phoneticPr fontId="4"/>
  </si>
  <si>
    <t>やまとまちあから保育園</t>
    <phoneticPr fontId="4"/>
  </si>
  <si>
    <t>ダーナ保育園</t>
    <phoneticPr fontId="4"/>
  </si>
  <si>
    <t>02143</t>
    <phoneticPr fontId="10"/>
  </si>
  <si>
    <t>マザーズ・サンピア保育園</t>
    <phoneticPr fontId="4"/>
  </si>
  <si>
    <t>アスクやまとまち保育園</t>
    <phoneticPr fontId="4"/>
  </si>
  <si>
    <t>06114</t>
    <phoneticPr fontId="6"/>
  </si>
  <si>
    <t>南吉成すぎのこ保育園</t>
    <rPh sb="0" eb="1">
      <t>ミナミ</t>
    </rPh>
    <rPh sb="1" eb="3">
      <t>ヨシナリ</t>
    </rPh>
    <phoneticPr fontId="4"/>
  </si>
  <si>
    <t>幼保連携型認定こども園</t>
    <rPh sb="0" eb="1">
      <t>ヨウ</t>
    </rPh>
    <rPh sb="1" eb="2">
      <t>ホ</t>
    </rPh>
    <rPh sb="2" eb="5">
      <t>レンケイガタ</t>
    </rPh>
    <rPh sb="5" eb="7">
      <t>ニンテイ</t>
    </rPh>
    <rPh sb="10" eb="11">
      <t>エン</t>
    </rPh>
    <phoneticPr fontId="10"/>
  </si>
  <si>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4"/>
  </si>
  <si>
    <t>福聚幼稚園</t>
    <rPh sb="0" eb="2">
      <t>フクジュ</t>
    </rPh>
    <rPh sb="2" eb="5">
      <t>ヨウチエン</t>
    </rPh>
    <phoneticPr fontId="4"/>
  </si>
  <si>
    <t>幼保連携型認定こども園みどりの森</t>
    <rPh sb="0" eb="1">
      <t>ヨウ</t>
    </rPh>
    <rPh sb="1" eb="2">
      <t>ホ</t>
    </rPh>
    <rPh sb="2" eb="5">
      <t>レンケイガタ</t>
    </rPh>
    <rPh sb="5" eb="7">
      <t>ニンテイ</t>
    </rPh>
    <rPh sb="10" eb="11">
      <t>エン</t>
    </rPh>
    <rPh sb="15" eb="16">
      <t>モリ</t>
    </rPh>
    <phoneticPr fontId="4"/>
  </si>
  <si>
    <t>幼保連携型認定こども園　はせくらまち杜のこども園</t>
    <rPh sb="0" eb="7">
      <t>ヨウホレンケイガタニンテイ</t>
    </rPh>
    <rPh sb="10" eb="11">
      <t>エン</t>
    </rPh>
    <rPh sb="18" eb="19">
      <t>モリ</t>
    </rPh>
    <rPh sb="23" eb="24">
      <t>エン</t>
    </rPh>
    <phoneticPr fontId="4"/>
  </si>
  <si>
    <t>青葉こども園</t>
    <rPh sb="0" eb="2">
      <t>アオバ</t>
    </rPh>
    <rPh sb="5" eb="6">
      <t>エン</t>
    </rPh>
    <phoneticPr fontId="4"/>
  </si>
  <si>
    <t>幼保連携型認定こども園　折立幼稚園・ナーサリールーム</t>
    <rPh sb="0" eb="7">
      <t>ヨウホレンケイガタニンテイ</t>
    </rPh>
    <rPh sb="10" eb="11">
      <t>エン</t>
    </rPh>
    <rPh sb="12" eb="14">
      <t>オリタテ</t>
    </rPh>
    <rPh sb="14" eb="17">
      <t>ヨウチエン</t>
    </rPh>
    <phoneticPr fontId="4"/>
  </si>
  <si>
    <t>立華認定こども園</t>
    <rPh sb="0" eb="2">
      <t>タチバナ</t>
    </rPh>
    <rPh sb="2" eb="4">
      <t>ニンテイ</t>
    </rPh>
    <rPh sb="7" eb="8">
      <t>エン</t>
    </rPh>
    <phoneticPr fontId="4"/>
  </si>
  <si>
    <t>新田すいせんこども園　</t>
    <rPh sb="0" eb="2">
      <t>シンデン</t>
    </rPh>
    <rPh sb="9" eb="10">
      <t>エン</t>
    </rPh>
    <phoneticPr fontId="4"/>
  </si>
  <si>
    <t>原町すいせんこども園　</t>
    <rPh sb="0" eb="2">
      <t>ハラマチ</t>
    </rPh>
    <rPh sb="9" eb="10">
      <t>エン</t>
    </rPh>
    <phoneticPr fontId="4"/>
  </si>
  <si>
    <t>新田東すいせんこども園</t>
    <rPh sb="0" eb="2">
      <t>シンデン</t>
    </rPh>
    <rPh sb="2" eb="3">
      <t>ヒガシ</t>
    </rPh>
    <rPh sb="10" eb="11">
      <t>エン</t>
    </rPh>
    <phoneticPr fontId="4"/>
  </si>
  <si>
    <t>ありすの国こども園</t>
    <rPh sb="4" eb="5">
      <t>クニ</t>
    </rPh>
    <rPh sb="8" eb="9">
      <t>エン</t>
    </rPh>
    <phoneticPr fontId="4"/>
  </si>
  <si>
    <t>河原町すいせんこども園　</t>
    <rPh sb="0" eb="3">
      <t>カワラマチ</t>
    </rPh>
    <rPh sb="10" eb="11">
      <t>エン</t>
    </rPh>
    <phoneticPr fontId="4"/>
  </si>
  <si>
    <t>幼保連携型認定こども園　仙台保育園</t>
    <rPh sb="0" eb="7">
      <t>ヨウホレンケイガタニンテイ</t>
    </rPh>
    <rPh sb="10" eb="11">
      <t>エン</t>
    </rPh>
    <rPh sb="12" eb="14">
      <t>センダイ</t>
    </rPh>
    <rPh sb="14" eb="17">
      <t>ホイクエン</t>
    </rPh>
    <phoneticPr fontId="4"/>
  </si>
  <si>
    <t>認定向山こども園</t>
    <rPh sb="0" eb="2">
      <t>ニンテイ</t>
    </rPh>
    <rPh sb="2" eb="4">
      <t>ムカイヤマ</t>
    </rPh>
    <rPh sb="7" eb="8">
      <t>エン</t>
    </rPh>
    <phoneticPr fontId="4"/>
  </si>
  <si>
    <t>ゆりかご認定こども園</t>
    <rPh sb="4" eb="6">
      <t>ニンテイ</t>
    </rPh>
    <rPh sb="9" eb="10">
      <t>エン</t>
    </rPh>
    <phoneticPr fontId="4"/>
  </si>
  <si>
    <t>西多賀チェリーこども園　</t>
    <rPh sb="0" eb="3">
      <t>ニシタガ</t>
    </rPh>
    <rPh sb="10" eb="11">
      <t>エン</t>
    </rPh>
    <phoneticPr fontId="4"/>
  </si>
  <si>
    <t>太子堂すいせんこども園　</t>
    <rPh sb="0" eb="3">
      <t>タイシドウ</t>
    </rPh>
    <rPh sb="10" eb="11">
      <t>エン</t>
    </rPh>
    <phoneticPr fontId="4"/>
  </si>
  <si>
    <t>大野田すぎのここども園</t>
    <rPh sb="0" eb="3">
      <t>オオノダ</t>
    </rPh>
    <rPh sb="10" eb="11">
      <t>エン</t>
    </rPh>
    <phoneticPr fontId="4"/>
  </si>
  <si>
    <t>泉第2チェリーこども園</t>
    <rPh sb="0" eb="1">
      <t>イズミ</t>
    </rPh>
    <rPh sb="1" eb="2">
      <t>ダイ</t>
    </rPh>
    <rPh sb="10" eb="11">
      <t>エン</t>
    </rPh>
    <phoneticPr fontId="4"/>
  </si>
  <si>
    <r>
      <t>泉チェリーこども園</t>
    </r>
    <r>
      <rPr>
        <b/>
        <sz val="11"/>
        <rFont val="HGPｺﾞｼｯｸM"/>
        <family val="3"/>
        <charset val="128"/>
      </rPr>
      <t>　</t>
    </r>
    <rPh sb="0" eb="1">
      <t>イズミ</t>
    </rPh>
    <rPh sb="8" eb="9">
      <t>エン</t>
    </rPh>
    <phoneticPr fontId="4"/>
  </si>
  <si>
    <t>寺岡すいせんこども園　</t>
    <rPh sb="0" eb="2">
      <t>テラオカ</t>
    </rPh>
    <rPh sb="9" eb="10">
      <t>エン</t>
    </rPh>
    <phoneticPr fontId="4"/>
  </si>
  <si>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4"/>
  </si>
  <si>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4"/>
  </si>
  <si>
    <t>栗生あおばこども園</t>
    <rPh sb="0" eb="2">
      <t>クリュウ</t>
    </rPh>
    <rPh sb="8" eb="9">
      <t>エン</t>
    </rPh>
    <phoneticPr fontId="4"/>
  </si>
  <si>
    <t>幼稚園型認定こども園</t>
    <rPh sb="0" eb="3">
      <t>ヨウチエン</t>
    </rPh>
    <rPh sb="3" eb="4">
      <t>ガタ</t>
    </rPh>
    <rPh sb="4" eb="6">
      <t>ニンテイ</t>
    </rPh>
    <rPh sb="9" eb="10">
      <t>エン</t>
    </rPh>
    <phoneticPr fontId="10"/>
  </si>
  <si>
    <t>認定こども園　仙台YMCA幼稚園</t>
    <rPh sb="0" eb="2">
      <t>ニンテイ</t>
    </rPh>
    <rPh sb="5" eb="6">
      <t>エン</t>
    </rPh>
    <rPh sb="7" eb="9">
      <t>センダイ</t>
    </rPh>
    <rPh sb="13" eb="16">
      <t>ヨウチエン</t>
    </rPh>
    <phoneticPr fontId="4"/>
  </si>
  <si>
    <t>泉第二幼稚園</t>
    <rPh sb="0" eb="1">
      <t>イズミ</t>
    </rPh>
    <rPh sb="1" eb="3">
      <t>ダイニ</t>
    </rPh>
    <rPh sb="3" eb="6">
      <t>ヨウチエン</t>
    </rPh>
    <phoneticPr fontId="4"/>
  </si>
  <si>
    <t>ねのしろいし幼稚園</t>
    <rPh sb="6" eb="9">
      <t>ヨウチエン</t>
    </rPh>
    <phoneticPr fontId="4"/>
  </si>
  <si>
    <t>保育所型認定こども園</t>
    <rPh sb="0" eb="2">
      <t>ホイク</t>
    </rPh>
    <rPh sb="2" eb="3">
      <t>ショ</t>
    </rPh>
    <rPh sb="3" eb="4">
      <t>ガタ</t>
    </rPh>
    <rPh sb="4" eb="6">
      <t>ニンテイ</t>
    </rPh>
    <rPh sb="9" eb="10">
      <t>エン</t>
    </rPh>
    <phoneticPr fontId="10"/>
  </si>
  <si>
    <t>ますえの森どうわこども園　</t>
    <rPh sb="4" eb="5">
      <t>モリ</t>
    </rPh>
    <rPh sb="11" eb="12">
      <t>エン</t>
    </rPh>
    <phoneticPr fontId="4"/>
  </si>
  <si>
    <t>六丁の目マザーグースこども園</t>
    <rPh sb="0" eb="2">
      <t>ロクチョウ</t>
    </rPh>
    <rPh sb="3" eb="4">
      <t>メ</t>
    </rPh>
    <rPh sb="13" eb="14">
      <t>エン</t>
    </rPh>
    <phoneticPr fontId="4"/>
  </si>
  <si>
    <t>鶴が丘マミーこども園</t>
    <rPh sb="0" eb="1">
      <t>ツル</t>
    </rPh>
    <rPh sb="2" eb="3">
      <t>オカ</t>
    </rPh>
    <rPh sb="9" eb="10">
      <t>エン</t>
    </rPh>
    <phoneticPr fontId="4"/>
  </si>
  <si>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0"/>
  </si>
  <si>
    <t>小規模Ａ型　青葉区</t>
    <rPh sb="0" eb="3">
      <t>ショウキボ</t>
    </rPh>
    <rPh sb="4" eb="5">
      <t>ガタ</t>
    </rPh>
    <rPh sb="6" eb="9">
      <t>アオバク</t>
    </rPh>
    <phoneticPr fontId="10"/>
  </si>
  <si>
    <t>小規模Ａ型　宮城野区</t>
    <rPh sb="0" eb="3">
      <t>ショウキボ</t>
    </rPh>
    <rPh sb="4" eb="5">
      <t>ガタ</t>
    </rPh>
    <rPh sb="6" eb="10">
      <t>ミヤギノク</t>
    </rPh>
    <phoneticPr fontId="10"/>
  </si>
  <si>
    <t>小規模Ａ型　太白区</t>
    <rPh sb="0" eb="3">
      <t>ショウキボ</t>
    </rPh>
    <rPh sb="4" eb="5">
      <t>ガタ</t>
    </rPh>
    <rPh sb="6" eb="9">
      <t>タイハクク</t>
    </rPh>
    <phoneticPr fontId="10"/>
  </si>
  <si>
    <t>小規模Ｂ型</t>
    <rPh sb="0" eb="3">
      <t>ショウキボ</t>
    </rPh>
    <rPh sb="4" eb="5">
      <t>ガタ</t>
    </rPh>
    <phoneticPr fontId="10"/>
  </si>
  <si>
    <t>もりのなかま保育園宮城野園</t>
  </si>
  <si>
    <t>ひよこ保育園</t>
  </si>
  <si>
    <t>ＷＡＣまごころ保育園</t>
  </si>
  <si>
    <t>ハニー保育園</t>
  </si>
  <si>
    <t>まんまる保育園</t>
  </si>
  <si>
    <t>スクルドエンジェル保育園仙台宮城野原園</t>
  </si>
  <si>
    <t>ちゃいるどらんど岩切駅前保育園</t>
  </si>
  <si>
    <t>おひさま原っぱ保育園</t>
  </si>
  <si>
    <t>ぽっかぽか彩保育園</t>
    <phoneticPr fontId="10"/>
  </si>
  <si>
    <t>おうち保育園木町どおり</t>
  </si>
  <si>
    <t>小規模保育事業所ココカラ荒巻</t>
  </si>
  <si>
    <t>かみすぎさくら保育園</t>
  </si>
  <si>
    <t>すまいる立町保育園</t>
  </si>
  <si>
    <t>キッズフィールド新田東園</t>
  </si>
  <si>
    <t>ぷりえ～る保育園あらまき</t>
  </si>
  <si>
    <t>つつじがおか保育園</t>
  </si>
  <si>
    <t>泉ヶ丘保育園</t>
  </si>
  <si>
    <t>パパママ保育園</t>
  </si>
  <si>
    <t>愛子つぼみ保育園</t>
  </si>
  <si>
    <t>青葉・杜のみらい保育園</t>
  </si>
  <si>
    <t>ハピネス保育園中野栄</t>
    <rPh sb="4" eb="7">
      <t>ホイクエン</t>
    </rPh>
    <rPh sb="7" eb="10">
      <t>ナカノサカエ</t>
    </rPh>
    <phoneticPr fontId="10"/>
  </si>
  <si>
    <t>共同保育所ちろりん村</t>
  </si>
  <si>
    <t>苦竹ナーサリー</t>
    <rPh sb="0" eb="2">
      <t>ニガタケ</t>
    </rPh>
    <phoneticPr fontId="10"/>
  </si>
  <si>
    <t>きまちこころ保育園</t>
  </si>
  <si>
    <t>小規模Ａ型　若林区</t>
    <rPh sb="0" eb="3">
      <t>ショウキボ</t>
    </rPh>
    <rPh sb="4" eb="5">
      <t>ガタ</t>
    </rPh>
    <rPh sb="6" eb="9">
      <t>ワカバヤシク</t>
    </rPh>
    <phoneticPr fontId="10"/>
  </si>
  <si>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</si>
  <si>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</si>
  <si>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</si>
  <si>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</si>
  <si>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</si>
  <si>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0"/>
  </si>
  <si>
    <t>さくらっこ保育園</t>
  </si>
  <si>
    <t>吉田　一美・皆川　舞</t>
    <rPh sb="0" eb="2">
      <t>ヨシダ</t>
    </rPh>
    <rPh sb="3" eb="5">
      <t>ヒトミ</t>
    </rPh>
    <rPh sb="6" eb="8">
      <t>ミナカワ</t>
    </rPh>
    <rPh sb="9" eb="10">
      <t>マイ</t>
    </rPh>
    <phoneticPr fontId="35"/>
  </si>
  <si>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</si>
  <si>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</si>
  <si>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</si>
  <si>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</si>
  <si>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</si>
  <si>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</si>
  <si>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</si>
  <si>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</si>
  <si>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</si>
  <si>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</si>
  <si>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</si>
  <si>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</si>
  <si>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</si>
  <si>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</si>
  <si>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0"/>
  </si>
  <si>
    <t>【仙台市保育士等就労スタートアップ事業費補助金交付申請書】　作成の手引き</t>
    <rPh sb="1" eb="3">
      <t>センダイ</t>
    </rPh>
    <rPh sb="3" eb="4">
      <t>シ</t>
    </rPh>
    <rPh sb="4" eb="7">
      <t>ホイクシ</t>
    </rPh>
    <rPh sb="7" eb="8">
      <t>ナド</t>
    </rPh>
    <rPh sb="8" eb="10">
      <t>シュウロウ</t>
    </rPh>
    <rPh sb="17" eb="19">
      <t>ジギョウ</t>
    </rPh>
    <rPh sb="19" eb="20">
      <t>ヒ</t>
    </rPh>
    <rPh sb="20" eb="23">
      <t>ホジョキン</t>
    </rPh>
    <rPh sb="23" eb="25">
      <t>コウフ</t>
    </rPh>
    <rPh sb="25" eb="27">
      <t>シンセイ</t>
    </rPh>
    <rPh sb="27" eb="28">
      <t>ショ</t>
    </rPh>
    <rPh sb="30" eb="32">
      <t>サクセイ</t>
    </rPh>
    <rPh sb="33" eb="35">
      <t>テビ</t>
    </rPh>
    <phoneticPr fontId="6"/>
  </si>
  <si>
    <t>別表１「仙台市保育士等就労スタートアップ事業費補助金交付申請調書」を作成します。</t>
    <rPh sb="0" eb="2">
      <t>ベッピョウ</t>
    </rPh>
    <rPh sb="4" eb="7">
      <t>センダイシ</t>
    </rPh>
    <rPh sb="7" eb="11">
      <t>ホイクシナド</t>
    </rPh>
    <phoneticPr fontId="6"/>
  </si>
  <si>
    <t>〇補助対象職員の雇用契約書・履歴書</t>
    <rPh sb="1" eb="3">
      <t>ホジョ</t>
    </rPh>
    <rPh sb="3" eb="5">
      <t>タイショウ</t>
    </rPh>
    <rPh sb="5" eb="7">
      <t>ショクイン</t>
    </rPh>
    <rPh sb="8" eb="10">
      <t>コヨウ</t>
    </rPh>
    <rPh sb="10" eb="13">
      <t>ケイヤクショ</t>
    </rPh>
    <rPh sb="14" eb="17">
      <t>リレキショ</t>
    </rPh>
    <phoneticPr fontId="6"/>
  </si>
  <si>
    <t>〇市税納付状況の確認に係る同意書　（今年度他の補助金等で提出していない園のみ）</t>
    <rPh sb="1" eb="2">
      <t>シ</t>
    </rPh>
    <rPh sb="2" eb="3">
      <t>ゼイ</t>
    </rPh>
    <rPh sb="3" eb="5">
      <t>ノウフ</t>
    </rPh>
    <rPh sb="5" eb="7">
      <t>ジョウキョウ</t>
    </rPh>
    <rPh sb="8" eb="10">
      <t>カクニン</t>
    </rPh>
    <rPh sb="11" eb="12">
      <t>カカ</t>
    </rPh>
    <rPh sb="13" eb="16">
      <t>ドウイショ</t>
    </rPh>
    <rPh sb="18" eb="20">
      <t>コンネン</t>
    </rPh>
    <rPh sb="20" eb="21">
      <t>ド</t>
    </rPh>
    <rPh sb="21" eb="22">
      <t>ホカ</t>
    </rPh>
    <rPh sb="23" eb="26">
      <t>ホジョキン</t>
    </rPh>
    <rPh sb="26" eb="27">
      <t>ナド</t>
    </rPh>
    <rPh sb="28" eb="30">
      <t>テイシュツ</t>
    </rPh>
    <rPh sb="35" eb="36">
      <t>エン</t>
    </rPh>
    <phoneticPr fontId="6"/>
  </si>
  <si>
    <t>保育所等</t>
    <rPh sb="0" eb="2">
      <t>ホイク</t>
    </rPh>
    <rPh sb="2" eb="4">
      <t>ショナド</t>
    </rPh>
    <phoneticPr fontId="6"/>
  </si>
  <si>
    <t>認定こども園</t>
    <rPh sb="0" eb="2">
      <t>ニンテイ</t>
    </rPh>
    <rPh sb="5" eb="6">
      <t>エン</t>
    </rPh>
    <phoneticPr fontId="6"/>
  </si>
  <si>
    <t>幼稚園</t>
    <rPh sb="0" eb="3">
      <t>ヨウチエン</t>
    </rPh>
    <phoneticPr fontId="6"/>
  </si>
  <si>
    <t>区分</t>
    <rPh sb="0" eb="2">
      <t>クブン</t>
    </rPh>
    <phoneticPr fontId="6"/>
  </si>
  <si>
    <t>1</t>
    <phoneticPr fontId="6"/>
  </si>
  <si>
    <t>2</t>
    <phoneticPr fontId="6"/>
  </si>
  <si>
    <t>3</t>
    <phoneticPr fontId="6"/>
  </si>
  <si>
    <t>担当者名と連絡先を記載してください。</t>
    <rPh sb="0" eb="2">
      <t>タントウ</t>
    </rPh>
    <rPh sb="2" eb="3">
      <t>シャ</t>
    </rPh>
    <rPh sb="3" eb="4">
      <t>メイ</t>
    </rPh>
    <rPh sb="5" eb="8">
      <t>レンラクサキ</t>
    </rPh>
    <rPh sb="9" eb="11">
      <t>キサイ</t>
    </rPh>
    <phoneticPr fontId="6"/>
  </si>
  <si>
    <t>個々の対象者の氏名等を記載します。</t>
    <rPh sb="0" eb="2">
      <t>ココ</t>
    </rPh>
    <rPh sb="3" eb="6">
      <t>タイショウシャ</t>
    </rPh>
    <rPh sb="7" eb="9">
      <t>シメイ</t>
    </rPh>
    <rPh sb="9" eb="10">
      <t>ナド</t>
    </rPh>
    <rPh sb="11" eb="13">
      <t>キサイ</t>
    </rPh>
    <phoneticPr fontId="6"/>
  </si>
  <si>
    <t>交付申請年度を記載してください。</t>
    <rPh sb="4" eb="6">
      <t>ネンド</t>
    </rPh>
    <rPh sb="7" eb="9">
      <t>キサイ</t>
    </rPh>
    <phoneticPr fontId="6"/>
  </si>
  <si>
    <t>経験年数は月単位での算定になるため，36か月目に入った時点で3年に到達することとなります。</t>
    <phoneticPr fontId="6"/>
  </si>
  <si>
    <t>株式会社マザーズえりあサービス　マザーズ・エスパル保育園</t>
  </si>
  <si>
    <t>愛知県名古屋市東区葵３－１５－３１</t>
  </si>
  <si>
    <t>02155</t>
  </si>
  <si>
    <t>03145</t>
  </si>
  <si>
    <t>私立保育所</t>
    <rPh sb="0" eb="4">
      <t>シリツホイク</t>
    </rPh>
    <rPh sb="4" eb="5">
      <t>ショ</t>
    </rPh>
    <phoneticPr fontId="30"/>
  </si>
  <si>
    <t>給付のおうち保育園</t>
    <rPh sb="0" eb="2">
      <t>キュウフ</t>
    </rPh>
    <rPh sb="6" eb="9">
      <t>ホイクエン</t>
    </rPh>
    <phoneticPr fontId="30"/>
  </si>
  <si>
    <t>仙台市青葉区上杉１丁目10-100</t>
    <rPh sb="0" eb="3">
      <t>センダイシ</t>
    </rPh>
    <rPh sb="3" eb="6">
      <t>アオバク</t>
    </rPh>
    <rPh sb="6" eb="8">
      <t>カミスギ</t>
    </rPh>
    <rPh sb="9" eb="11">
      <t>チョウメ</t>
    </rPh>
    <phoneticPr fontId="30"/>
  </si>
  <si>
    <t>株式会社　かみすぎ</t>
    <rPh sb="0" eb="4">
      <t>カブシキガイシャ</t>
    </rPh>
    <phoneticPr fontId="58"/>
  </si>
  <si>
    <t>まず初めに，</t>
    <rPh sb="2" eb="3">
      <t>ハジ</t>
    </rPh>
    <phoneticPr fontId="6"/>
  </si>
  <si>
    <t>下の表から，貴園の施設コードを選択してください。</t>
    <rPh sb="0" eb="1">
      <t>シタ</t>
    </rPh>
    <rPh sb="2" eb="3">
      <t>ヒョウ</t>
    </rPh>
    <rPh sb="6" eb="7">
      <t>キ</t>
    </rPh>
    <rPh sb="7" eb="8">
      <t>エン</t>
    </rPh>
    <rPh sb="9" eb="11">
      <t>シセツ</t>
    </rPh>
    <rPh sb="15" eb="17">
      <t>センタク</t>
    </rPh>
    <phoneticPr fontId="6"/>
  </si>
  <si>
    <t>これによって，自動的に施設名や年度等が各様式に入力されますので，様式第１号以降のシートは，黄色の網掛けになっているセルのみ記載してください。</t>
    <rPh sb="7" eb="10">
      <t>ジドウテキ</t>
    </rPh>
    <rPh sb="11" eb="13">
      <t>シセツ</t>
    </rPh>
    <rPh sb="13" eb="14">
      <t>メイ</t>
    </rPh>
    <rPh sb="15" eb="17">
      <t>ネンド</t>
    </rPh>
    <rPh sb="17" eb="18">
      <t>ナド</t>
    </rPh>
    <rPh sb="19" eb="20">
      <t>カク</t>
    </rPh>
    <rPh sb="20" eb="22">
      <t>ヨウシキ</t>
    </rPh>
    <rPh sb="23" eb="25">
      <t>ニュウリョク</t>
    </rPh>
    <rPh sb="32" eb="34">
      <t>ヨウシキ</t>
    </rPh>
    <rPh sb="34" eb="35">
      <t>ダイ</t>
    </rPh>
    <rPh sb="36" eb="37">
      <t>ゴウ</t>
    </rPh>
    <rPh sb="37" eb="39">
      <t>イコウ</t>
    </rPh>
    <rPh sb="61" eb="63">
      <t>キサイ</t>
    </rPh>
    <phoneticPr fontId="6"/>
  </si>
  <si>
    <t>様式第１号に自動入力されている法人の情報等が正しいかどうかを確認し，交付申請の日付，代表者職名・代表者名を記載してください。</t>
    <rPh sb="0" eb="2">
      <t>ヨウシキ</t>
    </rPh>
    <rPh sb="6" eb="8">
      <t>ジドウ</t>
    </rPh>
    <rPh sb="8" eb="10">
      <t>ニュウリョク</t>
    </rPh>
    <rPh sb="15" eb="17">
      <t>ホウジン</t>
    </rPh>
    <rPh sb="18" eb="20">
      <t>ジョウホウ</t>
    </rPh>
    <rPh sb="20" eb="21">
      <t>トウ</t>
    </rPh>
    <rPh sb="22" eb="23">
      <t>タダ</t>
    </rPh>
    <rPh sb="30" eb="32">
      <t>カクニン</t>
    </rPh>
    <rPh sb="42" eb="44">
      <t>ダイヒョウ</t>
    </rPh>
    <rPh sb="44" eb="45">
      <t>シャ</t>
    </rPh>
    <rPh sb="45" eb="46">
      <t>ショク</t>
    </rPh>
    <rPh sb="46" eb="47">
      <t>メイ</t>
    </rPh>
    <rPh sb="48" eb="51">
      <t>ダイヒョウシャ</t>
    </rPh>
    <rPh sb="51" eb="52">
      <t>メイ</t>
    </rPh>
    <rPh sb="53" eb="55">
      <t>キサイ</t>
    </rPh>
    <phoneticPr fontId="6"/>
  </si>
  <si>
    <t>「補助対象額（年額）」欄に記載された額が，補助金の申請額になります。様式第１号の「1．補助申請額」に反映されます。</t>
    <rPh sb="1" eb="3">
      <t>ホジョ</t>
    </rPh>
    <rPh sb="3" eb="5">
      <t>タイショウ</t>
    </rPh>
    <rPh sb="5" eb="6">
      <t>ガク</t>
    </rPh>
    <rPh sb="7" eb="9">
      <t>ネンガク</t>
    </rPh>
    <rPh sb="11" eb="12">
      <t>ラン</t>
    </rPh>
    <rPh sb="13" eb="15">
      <t>キサイ</t>
    </rPh>
    <rPh sb="18" eb="19">
      <t>ガク</t>
    </rPh>
    <rPh sb="21" eb="24">
      <t>ホジョキン</t>
    </rPh>
    <rPh sb="25" eb="27">
      <t>シンセイ</t>
    </rPh>
    <rPh sb="27" eb="28">
      <t>ガク</t>
    </rPh>
    <rPh sb="34" eb="36">
      <t>ヨウシキ</t>
    </rPh>
    <rPh sb="36" eb="37">
      <t>ダイ</t>
    </rPh>
    <rPh sb="38" eb="39">
      <t>ゴウ</t>
    </rPh>
    <rPh sb="43" eb="45">
      <t>ホジョ</t>
    </rPh>
    <rPh sb="45" eb="47">
      <t>シンセイ</t>
    </rPh>
    <rPh sb="47" eb="48">
      <t>ガク</t>
    </rPh>
    <rPh sb="50" eb="52">
      <t>ハンエイ</t>
    </rPh>
    <phoneticPr fontId="6"/>
  </si>
  <si>
    <t>最後に，申請日，年度，法人名，補助申請額等に誤りがないことを確認して印刷し，様式第１号，別表１，添付書類（添付書類がある場合）の順に並べ，</t>
    <rPh sb="0" eb="2">
      <t>サイゴ</t>
    </rPh>
    <rPh sb="6" eb="7">
      <t>ビ</t>
    </rPh>
    <rPh sb="8" eb="10">
      <t>ネンド</t>
    </rPh>
    <rPh sb="11" eb="13">
      <t>ホウジン</t>
    </rPh>
    <rPh sb="13" eb="14">
      <t>メイ</t>
    </rPh>
    <rPh sb="19" eb="20">
      <t>ガク</t>
    </rPh>
    <rPh sb="20" eb="21">
      <t>トウ</t>
    </rPh>
    <rPh sb="22" eb="23">
      <t>アヤマ</t>
    </rPh>
    <rPh sb="30" eb="32">
      <t>カクニン</t>
    </rPh>
    <rPh sb="34" eb="36">
      <t>インサツ</t>
    </rPh>
    <rPh sb="38" eb="40">
      <t>ヨウシキ</t>
    </rPh>
    <rPh sb="44" eb="46">
      <t>ベッピョウ</t>
    </rPh>
    <rPh sb="48" eb="50">
      <t>テンプ</t>
    </rPh>
    <rPh sb="50" eb="52">
      <t>ショルイ</t>
    </rPh>
    <rPh sb="53" eb="57">
      <t>テンプショルイ</t>
    </rPh>
    <rPh sb="60" eb="62">
      <t>バアイ</t>
    </rPh>
    <rPh sb="64" eb="65">
      <t>ジュン</t>
    </rPh>
    <rPh sb="66" eb="67">
      <t>ナラ</t>
    </rPh>
    <phoneticPr fontId="6"/>
  </si>
  <si>
    <t>押印の上（捨印もお願いします）ご提出ください。</t>
    <phoneticPr fontId="6"/>
  </si>
  <si>
    <t>印刷する際は，ファイル＞印刷&gt;設定：ブック全体を印刷＞ページ指定　3　から　4　ページ</t>
    <rPh sb="0" eb="2">
      <t>インサツ</t>
    </rPh>
    <rPh sb="4" eb="5">
      <t>サイ</t>
    </rPh>
    <rPh sb="12" eb="14">
      <t>インサツ</t>
    </rPh>
    <rPh sb="15" eb="17">
      <t>セッテイ</t>
    </rPh>
    <rPh sb="21" eb="23">
      <t>ゼンタイ</t>
    </rPh>
    <rPh sb="24" eb="26">
      <t>インサツ</t>
    </rPh>
    <rPh sb="30" eb="32">
      <t>シテイ</t>
    </rPh>
    <phoneticPr fontId="6"/>
  </si>
  <si>
    <t>東京都文京区小石川１－１－１　</t>
  </si>
  <si>
    <t>広島市西区庚午中１－７－２４　</t>
  </si>
  <si>
    <t>株式会社マザーズえりあサービス　マザーズ・ばんすい保育園</t>
  </si>
  <si>
    <t>株式会社NOZOMI</t>
  </si>
  <si>
    <t>04135</t>
  </si>
  <si>
    <t>六郷ぱれっと保育園</t>
    <phoneticPr fontId="6"/>
  </si>
  <si>
    <t>04136</t>
  </si>
  <si>
    <t>六郷保育園</t>
    <phoneticPr fontId="6"/>
  </si>
  <si>
    <t>アイグラン保育園長町南</t>
    <phoneticPr fontId="6"/>
  </si>
  <si>
    <t>榴岡なないろ保育園</t>
  </si>
  <si>
    <t>02132</t>
    <phoneticPr fontId="6"/>
  </si>
  <si>
    <t>富沢アリス保育園</t>
    <rPh sb="0" eb="2">
      <t>トミザワ</t>
    </rPh>
    <phoneticPr fontId="6"/>
  </si>
  <si>
    <t>やまとみらい南光台東保育園</t>
  </si>
  <si>
    <t>01146</t>
  </si>
  <si>
    <t>ふれあい保育園</t>
    <rPh sb="4" eb="7">
      <t>ホイクエン</t>
    </rPh>
    <phoneticPr fontId="6"/>
  </si>
  <si>
    <t>向陽台はるかぜ保育園</t>
  </si>
  <si>
    <t>05134</t>
  </si>
  <si>
    <t>いずみ保育園</t>
    <phoneticPr fontId="6"/>
  </si>
  <si>
    <t>YMCA長町保育園</t>
  </si>
  <si>
    <t>02155</t>
    <phoneticPr fontId="10"/>
  </si>
  <si>
    <t>NOVAインターナショナルスクール仙台八木山校</t>
    <rPh sb="17" eb="19">
      <t>センダイ</t>
    </rPh>
    <rPh sb="19" eb="22">
      <t>ヤギヤマ</t>
    </rPh>
    <rPh sb="22" eb="23">
      <t>コウ</t>
    </rPh>
    <phoneticPr fontId="4"/>
  </si>
  <si>
    <t>02156</t>
  </si>
  <si>
    <t>アスイク保育園中田町</t>
    <phoneticPr fontId="6"/>
  </si>
  <si>
    <t>02157</t>
  </si>
  <si>
    <t>NOVAバイリンガル仙台富沢保育園</t>
    <phoneticPr fontId="6"/>
  </si>
  <si>
    <t>川前ぱれっと保育園</t>
  </si>
  <si>
    <t>02158</t>
  </si>
  <si>
    <t>もりのなかま保育園四郎丸園もぐもぐ＋</t>
    <phoneticPr fontId="6"/>
  </si>
  <si>
    <t>72504</t>
  </si>
  <si>
    <t>72505</t>
  </si>
  <si>
    <t>72506</t>
  </si>
  <si>
    <t>73304</t>
  </si>
  <si>
    <t>73305</t>
  </si>
  <si>
    <t>73306</t>
  </si>
  <si>
    <t>73307</t>
  </si>
  <si>
    <t>73403</t>
  </si>
  <si>
    <t>73404</t>
  </si>
  <si>
    <t>パリス榴岡保育園</t>
  </si>
  <si>
    <t>31422</t>
  </si>
  <si>
    <t>31423</t>
  </si>
  <si>
    <t>31424</t>
  </si>
  <si>
    <t>りっきーぱーく保育園あすと長町</t>
    <rPh sb="7" eb="10">
      <t>ホイクエン</t>
    </rPh>
    <rPh sb="13" eb="15">
      <t>ナガマチ</t>
    </rPh>
    <phoneticPr fontId="27"/>
  </si>
  <si>
    <t>東北大学川内けやき保育園</t>
    <rPh sb="0" eb="2">
      <t>トウホク</t>
    </rPh>
    <rPh sb="2" eb="4">
      <t>ダイガク</t>
    </rPh>
    <rPh sb="4" eb="6">
      <t>カワウチ</t>
    </rPh>
    <rPh sb="9" eb="12">
      <t>ホイクエン</t>
    </rPh>
    <phoneticPr fontId="28"/>
  </si>
  <si>
    <t>11117</t>
  </si>
  <si>
    <t>11122</t>
  </si>
  <si>
    <t>11209</t>
  </si>
  <si>
    <t>11222</t>
  </si>
  <si>
    <t>11225</t>
  </si>
  <si>
    <t>11301</t>
  </si>
  <si>
    <t>11311</t>
  </si>
  <si>
    <t>11316</t>
  </si>
  <si>
    <t>11318</t>
  </si>
  <si>
    <t>11319</t>
  </si>
  <si>
    <t>11406</t>
  </si>
  <si>
    <t>11408</t>
  </si>
  <si>
    <t>11412</t>
  </si>
  <si>
    <t>11424</t>
  </si>
  <si>
    <t>31102</t>
  </si>
  <si>
    <t>31103</t>
  </si>
  <si>
    <t>31104</t>
  </si>
  <si>
    <t>31105</t>
  </si>
  <si>
    <t>31108</t>
  </si>
  <si>
    <t>31109</t>
  </si>
  <si>
    <t>31110</t>
  </si>
  <si>
    <t>31112</t>
  </si>
  <si>
    <t>31113</t>
  </si>
  <si>
    <t>31114</t>
  </si>
  <si>
    <t>31115</t>
  </si>
  <si>
    <t>31116</t>
  </si>
  <si>
    <t>31117</t>
  </si>
  <si>
    <t>31118</t>
  </si>
  <si>
    <t>31119</t>
  </si>
  <si>
    <t>31120</t>
  </si>
  <si>
    <t>31121</t>
  </si>
  <si>
    <t>31122</t>
  </si>
  <si>
    <t>31123</t>
  </si>
  <si>
    <t>31124</t>
  </si>
  <si>
    <t>31125</t>
  </si>
  <si>
    <t>31126</t>
  </si>
  <si>
    <t>31127</t>
  </si>
  <si>
    <t>31128</t>
  </si>
  <si>
    <t>31129</t>
  </si>
  <si>
    <t>31202</t>
  </si>
  <si>
    <t>31203</t>
  </si>
  <si>
    <t>31204</t>
  </si>
  <si>
    <t>31205</t>
  </si>
  <si>
    <t>31206</t>
  </si>
  <si>
    <t>31207</t>
  </si>
  <si>
    <t>31210</t>
  </si>
  <si>
    <t>31212</t>
  </si>
  <si>
    <t>31214</t>
  </si>
  <si>
    <t>31215</t>
  </si>
  <si>
    <t>31216</t>
  </si>
  <si>
    <t>31220</t>
  </si>
  <si>
    <t>31221</t>
  </si>
  <si>
    <t>31222</t>
  </si>
  <si>
    <t>31223</t>
  </si>
  <si>
    <t>31224</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</si>
  <si>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</si>
  <si>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</si>
  <si>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</si>
  <si>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</si>
  <si>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</si>
  <si>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</si>
  <si>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</si>
  <si>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</si>
  <si>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</si>
  <si>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</si>
  <si>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</si>
  <si>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</si>
  <si>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</si>
  <si>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</si>
  <si>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</si>
  <si>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</si>
  <si>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</si>
  <si>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</si>
  <si>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</si>
  <si>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</si>
  <si>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</si>
  <si>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</si>
  <si>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</si>
  <si>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</si>
  <si>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</si>
  <si>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</si>
  <si>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</si>
  <si>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</si>
  <si>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</si>
  <si>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</si>
  <si>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</si>
  <si>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</si>
  <si>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</si>
  <si>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31503</t>
  </si>
  <si>
    <t>31505</t>
  </si>
  <si>
    <t>31506</t>
  </si>
  <si>
    <t>31507</t>
  </si>
  <si>
    <t>31508</t>
  </si>
  <si>
    <t>31510</t>
  </si>
  <si>
    <t>31511</t>
  </si>
  <si>
    <t>31512</t>
  </si>
  <si>
    <t>31516</t>
  </si>
  <si>
    <t>31603</t>
  </si>
  <si>
    <t>31604</t>
  </si>
  <si>
    <t>32103</t>
  </si>
  <si>
    <t>32105</t>
  </si>
  <si>
    <t>32109</t>
  </si>
  <si>
    <t>32112</t>
  </si>
  <si>
    <t>32203</t>
  </si>
  <si>
    <t>32205</t>
  </si>
  <si>
    <t>32306</t>
  </si>
  <si>
    <t>32402</t>
  </si>
  <si>
    <t>32505</t>
  </si>
  <si>
    <t>32507</t>
  </si>
  <si>
    <t>32603</t>
  </si>
  <si>
    <t>33101</t>
  </si>
  <si>
    <t>33102</t>
  </si>
  <si>
    <t>33103</t>
  </si>
  <si>
    <t>33202</t>
  </si>
  <si>
    <t>33301</t>
  </si>
  <si>
    <t>33302</t>
  </si>
  <si>
    <t>33401</t>
  </si>
  <si>
    <t>41102</t>
  </si>
  <si>
    <t>41103</t>
  </si>
  <si>
    <t>41107</t>
  </si>
  <si>
    <t>41109</t>
  </si>
  <si>
    <t>41110</t>
  </si>
  <si>
    <t>41204</t>
  </si>
  <si>
    <t>41205</t>
  </si>
  <si>
    <t>41302</t>
  </si>
  <si>
    <t>41303</t>
  </si>
  <si>
    <t>41403</t>
  </si>
  <si>
    <t>41405</t>
  </si>
  <si>
    <t>41407</t>
  </si>
  <si>
    <t>41409</t>
  </si>
  <si>
    <t>41410</t>
  </si>
  <si>
    <t>41411</t>
  </si>
  <si>
    <t>41412</t>
  </si>
  <si>
    <t>41413</t>
  </si>
  <si>
    <t>41414</t>
  </si>
  <si>
    <t>41415</t>
  </si>
  <si>
    <t>41502</t>
  </si>
  <si>
    <t>41503</t>
  </si>
  <si>
    <t>41505</t>
  </si>
  <si>
    <t>41506</t>
  </si>
  <si>
    <t>41512</t>
  </si>
  <si>
    <t>41514</t>
  </si>
  <si>
    <t>41517</t>
  </si>
  <si>
    <t>41518</t>
  </si>
  <si>
    <t>41519</t>
  </si>
  <si>
    <t>41520</t>
  </si>
  <si>
    <t>41607</t>
  </si>
  <si>
    <t>61103</t>
  </si>
  <si>
    <t>61104</t>
  </si>
  <si>
    <t>61105</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</si>
  <si>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</si>
  <si>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</si>
  <si>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</si>
  <si>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</si>
  <si>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</si>
  <si>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</si>
  <si>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</si>
  <si>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</si>
  <si>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</si>
  <si>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</si>
  <si>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</si>
  <si>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</si>
  <si>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</si>
  <si>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</si>
  <si>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</si>
  <si>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</si>
  <si>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</si>
  <si>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</si>
  <si>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</si>
  <si>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</si>
  <si>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71201</t>
  </si>
  <si>
    <t>71202</t>
  </si>
  <si>
    <t>71203</t>
  </si>
  <si>
    <t>71204</t>
  </si>
  <si>
    <t>71205</t>
  </si>
  <si>
    <t>71206</t>
  </si>
  <si>
    <t>71207</t>
  </si>
  <si>
    <t>71208</t>
  </si>
  <si>
    <t>71210</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</si>
  <si>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</si>
  <si>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</si>
  <si>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</si>
  <si>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</si>
  <si>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</si>
  <si>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</si>
  <si>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</si>
  <si>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</si>
  <si>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</si>
  <si>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</si>
  <si>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</si>
  <si>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</si>
  <si>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</si>
  <si>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</si>
  <si>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</si>
  <si>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</si>
  <si>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</si>
  <si>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</si>
  <si>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</si>
  <si>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</si>
  <si>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</si>
  <si>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</si>
  <si>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</si>
  <si>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</si>
  <si>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71510</t>
  </si>
  <si>
    <t>71512</t>
  </si>
  <si>
    <t>71513</t>
  </si>
  <si>
    <t>71614</t>
  </si>
  <si>
    <t>71615</t>
  </si>
  <si>
    <t>71616</t>
  </si>
  <si>
    <t>72101</t>
  </si>
  <si>
    <t>72104</t>
  </si>
  <si>
    <t>72201</t>
  </si>
  <si>
    <t>72301</t>
  </si>
  <si>
    <t>72401</t>
  </si>
  <si>
    <t>72501</t>
  </si>
  <si>
    <t>72502</t>
  </si>
  <si>
    <t>72503</t>
  </si>
  <si>
    <t>72507</t>
  </si>
  <si>
    <t>72605</t>
  </si>
  <si>
    <t>73101</t>
  </si>
  <si>
    <t>73201</t>
  </si>
  <si>
    <t>73202</t>
  </si>
  <si>
    <t>73203</t>
  </si>
  <si>
    <t>73204</t>
  </si>
  <si>
    <t>73205</t>
  </si>
  <si>
    <t>73301</t>
  </si>
  <si>
    <t>73302</t>
  </si>
  <si>
    <t>73303</t>
  </si>
  <si>
    <t>73402</t>
  </si>
  <si>
    <t>73501</t>
  </si>
  <si>
    <t>73502</t>
  </si>
  <si>
    <t>73503</t>
  </si>
  <si>
    <t>73601</t>
  </si>
  <si>
    <t>99999</t>
  </si>
  <si>
    <t>幼稚園</t>
  </si>
  <si>
    <t>家庭的保育事業</t>
  </si>
  <si>
    <t>アイグラン保育園長町南</t>
  </si>
  <si>
    <t>富沢アリス保育園</t>
  </si>
  <si>
    <t>鶴ケ谷はぐくみ保育園</t>
  </si>
  <si>
    <t>ぶんぶん保育園二日町園</t>
  </si>
  <si>
    <t>ぶんぶん保育園小田原園</t>
  </si>
  <si>
    <t>ハピネス保育園中野栄</t>
  </si>
  <si>
    <t>苦竹ナーサリー</t>
  </si>
  <si>
    <t>第2紫山いちにいさん保育園</t>
  </si>
  <si>
    <t>食と森のこども園小松島</t>
  </si>
  <si>
    <t>ミッキー北仙台こども園</t>
  </si>
  <si>
    <t>幼保連携型認定こども園　中野栄あしぐろこども園</t>
  </si>
  <si>
    <t>幼保連携型認定こども園　明石南こどもの城</t>
  </si>
  <si>
    <t>幼保連携型認定こども園　桂こどもの城</t>
  </si>
  <si>
    <t>ミッキー八乙女こども園</t>
  </si>
  <si>
    <t>落合はぐくみこども園</t>
  </si>
  <si>
    <t>愛子すぎのここども園</t>
  </si>
  <si>
    <t>幼稚園型認定こども園　いずみ松陵幼稚園</t>
  </si>
  <si>
    <t>幼稚園型認定こども園　南光幼稚園</t>
  </si>
  <si>
    <t>幼稚園型認定こども園　南光第二幼稚園</t>
  </si>
  <si>
    <t>幼稚園型認定こども園　南光シオン幼稚園</t>
  </si>
  <si>
    <t>幼稚園型認定こども園　南光紫陽幼稚園</t>
  </si>
  <si>
    <t>ニューフィールド保育園</t>
  </si>
  <si>
    <t>蒲町おもちゃばここども園</t>
  </si>
  <si>
    <t>六丁の目こども園</t>
  </si>
  <si>
    <t>ちゃいるどらんどなないろの里こども園</t>
  </si>
  <si>
    <t>ひまわりこども園</t>
  </si>
  <si>
    <t>あすと長町こぶたの城こども園</t>
  </si>
  <si>
    <t>仙台ちびっこひろばこども園</t>
  </si>
  <si>
    <t>ミッキー泉中央こども園</t>
  </si>
  <si>
    <t>カール英会話チルドレン</t>
  </si>
  <si>
    <t>仙台市青葉区旭ヶ丘１－３９－６</t>
  </si>
  <si>
    <t>仙台市太白区松が丘44-1</t>
  </si>
  <si>
    <t>東京都千代田区神田神保町1-14-1</t>
  </si>
  <si>
    <t>仙台市宮城野区新田東1-8-4　クリアフォレスト1階</t>
  </si>
  <si>
    <t>宮城県大崎市古川穂波3-8-50</t>
  </si>
  <si>
    <t>仙台市泉区紫山4-20-2</t>
  </si>
  <si>
    <t>大阪府大阪市北区天神橋7-12-6グレーシィ天神橋ビル2号館1Ｆ</t>
  </si>
  <si>
    <t>仙台市泉区泉中央1-45-3</t>
  </si>
  <si>
    <t>仙台市若林区木ノ下1-20-21</t>
  </si>
  <si>
    <t>社会福祉法人明日育福祉会</t>
  </si>
  <si>
    <t>株式会社いずみ保育園</t>
  </si>
  <si>
    <t>仙台ナーサリー　株式会社</t>
  </si>
  <si>
    <t>社会福祉法人　みらい</t>
  </si>
  <si>
    <t>カラマンディ　株式会社</t>
  </si>
  <si>
    <t>株式会社　ビック・ママ</t>
  </si>
  <si>
    <t>株式会社　いちにいさん</t>
  </si>
  <si>
    <t>株式会社　きっずかん</t>
  </si>
  <si>
    <t>吉田　一美</t>
  </si>
  <si>
    <t>高橋　真由美</t>
  </si>
  <si>
    <t>川村　隆</t>
  </si>
  <si>
    <t>仙台市家庭保育室ちゅうりっぷ　代表　遊佐　ひろ子</t>
  </si>
  <si>
    <t>岸　麻記子</t>
  </si>
  <si>
    <t>菅野　淳</t>
  </si>
  <si>
    <t>小野　敬子</t>
  </si>
  <si>
    <t>株式会社　リアリノ</t>
  </si>
  <si>
    <t>31517</t>
  </si>
  <si>
    <t>ＷＡＣまごころ保育園</t>
    <rPh sb="7" eb="10">
      <t>ホイクエン</t>
    </rPh>
    <phoneticPr fontId="7"/>
  </si>
  <si>
    <t>かみすぎさくら保育園</t>
    <rPh sb="7" eb="10">
      <t>ホイクエン</t>
    </rPh>
    <phoneticPr fontId="4"/>
  </si>
  <si>
    <t>すまいる立町保育園</t>
    <rPh sb="4" eb="6">
      <t>タチマチ</t>
    </rPh>
    <rPh sb="6" eb="9">
      <t>ホイクエン</t>
    </rPh>
    <phoneticPr fontId="4"/>
  </si>
  <si>
    <t>ぷりえ～る保育園あらまき</t>
    <rPh sb="5" eb="8">
      <t>ホイクエン</t>
    </rPh>
    <phoneticPr fontId="4"/>
  </si>
  <si>
    <t>共同保育所ちろりん村</t>
    <rPh sb="0" eb="2">
      <t>キョウドウ</t>
    </rPh>
    <rPh sb="2" eb="4">
      <t>ホイク</t>
    </rPh>
    <rPh sb="4" eb="5">
      <t>ショ</t>
    </rPh>
    <rPh sb="9" eb="10">
      <t>ムラ</t>
    </rPh>
    <phoneticPr fontId="4"/>
  </si>
  <si>
    <t>きまちこころ保育園</t>
    <rPh sb="6" eb="9">
      <t>ホイクエン</t>
    </rPh>
    <phoneticPr fontId="4"/>
  </si>
  <si>
    <t>こどもの家エミール</t>
    <rPh sb="4" eb="5">
      <t>イエ</t>
    </rPh>
    <phoneticPr fontId="4"/>
  </si>
  <si>
    <t>朝市っこ保育園</t>
    <rPh sb="0" eb="2">
      <t>アサイチ</t>
    </rPh>
    <rPh sb="4" eb="7">
      <t>ホイクエン</t>
    </rPh>
    <phoneticPr fontId="4"/>
  </si>
  <si>
    <t>かみすぎさくら第2保育園</t>
    <rPh sb="7" eb="8">
      <t>ダイ</t>
    </rPh>
    <rPh sb="9" eb="12">
      <t>ホイクエン</t>
    </rPh>
    <phoneticPr fontId="4"/>
  </si>
  <si>
    <t>さくらっこ保育園</t>
    <rPh sb="5" eb="8">
      <t>ホイクエン</t>
    </rPh>
    <phoneticPr fontId="4"/>
  </si>
  <si>
    <t>ピーターパン東勝山園</t>
    <rPh sb="6" eb="7">
      <t>ヒガシ</t>
    </rPh>
    <rPh sb="7" eb="9">
      <t>カツヤマ</t>
    </rPh>
    <rPh sb="9" eb="10">
      <t>エン</t>
    </rPh>
    <phoneticPr fontId="4"/>
  </si>
  <si>
    <t>カール高松ナーサリー</t>
    <rPh sb="3" eb="4">
      <t>タカ</t>
    </rPh>
    <phoneticPr fontId="4"/>
  </si>
  <si>
    <t>ハニー保育園</t>
    <rPh sb="3" eb="6">
      <t>ホイクエン</t>
    </rPh>
    <phoneticPr fontId="4"/>
  </si>
  <si>
    <t>ちゃいるどらんど岩切駅前保育園</t>
    <rPh sb="8" eb="12">
      <t>イワキリエキマエ</t>
    </rPh>
    <phoneticPr fontId="4"/>
  </si>
  <si>
    <t>キッズフィールド新田東園</t>
    <rPh sb="8" eb="10">
      <t>シンデン</t>
    </rPh>
    <rPh sb="10" eb="11">
      <t>ヒガシ</t>
    </rPh>
    <rPh sb="11" eb="12">
      <t>エン</t>
    </rPh>
    <phoneticPr fontId="4"/>
  </si>
  <si>
    <t>つつじがおか保育園</t>
    <rPh sb="6" eb="9">
      <t>ホイクエン</t>
    </rPh>
    <phoneticPr fontId="4"/>
  </si>
  <si>
    <t>パリス榴岡保育園</t>
    <rPh sb="3" eb="5">
      <t>ツツジガオカ</t>
    </rPh>
    <rPh sb="5" eb="7">
      <t>ホイク</t>
    </rPh>
    <rPh sb="7" eb="8">
      <t>エン</t>
    </rPh>
    <phoneticPr fontId="4"/>
  </si>
  <si>
    <t>しあわせいっぱい保育園　新田</t>
    <rPh sb="8" eb="10">
      <t>ホイク</t>
    </rPh>
    <rPh sb="10" eb="11">
      <t>エン</t>
    </rPh>
    <rPh sb="12" eb="14">
      <t>シンデン</t>
    </rPh>
    <phoneticPr fontId="4"/>
  </si>
  <si>
    <t>すまいる新寺保育園</t>
    <rPh sb="4" eb="5">
      <t>シン</t>
    </rPh>
    <rPh sb="5" eb="6">
      <t>テラ</t>
    </rPh>
    <rPh sb="6" eb="9">
      <t>ホイクエン</t>
    </rPh>
    <phoneticPr fontId="4"/>
  </si>
  <si>
    <t>ろりぽっぷ小規模保育園おほしさま館</t>
    <rPh sb="5" eb="8">
      <t>ショウキボ</t>
    </rPh>
    <rPh sb="8" eb="11">
      <t>ホイクエン</t>
    </rPh>
    <rPh sb="16" eb="17">
      <t>カン</t>
    </rPh>
    <phoneticPr fontId="4"/>
  </si>
  <si>
    <t>バイリンガル保育園なないろの里</t>
    <rPh sb="6" eb="9">
      <t>ホイクエン</t>
    </rPh>
    <rPh sb="14" eb="15">
      <t>サト</t>
    </rPh>
    <phoneticPr fontId="4"/>
  </si>
  <si>
    <t>空飛ぶくぢら保育所</t>
    <rPh sb="0" eb="1">
      <t>ソラ</t>
    </rPh>
    <rPh sb="1" eb="2">
      <t>ト</t>
    </rPh>
    <rPh sb="6" eb="8">
      <t>ホイク</t>
    </rPh>
    <rPh sb="8" eb="9">
      <t>ショ</t>
    </rPh>
    <phoneticPr fontId="4"/>
  </si>
  <si>
    <t>ろりぽっぷ第2小規模保育園おひさま館</t>
    <rPh sb="5" eb="6">
      <t>ダイ</t>
    </rPh>
    <rPh sb="7" eb="10">
      <t>ショウキボ</t>
    </rPh>
    <rPh sb="10" eb="13">
      <t>ホイクエン</t>
    </rPh>
    <rPh sb="17" eb="18">
      <t>カン</t>
    </rPh>
    <phoneticPr fontId="4"/>
  </si>
  <si>
    <t>グレース保育園</t>
    <rPh sb="4" eb="7">
      <t>ホイクエン</t>
    </rPh>
    <phoneticPr fontId="4"/>
  </si>
  <si>
    <t>六丁の目保育園中町園</t>
    <rPh sb="0" eb="2">
      <t>ロクチョウ</t>
    </rPh>
    <rPh sb="3" eb="4">
      <t>メ</t>
    </rPh>
    <rPh sb="4" eb="7">
      <t>ホイクエン</t>
    </rPh>
    <rPh sb="7" eb="9">
      <t>ナカマチ</t>
    </rPh>
    <rPh sb="9" eb="10">
      <t>エン</t>
    </rPh>
    <phoneticPr fontId="4"/>
  </si>
  <si>
    <t>アスイク保育園　薬師堂前</t>
    <rPh sb="4" eb="7">
      <t>ホイクエン</t>
    </rPh>
    <rPh sb="8" eb="11">
      <t>ヤクシドウ</t>
    </rPh>
    <rPh sb="11" eb="12">
      <t>マエ</t>
    </rPh>
    <phoneticPr fontId="4"/>
  </si>
  <si>
    <t>バンビのおうち保育園</t>
    <rPh sb="7" eb="10">
      <t>ホイクエン</t>
    </rPh>
    <phoneticPr fontId="4"/>
  </si>
  <si>
    <t>アテナ保育園</t>
    <rPh sb="3" eb="6">
      <t>ホイクエン</t>
    </rPh>
    <phoneticPr fontId="4"/>
  </si>
  <si>
    <t>砂押こころ保育園</t>
    <rPh sb="0" eb="2">
      <t>スナオシ</t>
    </rPh>
    <rPh sb="5" eb="8">
      <t>ホイクエン</t>
    </rPh>
    <phoneticPr fontId="4"/>
  </si>
  <si>
    <t>時のかけはし保育園</t>
    <rPh sb="0" eb="1">
      <t>トキ</t>
    </rPh>
    <rPh sb="6" eb="9">
      <t>ホイクエン</t>
    </rPh>
    <phoneticPr fontId="4"/>
  </si>
  <si>
    <t>袋原ちびっこひろば保育園</t>
    <rPh sb="0" eb="1">
      <t>フクロ</t>
    </rPh>
    <rPh sb="1" eb="2">
      <t>ハラ</t>
    </rPh>
    <rPh sb="9" eb="12">
      <t>ホイクエン</t>
    </rPh>
    <phoneticPr fontId="4"/>
  </si>
  <si>
    <t>こぶたの城おおのだ保育園</t>
    <rPh sb="4" eb="5">
      <t>シロ</t>
    </rPh>
    <rPh sb="9" eb="12">
      <t>ホイクエン</t>
    </rPh>
    <phoneticPr fontId="4"/>
  </si>
  <si>
    <t>杜のぽかぽか保育園</t>
    <rPh sb="0" eb="1">
      <t>モリ</t>
    </rPh>
    <rPh sb="6" eb="9">
      <t>ホイクエン</t>
    </rPh>
    <phoneticPr fontId="4"/>
  </si>
  <si>
    <t>富沢こころ保育園</t>
    <rPh sb="0" eb="2">
      <t>トミザワ</t>
    </rPh>
    <rPh sb="5" eb="8">
      <t>ホイクエン</t>
    </rPh>
    <phoneticPr fontId="4"/>
  </si>
  <si>
    <t>キッズフィールド富沢園</t>
    <rPh sb="8" eb="10">
      <t>トミザワ</t>
    </rPh>
    <rPh sb="10" eb="11">
      <t>エン</t>
    </rPh>
    <phoneticPr fontId="4"/>
  </si>
  <si>
    <t>長町南こころ保育園</t>
    <rPh sb="0" eb="2">
      <t>ナガマチ</t>
    </rPh>
    <rPh sb="2" eb="3">
      <t>ミナミ</t>
    </rPh>
    <rPh sb="6" eb="8">
      <t>ホイク</t>
    </rPh>
    <rPh sb="8" eb="9">
      <t>エン</t>
    </rPh>
    <phoneticPr fontId="4"/>
  </si>
  <si>
    <t>太陽と大地の長町南保育園</t>
    <rPh sb="0" eb="2">
      <t>タイヨウ</t>
    </rPh>
    <rPh sb="3" eb="5">
      <t>ダイチ</t>
    </rPh>
    <rPh sb="6" eb="8">
      <t>ナガマチ</t>
    </rPh>
    <rPh sb="8" eb="9">
      <t>ミナミ</t>
    </rPh>
    <rPh sb="9" eb="11">
      <t>ホイク</t>
    </rPh>
    <rPh sb="11" eb="12">
      <t>エン</t>
    </rPh>
    <phoneticPr fontId="4"/>
  </si>
  <si>
    <t>アートチャイルドケア仙台泉中央保育園</t>
    <rPh sb="10" eb="12">
      <t>センダイ</t>
    </rPh>
    <rPh sb="12" eb="13">
      <t>イズミ</t>
    </rPh>
    <rPh sb="13" eb="15">
      <t>チュウオウ</t>
    </rPh>
    <rPh sb="15" eb="18">
      <t>ホイクエン</t>
    </rPh>
    <phoneticPr fontId="4"/>
  </si>
  <si>
    <t>リコリコ保育園</t>
    <rPh sb="4" eb="7">
      <t>ホイクエン</t>
    </rPh>
    <phoneticPr fontId="4"/>
  </si>
  <si>
    <t>ハピネス保育園南光台東</t>
    <rPh sb="4" eb="7">
      <t>ホイクエン</t>
    </rPh>
    <rPh sb="7" eb="9">
      <t>ナンコウ</t>
    </rPh>
    <rPh sb="9" eb="10">
      <t>ダイ</t>
    </rPh>
    <rPh sb="10" eb="11">
      <t>ヒガシ</t>
    </rPh>
    <phoneticPr fontId="4"/>
  </si>
  <si>
    <t>ピーターパン北中山園</t>
    <rPh sb="6" eb="7">
      <t>キタ</t>
    </rPh>
    <rPh sb="7" eb="9">
      <t>ナカヤマ</t>
    </rPh>
    <rPh sb="9" eb="10">
      <t>エン</t>
    </rPh>
    <phoneticPr fontId="4"/>
  </si>
  <si>
    <t>泉中央さんさん保育室</t>
    <rPh sb="0" eb="3">
      <t>イズミチュウオウ</t>
    </rPh>
    <rPh sb="7" eb="10">
      <t>ホイクシツ</t>
    </rPh>
    <phoneticPr fontId="4"/>
  </si>
  <si>
    <t>泉ヶ丘保育園</t>
    <rPh sb="0" eb="3">
      <t>イズミガオカ</t>
    </rPh>
    <rPh sb="3" eb="6">
      <t>ホイクエン</t>
    </rPh>
    <phoneticPr fontId="4"/>
  </si>
  <si>
    <t>まんまる保育園</t>
    <rPh sb="4" eb="7">
      <t>ホイクエン</t>
    </rPh>
    <phoneticPr fontId="4"/>
  </si>
  <si>
    <t>ぽっかぽか彩保育園</t>
    <rPh sb="5" eb="6">
      <t>アヤ</t>
    </rPh>
    <rPh sb="6" eb="9">
      <t>ホイクエン</t>
    </rPh>
    <phoneticPr fontId="4"/>
  </si>
  <si>
    <t>KIDS-Kan</t>
  </si>
  <si>
    <t>パパママ保育園</t>
    <rPh sb="4" eb="7">
      <t>ホイクエン</t>
    </rPh>
    <phoneticPr fontId="4"/>
  </si>
  <si>
    <t>株式会社　ペンギンエデュケーション</t>
    <rPh sb="0" eb="2">
      <t>カブシキ</t>
    </rPh>
    <rPh sb="2" eb="4">
      <t>カイシャ</t>
    </rPh>
    <phoneticPr fontId="4"/>
  </si>
  <si>
    <t>株式会社ハンドシェイク</t>
    <rPh sb="0" eb="2">
      <t>カブシキ</t>
    </rPh>
    <rPh sb="2" eb="4">
      <t>カイシャ</t>
    </rPh>
    <phoneticPr fontId="4"/>
  </si>
  <si>
    <t>ライクキッズ株式会社</t>
    <rPh sb="6" eb="7">
      <t>カブ</t>
    </rPh>
    <rPh sb="7" eb="8">
      <t>シキ</t>
    </rPh>
    <rPh sb="8" eb="10">
      <t>ガイシャ</t>
    </rPh>
    <phoneticPr fontId="4"/>
  </si>
  <si>
    <t>一般社団法人　六丁の目保育園</t>
    <rPh sb="0" eb="2">
      <t>イッパン</t>
    </rPh>
    <rPh sb="2" eb="4">
      <t>シャダン</t>
    </rPh>
    <rPh sb="4" eb="6">
      <t>ホウジン</t>
    </rPh>
    <rPh sb="7" eb="9">
      <t>ロクチョウ</t>
    </rPh>
    <rPh sb="10" eb="11">
      <t>メ</t>
    </rPh>
    <rPh sb="11" eb="14">
      <t>ホイクエン</t>
    </rPh>
    <phoneticPr fontId="4"/>
  </si>
  <si>
    <t>株式会社　F＆S</t>
    <rPh sb="0" eb="4">
      <t>カブシキカイシャ</t>
    </rPh>
    <phoneticPr fontId="4"/>
  </si>
  <si>
    <t>株式会社　ラヴィエール</t>
    <rPh sb="0" eb="2">
      <t>カブシキ</t>
    </rPh>
    <rPh sb="2" eb="4">
      <t>カイシャ</t>
    </rPh>
    <phoneticPr fontId="4"/>
  </si>
  <si>
    <t>合同会社　もりぽか舎</t>
    <rPh sb="0" eb="2">
      <t>ゴウドウ</t>
    </rPh>
    <rPh sb="2" eb="4">
      <t>カイシャ</t>
    </rPh>
    <rPh sb="9" eb="10">
      <t>シャ</t>
    </rPh>
    <phoneticPr fontId="4"/>
  </si>
  <si>
    <t>株式会社　明和</t>
    <rPh sb="0" eb="2">
      <t>カブシキ</t>
    </rPh>
    <rPh sb="2" eb="4">
      <t>カイシャ</t>
    </rPh>
    <rPh sb="5" eb="7">
      <t>メイワ</t>
    </rPh>
    <phoneticPr fontId="4"/>
  </si>
  <si>
    <t>東京都千代田区神田駿河台4-6 御茶ノ水ソラシティ</t>
    <rPh sb="16" eb="18">
      <t>オチャ</t>
    </rPh>
    <rPh sb="19" eb="20">
      <t>ミズ</t>
    </rPh>
    <phoneticPr fontId="4"/>
  </si>
  <si>
    <t>仙台市青葉区東勝山1-19-7</t>
    <rPh sb="0" eb="3">
      <t>センダイシ</t>
    </rPh>
    <rPh sb="3" eb="6">
      <t>アオバク</t>
    </rPh>
    <rPh sb="6" eb="7">
      <t>ヒガシ</t>
    </rPh>
    <rPh sb="7" eb="9">
      <t>カツヤマ</t>
    </rPh>
    <phoneticPr fontId="4"/>
  </si>
  <si>
    <t>仙台市青葉区木町通2-4-16</t>
    <rPh sb="0" eb="3">
      <t>センダイシ</t>
    </rPh>
    <rPh sb="3" eb="6">
      <t>アオバク</t>
    </rPh>
    <rPh sb="6" eb="8">
      <t>キマチ</t>
    </rPh>
    <rPh sb="8" eb="9">
      <t>トオリ</t>
    </rPh>
    <phoneticPr fontId="4"/>
  </si>
  <si>
    <t>仙台市青葉区中央4-3-28-3F</t>
    <rPh sb="0" eb="3">
      <t>センダイシ</t>
    </rPh>
    <phoneticPr fontId="4"/>
  </si>
  <si>
    <t>東京都立川市砂川町2-36-13</t>
    <rPh sb="0" eb="3">
      <t>トウキョウト</t>
    </rPh>
    <rPh sb="3" eb="6">
      <t>タチカワシ</t>
    </rPh>
    <rPh sb="6" eb="7">
      <t>スナ</t>
    </rPh>
    <rPh sb="7" eb="8">
      <t>カワ</t>
    </rPh>
    <rPh sb="8" eb="9">
      <t>マチ</t>
    </rPh>
    <phoneticPr fontId="4"/>
  </si>
  <si>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4"/>
  </si>
  <si>
    <t>仙台市宮城野区萩野町3-8-11 木村ビル1F</t>
    <rPh sb="17" eb="19">
      <t>キムラ</t>
    </rPh>
    <phoneticPr fontId="4"/>
  </si>
  <si>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4"/>
  </si>
  <si>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4"/>
  </si>
  <si>
    <t>山形県新庄市金沢1917-7</t>
    <rPh sb="0" eb="3">
      <t>ヤマガタケン</t>
    </rPh>
    <rPh sb="3" eb="6">
      <t>シンジョウシ</t>
    </rPh>
    <rPh sb="6" eb="8">
      <t>カナザワ</t>
    </rPh>
    <phoneticPr fontId="4"/>
  </si>
  <si>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4"/>
  </si>
  <si>
    <t>宮城県大崎市古川穂波3-8-50</t>
    <rPh sb="0" eb="3">
      <t>ミヤギケン</t>
    </rPh>
    <rPh sb="3" eb="5">
      <t>オオサキ</t>
    </rPh>
    <rPh sb="5" eb="6">
      <t>シ</t>
    </rPh>
    <rPh sb="6" eb="8">
      <t>フルカワ</t>
    </rPh>
    <rPh sb="8" eb="9">
      <t>ホ</t>
    </rPh>
    <rPh sb="9" eb="10">
      <t>ナミ</t>
    </rPh>
    <phoneticPr fontId="4"/>
  </si>
  <si>
    <t>仙台市若林区木ノ下4-8-6</t>
    <rPh sb="0" eb="3">
      <t>センダイシ</t>
    </rPh>
    <rPh sb="3" eb="6">
      <t>ワカバヤシク</t>
    </rPh>
    <rPh sb="6" eb="7">
      <t>キ</t>
    </rPh>
    <rPh sb="8" eb="9">
      <t>シタ</t>
    </rPh>
    <phoneticPr fontId="4"/>
  </si>
  <si>
    <t>仙台市若林区沖野字高野南197-1</t>
    <rPh sb="0" eb="3">
      <t>センダイシ</t>
    </rPh>
    <rPh sb="3" eb="6">
      <t>ワカバヤシク</t>
    </rPh>
    <rPh sb="6" eb="8">
      <t>オキノ</t>
    </rPh>
    <rPh sb="8" eb="9">
      <t>アザ</t>
    </rPh>
    <rPh sb="9" eb="11">
      <t>タカノ</t>
    </rPh>
    <rPh sb="11" eb="12">
      <t>ミナミ</t>
    </rPh>
    <phoneticPr fontId="4"/>
  </si>
  <si>
    <t>宮城県岩沼市桜3-8-15</t>
    <rPh sb="0" eb="3">
      <t>ミヤギケン</t>
    </rPh>
    <rPh sb="3" eb="6">
      <t>イワヌマシ</t>
    </rPh>
    <rPh sb="6" eb="7">
      <t>サクラ</t>
    </rPh>
    <phoneticPr fontId="4"/>
  </si>
  <si>
    <t>仙台市若林区六丁の目東町3-17</t>
    <rPh sb="3" eb="6">
      <t>ワカバヤシク</t>
    </rPh>
    <rPh sb="6" eb="8">
      <t>ロクチョウ</t>
    </rPh>
    <rPh sb="9" eb="10">
      <t>メ</t>
    </rPh>
    <rPh sb="10" eb="11">
      <t>ヒガシ</t>
    </rPh>
    <rPh sb="11" eb="12">
      <t>マチ</t>
    </rPh>
    <phoneticPr fontId="4"/>
  </si>
  <si>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4"/>
  </si>
  <si>
    <t>仙台市青葉区木町通2-4-16</t>
    <rPh sb="3" eb="6">
      <t>アオバク</t>
    </rPh>
    <rPh sb="6" eb="8">
      <t>キマチ</t>
    </rPh>
    <rPh sb="8" eb="9">
      <t>ドオ</t>
    </rPh>
    <phoneticPr fontId="4"/>
  </si>
  <si>
    <t>仙台市若林区六丁の目西町3-41-201</t>
    <rPh sb="3" eb="6">
      <t>ワカバヤシク</t>
    </rPh>
    <rPh sb="6" eb="8">
      <t>ロクチョウ</t>
    </rPh>
    <rPh sb="9" eb="10">
      <t>メ</t>
    </rPh>
    <rPh sb="10" eb="11">
      <t>ニシ</t>
    </rPh>
    <rPh sb="11" eb="12">
      <t>マチ</t>
    </rPh>
    <phoneticPr fontId="4"/>
  </si>
  <si>
    <t>仙台市若林区若林1丁目6-17</t>
    <rPh sb="3" eb="6">
      <t>ワカバヤシク</t>
    </rPh>
    <rPh sb="6" eb="8">
      <t>ワカバヤシ</t>
    </rPh>
    <rPh sb="9" eb="11">
      <t>チョウメ</t>
    </rPh>
    <phoneticPr fontId="4"/>
  </si>
  <si>
    <t>仙台市太白区あすと長町3丁目2-23</t>
    <rPh sb="9" eb="11">
      <t>ナガマチ</t>
    </rPh>
    <rPh sb="12" eb="14">
      <t>チョウメ</t>
    </rPh>
    <phoneticPr fontId="4"/>
  </si>
  <si>
    <t>仙台市太白区大野田5-30-1</t>
    <rPh sb="0" eb="3">
      <t>センダイシ</t>
    </rPh>
    <rPh sb="3" eb="6">
      <t>タイハクク</t>
    </rPh>
    <rPh sb="6" eb="9">
      <t>オオノダ</t>
    </rPh>
    <phoneticPr fontId="4"/>
  </si>
  <si>
    <t>仙台市青葉区木町通2丁目4-16</t>
    <rPh sb="0" eb="3">
      <t>センダイシ</t>
    </rPh>
    <rPh sb="3" eb="6">
      <t>アオバク</t>
    </rPh>
    <rPh sb="6" eb="8">
      <t>キマチ</t>
    </rPh>
    <rPh sb="8" eb="9">
      <t>ドオリ</t>
    </rPh>
    <rPh sb="10" eb="12">
      <t>チョウメ</t>
    </rPh>
    <phoneticPr fontId="4"/>
  </si>
  <si>
    <t>仙台市青葉区北山3-9-20</t>
    <rPh sb="0" eb="3">
      <t>センダイシ</t>
    </rPh>
    <rPh sb="3" eb="6">
      <t>アオバク</t>
    </rPh>
    <rPh sb="6" eb="8">
      <t>キタヤマ</t>
    </rPh>
    <phoneticPr fontId="4"/>
  </si>
  <si>
    <t>仙台市泉区将監13-1-1</t>
    <rPh sb="0" eb="3">
      <t>センダイシ</t>
    </rPh>
    <rPh sb="3" eb="5">
      <t>イズミク</t>
    </rPh>
    <rPh sb="5" eb="7">
      <t>ショウゲン</t>
    </rPh>
    <phoneticPr fontId="4"/>
  </si>
  <si>
    <t>仙台市宮城野区幸町2丁目16-13</t>
    <rPh sb="0" eb="3">
      <t>センダイシ</t>
    </rPh>
    <phoneticPr fontId="4"/>
  </si>
  <si>
    <t>家庭的保育事業</t>
    <rPh sb="0" eb="7">
      <t>カテイテキホイクジギョウ</t>
    </rPh>
    <phoneticPr fontId="10"/>
  </si>
  <si>
    <t>太白区</t>
    <rPh sb="0" eb="2">
      <t>タイハク</t>
    </rPh>
    <rPh sb="2" eb="3">
      <t>ク</t>
    </rPh>
    <phoneticPr fontId="30"/>
  </si>
  <si>
    <t>石川　信子</t>
    <rPh sb="0" eb="2">
      <t>イシカワ</t>
    </rPh>
    <rPh sb="3" eb="5">
      <t>ノブコ</t>
    </rPh>
    <phoneticPr fontId="35"/>
  </si>
  <si>
    <t>菊地　美夏</t>
    <rPh sb="0" eb="2">
      <t>キクチ</t>
    </rPh>
    <rPh sb="3" eb="5">
      <t>ミカ</t>
    </rPh>
    <phoneticPr fontId="35"/>
  </si>
  <si>
    <t>佐藤　恵美子</t>
    <rPh sb="0" eb="2">
      <t>サトウ</t>
    </rPh>
    <rPh sb="3" eb="6">
      <t>エミコ</t>
    </rPh>
    <phoneticPr fontId="35"/>
  </si>
  <si>
    <t>東海林　美代子</t>
    <rPh sb="0" eb="3">
      <t>ショウジ</t>
    </rPh>
    <rPh sb="4" eb="7">
      <t>ミ　ヨ　コ</t>
    </rPh>
    <phoneticPr fontId="35"/>
  </si>
  <si>
    <t>鈴木　史子</t>
    <rPh sb="0" eb="5">
      <t>スズキ　      フミ    コ</t>
    </rPh>
    <phoneticPr fontId="35"/>
  </si>
  <si>
    <t>戸田　由美</t>
    <rPh sb="0" eb="2">
      <t>トダ</t>
    </rPh>
    <rPh sb="3" eb="5">
      <t>ユミ</t>
    </rPh>
    <phoneticPr fontId="35"/>
  </si>
  <si>
    <t>伊藤　由美子</t>
    <rPh sb="0" eb="2">
      <t>イトウ</t>
    </rPh>
    <rPh sb="3" eb="6">
      <t>ユミコ</t>
    </rPh>
    <phoneticPr fontId="35"/>
  </si>
  <si>
    <t>木村　和子</t>
    <rPh sb="0" eb="2">
      <t>キ　ムラ</t>
    </rPh>
    <rPh sb="3" eb="5">
      <t>カズコ</t>
    </rPh>
    <phoneticPr fontId="35"/>
  </si>
  <si>
    <t>仲　　恵美</t>
    <rPh sb="0" eb="1">
      <t>ナカ</t>
    </rPh>
    <rPh sb="3" eb="5">
      <t>エミ</t>
    </rPh>
    <phoneticPr fontId="35"/>
  </si>
  <si>
    <t>矢澤　要子</t>
    <rPh sb="0" eb="2">
      <t>ヤザワ</t>
    </rPh>
    <rPh sb="3" eb="4">
      <t>ヨウ</t>
    </rPh>
    <rPh sb="4" eb="5">
      <t>コ</t>
    </rPh>
    <phoneticPr fontId="35"/>
  </si>
  <si>
    <t>宇佐美　恵子</t>
    <rPh sb="0" eb="3">
      <t>ウサミ</t>
    </rPh>
    <rPh sb="4" eb="6">
      <t>ケイコ</t>
    </rPh>
    <phoneticPr fontId="35"/>
  </si>
  <si>
    <t>多田　直美</t>
    <rPh sb="0" eb="2">
      <t>タダ</t>
    </rPh>
    <rPh sb="3" eb="5">
      <t>ナオミ</t>
    </rPh>
    <phoneticPr fontId="35"/>
  </si>
  <si>
    <t>佐藤　弘美</t>
    <rPh sb="0" eb="2">
      <t>サトウ</t>
    </rPh>
    <rPh sb="3" eb="5">
      <t>ヒロミ</t>
    </rPh>
    <phoneticPr fontId="35"/>
  </si>
  <si>
    <t>齋藤　眞弓</t>
    <rPh sb="0" eb="2">
      <t>サイトウ</t>
    </rPh>
    <rPh sb="3" eb="5">
      <t>マユミ</t>
    </rPh>
    <phoneticPr fontId="35"/>
  </si>
  <si>
    <t>鎌田　優子</t>
    <rPh sb="0" eb="2">
      <t>カマタ</t>
    </rPh>
    <rPh sb="3" eb="5">
      <t>ユウコ</t>
    </rPh>
    <phoneticPr fontId="35"/>
  </si>
  <si>
    <t>小林　希</t>
    <rPh sb="0" eb="2">
      <t>コバヤシ</t>
    </rPh>
    <rPh sb="3" eb="4">
      <t>ノゾミ</t>
    </rPh>
    <phoneticPr fontId="35"/>
  </si>
  <si>
    <t>菊地　恵子</t>
    <rPh sb="0" eb="2">
      <t>キクチ</t>
    </rPh>
    <rPh sb="3" eb="5">
      <t>ケイコ</t>
    </rPh>
    <phoneticPr fontId="35"/>
  </si>
  <si>
    <t>佐藤　勇介</t>
    <rPh sb="0" eb="2">
      <t>サトウ</t>
    </rPh>
    <rPh sb="3" eb="5">
      <t>ユウスケ</t>
    </rPh>
    <phoneticPr fontId="35"/>
  </si>
  <si>
    <t>及川　文子</t>
    <rPh sb="0" eb="1">
      <t>オイカワ　　　アヤコ</t>
    </rPh>
    <phoneticPr fontId="35"/>
  </si>
  <si>
    <t>小出　美知子</t>
    <rPh sb="0" eb="2">
      <t>コイデ</t>
    </rPh>
    <rPh sb="3" eb="6">
      <t>ミチコ</t>
    </rPh>
    <phoneticPr fontId="35"/>
  </si>
  <si>
    <t>飛内　侑里</t>
    <rPh sb="0" eb="2">
      <t>トビナイ</t>
    </rPh>
    <rPh sb="3" eb="5">
      <t>ユウリ</t>
    </rPh>
    <phoneticPr fontId="35"/>
  </si>
  <si>
    <t>青葉区・宮城総合支所</t>
    <rPh sb="0" eb="3">
      <t>アオバク</t>
    </rPh>
    <rPh sb="4" eb="6">
      <t>ミヤギ</t>
    </rPh>
    <rPh sb="6" eb="8">
      <t>ソウゴウ</t>
    </rPh>
    <rPh sb="8" eb="10">
      <t>シショ</t>
    </rPh>
    <phoneticPr fontId="30"/>
  </si>
  <si>
    <t>齊藤　あゆみ</t>
    <rPh sb="0" eb="2">
      <t>サイトウ</t>
    </rPh>
    <phoneticPr fontId="35"/>
  </si>
  <si>
    <t>鈴木　明子</t>
    <rPh sb="0" eb="2">
      <t>スズキ</t>
    </rPh>
    <rPh sb="3" eb="5">
      <t>アキコ</t>
    </rPh>
    <phoneticPr fontId="35"/>
  </si>
  <si>
    <t>久光　久美子</t>
    <rPh sb="0" eb="2">
      <t>ヒサミツ</t>
    </rPh>
    <rPh sb="3" eb="6">
      <t>　ク　ミ　　コ</t>
    </rPh>
    <phoneticPr fontId="35"/>
  </si>
  <si>
    <t>藤垣　祐子</t>
    <rPh sb="0" eb="2">
      <t>フジガキ</t>
    </rPh>
    <rPh sb="3" eb="5">
      <t>ユウコ</t>
    </rPh>
    <phoneticPr fontId="35"/>
  </si>
  <si>
    <t>志小田　舞子</t>
    <rPh sb="0" eb="3">
      <t>シコダ</t>
    </rPh>
    <rPh sb="4" eb="6">
      <t>マイコ</t>
    </rPh>
    <phoneticPr fontId="35"/>
  </si>
  <si>
    <t>佐藤　礼子</t>
    <rPh sb="0" eb="2">
      <t>サトウ</t>
    </rPh>
    <rPh sb="3" eb="5">
      <t>レイコ</t>
    </rPh>
    <phoneticPr fontId="35"/>
  </si>
  <si>
    <t>石山　立身</t>
    <rPh sb="0" eb="2">
      <t>イシヤマ</t>
    </rPh>
    <rPh sb="3" eb="4">
      <t>タ</t>
    </rPh>
    <rPh sb="4" eb="5">
      <t>ミ</t>
    </rPh>
    <phoneticPr fontId="35"/>
  </si>
  <si>
    <t>村田　寿恵</t>
    <rPh sb="0" eb="2">
      <t>ムラタ</t>
    </rPh>
    <rPh sb="3" eb="5">
      <t>ヒサエ</t>
    </rPh>
    <phoneticPr fontId="35"/>
  </si>
  <si>
    <t>佐藤　かおり</t>
    <rPh sb="0" eb="2">
      <t>サトウ</t>
    </rPh>
    <phoneticPr fontId="35"/>
  </si>
  <si>
    <t>髙橋　加奈</t>
    <rPh sb="0" eb="2">
      <t>タカハシ</t>
    </rPh>
    <rPh sb="3" eb="5">
      <t>カナ</t>
    </rPh>
    <phoneticPr fontId="35"/>
  </si>
  <si>
    <t>伊藤　美樹</t>
    <rPh sb="0" eb="2">
      <t>イトウ</t>
    </rPh>
    <rPh sb="3" eb="5">
      <t>ミキ</t>
    </rPh>
    <phoneticPr fontId="35"/>
  </si>
  <si>
    <t>佐藤　久美子</t>
    <rPh sb="0" eb="2">
      <t>サトウ</t>
    </rPh>
    <rPh sb="3" eb="6">
      <t>クミコ</t>
    </rPh>
    <phoneticPr fontId="35"/>
  </si>
  <si>
    <t>五十嵐　綾芳</t>
    <rPh sb="0" eb="3">
      <t>イガラシ</t>
    </rPh>
    <rPh sb="4" eb="5">
      <t>アヤ</t>
    </rPh>
    <rPh sb="5" eb="6">
      <t>ホウ</t>
    </rPh>
    <phoneticPr fontId="6"/>
  </si>
  <si>
    <t>富沢南なないろ保育園</t>
    <phoneticPr fontId="10"/>
  </si>
  <si>
    <t>02161</t>
    <phoneticPr fontId="59"/>
  </si>
  <si>
    <t>中田なないろ保育園</t>
    <phoneticPr fontId="6"/>
  </si>
  <si>
    <t>みのりこども園</t>
    <rPh sb="6" eb="7">
      <t>エン</t>
    </rPh>
    <phoneticPr fontId="4"/>
  </si>
  <si>
    <t>73206</t>
  </si>
  <si>
    <t>73207</t>
  </si>
  <si>
    <t>73208</t>
  </si>
  <si>
    <t>73209</t>
  </si>
  <si>
    <t>73210</t>
  </si>
  <si>
    <t>73211</t>
  </si>
  <si>
    <t>73214</t>
  </si>
  <si>
    <t>菊地　由美子</t>
    <rPh sb="0" eb="2">
      <t>キクチ</t>
    </rPh>
    <rPh sb="3" eb="6">
      <t>ユミコ</t>
    </rPh>
    <phoneticPr fontId="35"/>
  </si>
  <si>
    <t>ぽっかぽか栞保育園</t>
    <rPh sb="5" eb="6">
      <t>シオリ</t>
    </rPh>
    <phoneticPr fontId="10"/>
  </si>
  <si>
    <t>ぶんぶん保育園二日町園</t>
    <rPh sb="7" eb="11">
      <t>フツカマチエン</t>
    </rPh>
    <phoneticPr fontId="60"/>
  </si>
  <si>
    <t>しあわせいっぱい保育園　新田</t>
    <phoneticPr fontId="10"/>
  </si>
  <si>
    <t>もりのなかま保育園小田原園もぐもぐ+</t>
    <rPh sb="12" eb="13">
      <t>エン</t>
    </rPh>
    <phoneticPr fontId="10"/>
  </si>
  <si>
    <t>ピーターパン東勝山園</t>
    <rPh sb="9" eb="10">
      <t>エン</t>
    </rPh>
    <phoneticPr fontId="10"/>
  </si>
  <si>
    <t>ぶんぶん保育園小田原園</t>
    <rPh sb="7" eb="10">
      <t>オダワラ</t>
    </rPh>
    <rPh sb="10" eb="11">
      <t>エン</t>
    </rPh>
    <phoneticPr fontId="60"/>
  </si>
  <si>
    <t>アートチャイルドケア仙台泉中央保育園</t>
    <rPh sb="15" eb="18">
      <t>ホイクエン</t>
    </rPh>
    <phoneticPr fontId="10"/>
  </si>
  <si>
    <t>ピーターパン北中山園</t>
    <rPh sb="9" eb="10">
      <t>エン</t>
    </rPh>
    <phoneticPr fontId="10"/>
  </si>
  <si>
    <t>02162</t>
  </si>
  <si>
    <t>02161</t>
  </si>
  <si>
    <t>11135</t>
  </si>
  <si>
    <t>11136</t>
  </si>
  <si>
    <t>11226</t>
  </si>
  <si>
    <t>11425</t>
  </si>
  <si>
    <t>11526</t>
  </si>
  <si>
    <t>11527</t>
  </si>
  <si>
    <t>31225</t>
  </si>
  <si>
    <t>41416</t>
  </si>
  <si>
    <t>71111</t>
  </si>
  <si>
    <t>71307</t>
  </si>
  <si>
    <t>71308</t>
  </si>
  <si>
    <t>71409</t>
  </si>
  <si>
    <t>71410</t>
  </si>
  <si>
    <t>71514</t>
  </si>
  <si>
    <t>71515</t>
  </si>
  <si>
    <t>72302</t>
  </si>
  <si>
    <t>73102</t>
  </si>
  <si>
    <t>73103</t>
  </si>
  <si>
    <t>73309</t>
  </si>
  <si>
    <t>73405</t>
  </si>
  <si>
    <t>73506</t>
  </si>
  <si>
    <t>73507</t>
  </si>
  <si>
    <t>73508</t>
  </si>
  <si>
    <t>73509</t>
  </si>
  <si>
    <t>栃木県宇都宮市南大通り2-6-1 KIDS 1ST BLD</t>
    <rPh sb="0" eb="3">
      <t>トチギケン</t>
    </rPh>
    <rPh sb="3" eb="7">
      <t>ウツノミヤシ</t>
    </rPh>
    <rPh sb="7" eb="8">
      <t>ミナミ</t>
    </rPh>
    <rPh sb="8" eb="10">
      <t>オオドオ</t>
    </rPh>
    <phoneticPr fontId="4"/>
  </si>
  <si>
    <t>もりのなかま保育園小田原園もぐもぐ＋</t>
    <rPh sb="9" eb="12">
      <t>オダワラ</t>
    </rPh>
    <rPh sb="12" eb="13">
      <t>エン</t>
    </rPh>
    <phoneticPr fontId="4"/>
  </si>
  <si>
    <t>ビックママランドあすと長町園</t>
    <rPh sb="11" eb="13">
      <t>ナガマチ</t>
    </rPh>
    <rPh sb="13" eb="14">
      <t>エン</t>
    </rPh>
    <phoneticPr fontId="4"/>
  </si>
  <si>
    <t>仙台市青葉区宮町5-10-10-106</t>
    <rPh sb="0" eb="3">
      <t>センダイシ</t>
    </rPh>
    <rPh sb="3" eb="6">
      <t>アオバク</t>
    </rPh>
    <rPh sb="6" eb="8">
      <t>ミヤマチ</t>
    </rPh>
    <phoneticPr fontId="4"/>
  </si>
  <si>
    <t>ぽっかぽか栞保育園</t>
    <rPh sb="5" eb="6">
      <t>シオリ</t>
    </rPh>
    <rPh sb="6" eb="8">
      <t>ホイク</t>
    </rPh>
    <rPh sb="8" eb="9">
      <t>エン</t>
    </rPh>
    <phoneticPr fontId="4"/>
  </si>
  <si>
    <t>ワタキュー保育園北四番丁園</t>
    <rPh sb="5" eb="8">
      <t>ホイクエン</t>
    </rPh>
    <rPh sb="8" eb="12">
      <t>キタヨバンチョウ</t>
    </rPh>
    <rPh sb="12" eb="13">
      <t>エン</t>
    </rPh>
    <phoneticPr fontId="7"/>
  </si>
  <si>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4"/>
  </si>
  <si>
    <t>ビックママランド支倉園</t>
    <rPh sb="8" eb="10">
      <t>ハセクラ</t>
    </rPh>
    <rPh sb="10" eb="11">
      <t>エン</t>
    </rPh>
    <phoneticPr fontId="7"/>
  </si>
  <si>
    <t>仙台市若林区東八番丁183BM本社ビル２階</t>
    <rPh sb="0" eb="3">
      <t>センダイシ</t>
    </rPh>
    <rPh sb="3" eb="6">
      <t>ワカバヤシク</t>
    </rPh>
    <rPh sb="6" eb="7">
      <t>ヒガシ</t>
    </rPh>
    <rPh sb="15" eb="17">
      <t>ホンシャ</t>
    </rPh>
    <rPh sb="20" eb="21">
      <t>カイ</t>
    </rPh>
    <phoneticPr fontId="4"/>
  </si>
  <si>
    <t>わくわくモリモリ保育所</t>
    <rPh sb="8" eb="10">
      <t>ホイク</t>
    </rPh>
    <rPh sb="10" eb="11">
      <t>ショ</t>
    </rPh>
    <phoneticPr fontId="4"/>
  </si>
  <si>
    <t>仙台市青葉区五橋1－6－2</t>
    <rPh sb="0" eb="3">
      <t>センダイシ</t>
    </rPh>
    <rPh sb="3" eb="6">
      <t>アオバク</t>
    </rPh>
    <rPh sb="6" eb="8">
      <t>イツツバシ</t>
    </rPh>
    <phoneticPr fontId="4"/>
  </si>
  <si>
    <t>りありのきっず仙台錦町公園</t>
    <rPh sb="7" eb="9">
      <t>センダイ</t>
    </rPh>
    <rPh sb="9" eb="13">
      <t>ニシキチョウコウエン</t>
    </rPh>
    <phoneticPr fontId="4"/>
  </si>
  <si>
    <t>あすと長町保育所</t>
    <rPh sb="3" eb="5">
      <t>ナガマチ</t>
    </rPh>
    <rPh sb="5" eb="7">
      <t>ホイク</t>
    </rPh>
    <rPh sb="7" eb="8">
      <t>ショ</t>
    </rPh>
    <phoneticPr fontId="7"/>
  </si>
  <si>
    <t>仙台市泉区南光台東2-11-26</t>
    <rPh sb="0" eb="3">
      <t>センダイシ</t>
    </rPh>
    <rPh sb="3" eb="5">
      <t>イズミク</t>
    </rPh>
    <rPh sb="5" eb="7">
      <t>ナンコウ</t>
    </rPh>
    <rPh sb="7" eb="8">
      <t>ダイ</t>
    </rPh>
    <rPh sb="8" eb="9">
      <t>ヒガシ</t>
    </rPh>
    <phoneticPr fontId="4"/>
  </si>
  <si>
    <t>りっきーぱーく保育園あすと長町</t>
    <rPh sb="7" eb="10">
      <t>ホイクエン</t>
    </rPh>
    <rPh sb="13" eb="15">
      <t>ナガマチ</t>
    </rPh>
    <phoneticPr fontId="4"/>
  </si>
  <si>
    <t>仙台市太白区長町7丁目19-39　ＣＯＭビル101</t>
    <rPh sb="6" eb="8">
      <t>ナガマチ</t>
    </rPh>
    <rPh sb="9" eb="11">
      <t>チョウメ</t>
    </rPh>
    <phoneticPr fontId="4"/>
  </si>
  <si>
    <t>株式会社　ミツイ</t>
    <rPh sb="0" eb="2">
      <t>カブシキ</t>
    </rPh>
    <rPh sb="2" eb="4">
      <t>カイシャ</t>
    </rPh>
    <phoneticPr fontId="4"/>
  </si>
  <si>
    <t>もりのひろば保育園</t>
    <rPh sb="6" eb="9">
      <t>ホイクエン</t>
    </rPh>
    <phoneticPr fontId="7"/>
  </si>
  <si>
    <t>仙台市宮城野区幸町2-22-37</t>
    <rPh sb="7" eb="9">
      <t>サイワイチョウ</t>
    </rPh>
    <phoneticPr fontId="4"/>
  </si>
  <si>
    <t>ヤクルト二日町つばめ保育園</t>
    <rPh sb="4" eb="7">
      <t>フツカマチ</t>
    </rPh>
    <rPh sb="10" eb="13">
      <t>ホイクエン</t>
    </rPh>
    <phoneticPr fontId="4"/>
  </si>
  <si>
    <t>宮城県名取市植松字宮島77</t>
    <rPh sb="0" eb="3">
      <t>ミヤギケン</t>
    </rPh>
    <rPh sb="3" eb="6">
      <t>ナトリシ</t>
    </rPh>
    <rPh sb="6" eb="8">
      <t>ウエマツ</t>
    </rPh>
    <rPh sb="8" eb="9">
      <t>アザ</t>
    </rPh>
    <rPh sb="9" eb="10">
      <t>ミヤ</t>
    </rPh>
    <rPh sb="10" eb="11">
      <t>シマ</t>
    </rPh>
    <phoneticPr fontId="4"/>
  </si>
  <si>
    <t>きらきら保育園</t>
    <rPh sb="4" eb="7">
      <t>ホイクエン</t>
    </rPh>
    <phoneticPr fontId="4"/>
  </si>
  <si>
    <t>仙台市泉区住吉台東5-5-8</t>
    <rPh sb="0" eb="3">
      <t>センダイシ</t>
    </rPh>
    <rPh sb="3" eb="5">
      <t>イズミク</t>
    </rPh>
    <rPh sb="5" eb="7">
      <t>スミヨシ</t>
    </rPh>
    <rPh sb="7" eb="8">
      <t>ダイ</t>
    </rPh>
    <rPh sb="8" eb="9">
      <t>ヒガシ</t>
    </rPh>
    <phoneticPr fontId="4"/>
  </si>
  <si>
    <t>有限会社　ひだまり介護</t>
    <rPh sb="0" eb="4">
      <t>ユウゲンガイシャ</t>
    </rPh>
    <rPh sb="9" eb="11">
      <t>カイゴ</t>
    </rPh>
    <phoneticPr fontId="4"/>
  </si>
  <si>
    <t>ヤクルトあやしつばめ保育園</t>
    <rPh sb="10" eb="13">
      <t>ホイクエン</t>
    </rPh>
    <phoneticPr fontId="4"/>
  </si>
  <si>
    <t>エスパルキッズ保育園</t>
    <rPh sb="7" eb="10">
      <t>ホイクエン</t>
    </rPh>
    <phoneticPr fontId="7"/>
  </si>
  <si>
    <t>仙台市青葉区中央1-1-1</t>
    <rPh sb="0" eb="6">
      <t>センダイシアオバク</t>
    </rPh>
    <rPh sb="6" eb="8">
      <t>チュウオウ</t>
    </rPh>
    <phoneticPr fontId="4"/>
  </si>
  <si>
    <t>東北大学川内けやき保育園</t>
    <rPh sb="0" eb="2">
      <t>トウホク</t>
    </rPh>
    <rPh sb="2" eb="4">
      <t>ダイガク</t>
    </rPh>
    <rPh sb="4" eb="6">
      <t>カワウチ</t>
    </rPh>
    <rPh sb="9" eb="11">
      <t>ホイク</t>
    </rPh>
    <rPh sb="11" eb="12">
      <t>エン</t>
    </rPh>
    <phoneticPr fontId="4"/>
  </si>
  <si>
    <t>仙台市青葉区片平2-1-1</t>
    <rPh sb="0" eb="3">
      <t>センダイシ</t>
    </rPh>
    <rPh sb="3" eb="6">
      <t>アオバク</t>
    </rPh>
    <rPh sb="6" eb="8">
      <t>カタヒラ</t>
    </rPh>
    <phoneticPr fontId="4"/>
  </si>
  <si>
    <t>国立大学法人　東北大学</t>
    <rPh sb="0" eb="2">
      <t>コクリツ</t>
    </rPh>
    <rPh sb="2" eb="4">
      <t>ダイガク</t>
    </rPh>
    <rPh sb="4" eb="6">
      <t>ホウジン</t>
    </rPh>
    <rPh sb="7" eb="9">
      <t>トウホク</t>
    </rPh>
    <rPh sb="9" eb="11">
      <t>ダイガク</t>
    </rPh>
    <phoneticPr fontId="4"/>
  </si>
  <si>
    <t>コープこやぎの保育園</t>
    <rPh sb="7" eb="10">
      <t>ホイクエン</t>
    </rPh>
    <phoneticPr fontId="4"/>
  </si>
  <si>
    <t>仙台市青葉区桜ヶ丘2-20-1</t>
    <rPh sb="3" eb="6">
      <t>アオバク</t>
    </rPh>
    <rPh sb="6" eb="9">
      <t>サクラガオカ</t>
    </rPh>
    <phoneticPr fontId="4"/>
  </si>
  <si>
    <t>社会福祉法人　こーぷ福祉会</t>
    <rPh sb="0" eb="2">
      <t>シャカイ</t>
    </rPh>
    <rPh sb="2" eb="4">
      <t>フクシ</t>
    </rPh>
    <rPh sb="4" eb="6">
      <t>ホウジン</t>
    </rPh>
    <rPh sb="10" eb="12">
      <t>フクシ</t>
    </rPh>
    <rPh sb="12" eb="13">
      <t>カイ</t>
    </rPh>
    <phoneticPr fontId="4"/>
  </si>
  <si>
    <t>仙台市青葉区栗生1-25-1</t>
    <rPh sb="0" eb="3">
      <t>センダイシ</t>
    </rPh>
    <rPh sb="3" eb="6">
      <t>アオバク</t>
    </rPh>
    <rPh sb="6" eb="7">
      <t>クリ</t>
    </rPh>
    <rPh sb="7" eb="8">
      <t>ショウ</t>
    </rPh>
    <phoneticPr fontId="4"/>
  </si>
  <si>
    <t>社会福祉法人　幸生会</t>
    <rPh sb="0" eb="2">
      <t>シャカイ</t>
    </rPh>
    <rPh sb="2" eb="4">
      <t>フクシ</t>
    </rPh>
    <rPh sb="4" eb="6">
      <t>ホウジン</t>
    </rPh>
    <rPh sb="7" eb="8">
      <t>コウ</t>
    </rPh>
    <rPh sb="8" eb="9">
      <t>セイ</t>
    </rPh>
    <rPh sb="9" eb="10">
      <t>カイ</t>
    </rPh>
    <phoneticPr fontId="4"/>
  </si>
  <si>
    <t>医療法人　松田会</t>
    <rPh sb="0" eb="2">
      <t>イリョウ</t>
    </rPh>
    <rPh sb="2" eb="4">
      <t>ホウジン</t>
    </rPh>
    <rPh sb="5" eb="7">
      <t>マツダ</t>
    </rPh>
    <rPh sb="7" eb="8">
      <t>カイ</t>
    </rPh>
    <phoneticPr fontId="4"/>
  </si>
  <si>
    <t>せせらぎ保育園</t>
    <rPh sb="4" eb="7">
      <t>ホイクエン</t>
    </rPh>
    <phoneticPr fontId="7"/>
  </si>
  <si>
    <t>仙台市青葉区芋沢字横前1-1</t>
    <rPh sb="0" eb="3">
      <t>センダイシ</t>
    </rPh>
    <rPh sb="3" eb="6">
      <t>アオバク</t>
    </rPh>
    <rPh sb="6" eb="7">
      <t>イモ</t>
    </rPh>
    <rPh sb="7" eb="8">
      <t>ザワ</t>
    </rPh>
    <rPh sb="8" eb="9">
      <t>アザ</t>
    </rPh>
    <rPh sb="9" eb="10">
      <t>ヨコ</t>
    </rPh>
    <rPh sb="10" eb="11">
      <t>マエ</t>
    </rPh>
    <phoneticPr fontId="4"/>
  </si>
  <si>
    <t>社会福祉法人　陽光福祉会</t>
    <rPh sb="0" eb="2">
      <t>シャカイ</t>
    </rPh>
    <rPh sb="2" eb="4">
      <t>フクシ</t>
    </rPh>
    <rPh sb="4" eb="6">
      <t>ホウジン</t>
    </rPh>
    <rPh sb="7" eb="8">
      <t>ヨウ</t>
    </rPh>
    <rPh sb="8" eb="9">
      <t>ヒカリ</t>
    </rPh>
    <rPh sb="9" eb="11">
      <t>フクシ</t>
    </rPh>
    <rPh sb="11" eb="12">
      <t>カイ</t>
    </rPh>
    <phoneticPr fontId="4"/>
  </si>
  <si>
    <t>幼保連携型認定こども園　中山保育園</t>
  </si>
  <si>
    <t>荒井あおばこども園</t>
  </si>
  <si>
    <t>幼保連携型認定こども園　光の子</t>
  </si>
  <si>
    <t>YMCA西中田こども園</t>
  </si>
  <si>
    <t>YMCA南大野田こども園</t>
  </si>
  <si>
    <t>YMCA加茂こども園</t>
  </si>
  <si>
    <t>南光台すいせんこども園</t>
  </si>
  <si>
    <t>つつじがおかもりのいえこども園</t>
  </si>
  <si>
    <t>幸町すいせんこども園</t>
  </si>
  <si>
    <t>ちいさなこどもえん</t>
  </si>
  <si>
    <t>あそびまショーこども園</t>
  </si>
  <si>
    <t>ぷらざこども園長町</t>
  </si>
  <si>
    <t>泉すぎのここども園</t>
  </si>
  <si>
    <t>そらのここども園</t>
  </si>
  <si>
    <t>ミッキー八乙女中央こども園</t>
  </si>
  <si>
    <t>まつもりこども園</t>
  </si>
  <si>
    <t>3</t>
  </si>
  <si>
    <t>1</t>
  </si>
  <si>
    <t>2</t>
  </si>
  <si>
    <t>請　　求　　書</t>
    <rPh sb="0" eb="1">
      <t>ショウ</t>
    </rPh>
    <rPh sb="3" eb="4">
      <t>モトム</t>
    </rPh>
    <rPh sb="6" eb="7">
      <t>ショ</t>
    </rPh>
    <phoneticPr fontId="10"/>
  </si>
  <si>
    <t>金額</t>
    <rPh sb="0" eb="2">
      <t>キンガク</t>
    </rPh>
    <phoneticPr fontId="10"/>
  </si>
  <si>
    <t>千</t>
    <rPh sb="0" eb="1">
      <t>セン</t>
    </rPh>
    <phoneticPr fontId="10"/>
  </si>
  <si>
    <t>百</t>
    <rPh sb="0" eb="1">
      <t>ヒャク</t>
    </rPh>
    <phoneticPr fontId="10"/>
  </si>
  <si>
    <t>十</t>
    <rPh sb="0" eb="1">
      <t>ジュウ</t>
    </rPh>
    <phoneticPr fontId="10"/>
  </si>
  <si>
    <t>億</t>
    <rPh sb="0" eb="1">
      <t>オク</t>
    </rPh>
    <phoneticPr fontId="10"/>
  </si>
  <si>
    <t>万</t>
    <rPh sb="0" eb="1">
      <t>マン</t>
    </rPh>
    <phoneticPr fontId="10"/>
  </si>
  <si>
    <t>円</t>
    <rPh sb="0" eb="1">
      <t>エン</t>
    </rPh>
    <phoneticPr fontId="10"/>
  </si>
  <si>
    <t>内　　　　　　　訳</t>
    <rPh sb="0" eb="1">
      <t>ウチ</t>
    </rPh>
    <rPh sb="8" eb="9">
      <t>ワケ</t>
    </rPh>
    <phoneticPr fontId="10"/>
  </si>
  <si>
    <t>品名</t>
    <rPh sb="0" eb="2">
      <t>ヒンメイ</t>
    </rPh>
    <phoneticPr fontId="10"/>
  </si>
  <si>
    <t>規格</t>
    <rPh sb="0" eb="2">
      <t>キカク</t>
    </rPh>
    <phoneticPr fontId="10"/>
  </si>
  <si>
    <t>単位</t>
    <rPh sb="0" eb="2">
      <t>タンイ</t>
    </rPh>
    <phoneticPr fontId="10"/>
  </si>
  <si>
    <t>数量</t>
    <rPh sb="0" eb="2">
      <t>スウリョウ</t>
    </rPh>
    <phoneticPr fontId="10"/>
  </si>
  <si>
    <t>単価</t>
    <rPh sb="0" eb="2">
      <t>タンカ</t>
    </rPh>
    <phoneticPr fontId="10"/>
  </si>
  <si>
    <t>小計</t>
    <rPh sb="0" eb="2">
      <t>ショウケイ</t>
    </rPh>
    <phoneticPr fontId="10"/>
  </si>
  <si>
    <t>消費税及び地方消費税</t>
    <rPh sb="0" eb="3">
      <t>ショウヒゼイ</t>
    </rPh>
    <rPh sb="3" eb="4">
      <t>オヨ</t>
    </rPh>
    <rPh sb="5" eb="7">
      <t>チホウ</t>
    </rPh>
    <rPh sb="7" eb="10">
      <t>ショウヒゼイ</t>
    </rPh>
    <phoneticPr fontId="10"/>
  </si>
  <si>
    <t>合計</t>
    <rPh sb="0" eb="2">
      <t>ゴウケイ</t>
    </rPh>
    <phoneticPr fontId="10"/>
  </si>
  <si>
    <t>上記（裏面）の金額を請求します。</t>
    <rPh sb="0" eb="2">
      <t>ジョウキ</t>
    </rPh>
    <rPh sb="3" eb="5">
      <t>リメン</t>
    </rPh>
    <rPh sb="7" eb="9">
      <t>キンガク</t>
    </rPh>
    <rPh sb="10" eb="12">
      <t>セイキュウ</t>
    </rPh>
    <phoneticPr fontId="10"/>
  </si>
  <si>
    <t>　（あて先）仙台市（区）長</t>
    <rPh sb="4" eb="5">
      <t>サキ</t>
    </rPh>
    <rPh sb="6" eb="9">
      <t>センダイシ</t>
    </rPh>
    <rPh sb="10" eb="11">
      <t>ク</t>
    </rPh>
    <rPh sb="12" eb="13">
      <t>チョウ</t>
    </rPh>
    <phoneticPr fontId="10"/>
  </si>
  <si>
    <t>　施設名</t>
    <rPh sb="1" eb="3">
      <t>シセツ</t>
    </rPh>
    <rPh sb="3" eb="4">
      <t>メイ</t>
    </rPh>
    <phoneticPr fontId="10"/>
  </si>
  <si>
    <t>　所在地</t>
    <rPh sb="1" eb="4">
      <t>ショザイチ</t>
    </rPh>
    <phoneticPr fontId="10"/>
  </si>
  <si>
    <t>□</t>
  </si>
  <si>
    <t>登録債権者ですので指定した方法でお支払いください。</t>
    <rPh sb="0" eb="2">
      <t>トウロク</t>
    </rPh>
    <rPh sb="2" eb="5">
      <t>サイケンシャ</t>
    </rPh>
    <rPh sb="9" eb="11">
      <t>シテイ</t>
    </rPh>
    <rPh sb="13" eb="15">
      <t>ホウホウ</t>
    </rPh>
    <rPh sb="17" eb="19">
      <t>シハラ</t>
    </rPh>
    <phoneticPr fontId="10"/>
  </si>
  <si>
    <t>　法人名</t>
    <rPh sb="1" eb="3">
      <t>ホウジン</t>
    </rPh>
    <rPh sb="3" eb="4">
      <t>メイ</t>
    </rPh>
    <phoneticPr fontId="10"/>
  </si>
  <si>
    <t>（債権者電話番号下4桁）</t>
    <rPh sb="1" eb="4">
      <t>サイケンシャ</t>
    </rPh>
    <rPh sb="4" eb="6">
      <t>デンワ</t>
    </rPh>
    <rPh sb="6" eb="8">
      <t>バンゴウ</t>
    </rPh>
    <rPh sb="8" eb="9">
      <t>シモ</t>
    </rPh>
    <rPh sb="10" eb="11">
      <t>ケタ</t>
    </rPh>
    <phoneticPr fontId="10"/>
  </si>
  <si>
    <t>　設置者名</t>
    <rPh sb="1" eb="4">
      <t>セッチシャ</t>
    </rPh>
    <rPh sb="4" eb="5">
      <t>メイ</t>
    </rPh>
    <phoneticPr fontId="10"/>
  </si>
  <si>
    <t>振込先銀行</t>
    <rPh sb="0" eb="3">
      <t>フリコミサキ</t>
    </rPh>
    <rPh sb="3" eb="5">
      <t>ギンコウ</t>
    </rPh>
    <phoneticPr fontId="10"/>
  </si>
  <si>
    <t>銀行</t>
    <rPh sb="0" eb="2">
      <t>ギンコウ</t>
    </rPh>
    <phoneticPr fontId="10"/>
  </si>
  <si>
    <t>店</t>
    <rPh sb="0" eb="1">
      <t>ミセ</t>
    </rPh>
    <phoneticPr fontId="10"/>
  </si>
  <si>
    <t>口座を複数登録していますので</t>
    <rPh sb="0" eb="2">
      <t>コウザ</t>
    </rPh>
    <rPh sb="3" eb="5">
      <t>フクスウ</t>
    </rPh>
    <rPh sb="5" eb="7">
      <t>トウロク</t>
    </rPh>
    <phoneticPr fontId="10"/>
  </si>
  <si>
    <t>右のとおり振込してください。</t>
    <rPh sb="0" eb="1">
      <t>ミギ</t>
    </rPh>
    <rPh sb="5" eb="6">
      <t>フ</t>
    </rPh>
    <rPh sb="6" eb="7">
      <t>コ</t>
    </rPh>
    <phoneticPr fontId="10"/>
  </si>
  <si>
    <t>登録していませんので</t>
    <rPh sb="0" eb="2">
      <t>トウロク</t>
    </rPh>
    <phoneticPr fontId="10"/>
  </si>
  <si>
    <t>普通</t>
    <rPh sb="0" eb="2">
      <t>フツウ</t>
    </rPh>
    <phoneticPr fontId="10"/>
  </si>
  <si>
    <t>口座
番号</t>
    <rPh sb="0" eb="2">
      <t>コウザ</t>
    </rPh>
    <rPh sb="3" eb="5">
      <t>バンゴウ</t>
    </rPh>
    <phoneticPr fontId="10"/>
  </si>
  <si>
    <t>（上記のいずれかに☑印をつけてください）</t>
    <rPh sb="1" eb="3">
      <t>ジョウキ</t>
    </rPh>
    <rPh sb="10" eb="11">
      <t>ジルシ</t>
    </rPh>
    <phoneticPr fontId="10"/>
  </si>
  <si>
    <t>当座</t>
    <rPh sb="0" eb="2">
      <t>トウザ</t>
    </rPh>
    <phoneticPr fontId="10"/>
  </si>
  <si>
    <t>口座名義</t>
    <rPh sb="0" eb="2">
      <t>コウザ</t>
    </rPh>
    <rPh sb="2" eb="4">
      <t>メイギ</t>
    </rPh>
    <phoneticPr fontId="10"/>
  </si>
  <si>
    <t>フリガナ</t>
    <phoneticPr fontId="10"/>
  </si>
  <si>
    <t>注</t>
    <rPh sb="0" eb="1">
      <t>チュウ</t>
    </rPh>
    <phoneticPr fontId="10"/>
  </si>
  <si>
    <t>1　金額は，アラビア数字で記入してください。</t>
    <rPh sb="2" eb="4">
      <t>キンガク</t>
    </rPh>
    <rPh sb="10" eb="12">
      <t>スウジ</t>
    </rPh>
    <rPh sb="13" eb="15">
      <t>キニュウ</t>
    </rPh>
    <phoneticPr fontId="10"/>
  </si>
  <si>
    <t>2　首標金額の訂正は認めません。</t>
    <rPh sb="2" eb="3">
      <t>クビ</t>
    </rPh>
    <rPh sb="3" eb="4">
      <t>ヒョウ</t>
    </rPh>
    <rPh sb="4" eb="6">
      <t>キンガク</t>
    </rPh>
    <rPh sb="7" eb="9">
      <t>テイセイ</t>
    </rPh>
    <rPh sb="10" eb="11">
      <t>ミト</t>
    </rPh>
    <phoneticPr fontId="10"/>
  </si>
  <si>
    <t>3　首標金額の一桁上位の欄に\印を記入してください。</t>
    <rPh sb="2" eb="3">
      <t>クビ</t>
    </rPh>
    <rPh sb="3" eb="4">
      <t>ヒョウ</t>
    </rPh>
    <rPh sb="4" eb="6">
      <t>キンガク</t>
    </rPh>
    <rPh sb="7" eb="9">
      <t>ヒトケタ</t>
    </rPh>
    <rPh sb="9" eb="11">
      <t>ジョウイ</t>
    </rPh>
    <rPh sb="12" eb="13">
      <t>ラン</t>
    </rPh>
    <rPh sb="15" eb="16">
      <t>シルシ</t>
    </rPh>
    <rPh sb="17" eb="19">
      <t>キニュウ</t>
    </rPh>
    <phoneticPr fontId="10"/>
  </si>
  <si>
    <t>100,000,000の位</t>
    <rPh sb="12" eb="13">
      <t>クライ</t>
    </rPh>
    <phoneticPr fontId="4"/>
  </si>
  <si>
    <t>10,000,000の位</t>
    <rPh sb="11" eb="12">
      <t>クライ</t>
    </rPh>
    <phoneticPr fontId="4"/>
  </si>
  <si>
    <t>1,000,000の位</t>
    <rPh sb="10" eb="11">
      <t>クライ</t>
    </rPh>
    <phoneticPr fontId="4"/>
  </si>
  <si>
    <t>100,000の位</t>
    <rPh sb="8" eb="9">
      <t>クライ</t>
    </rPh>
    <phoneticPr fontId="4"/>
  </si>
  <si>
    <t>10,000の位</t>
    <rPh sb="7" eb="8">
      <t>クライ</t>
    </rPh>
    <phoneticPr fontId="4"/>
  </si>
  <si>
    <t>1,000の位</t>
    <rPh sb="6" eb="7">
      <t>クライ</t>
    </rPh>
    <phoneticPr fontId="4"/>
  </si>
  <si>
    <t>100の位</t>
    <rPh sb="4" eb="5">
      <t>クライ</t>
    </rPh>
    <phoneticPr fontId="4"/>
  </si>
  <si>
    <t>10の位</t>
    <rPh sb="3" eb="4">
      <t>クライ</t>
    </rPh>
    <phoneticPr fontId="4"/>
  </si>
  <si>
    <t>1の位</t>
    <rPh sb="2" eb="3">
      <t>クライ</t>
    </rPh>
    <phoneticPr fontId="4"/>
  </si>
  <si>
    <t>99999</t>
    <phoneticPr fontId="6"/>
  </si>
  <si>
    <t>理事長　山田　太郎</t>
    <phoneticPr fontId="6"/>
  </si>
  <si>
    <t>○○　○○</t>
  </si>
  <si>
    <t>××　××</t>
  </si>
  <si>
    <t>■■　■■</t>
  </si>
  <si>
    <t>保育士</t>
  </si>
  <si>
    <t>✓</t>
  </si>
  <si>
    <t>なし</t>
  </si>
  <si>
    <t>あり</t>
  </si>
  <si>
    <t xml:space="preserve">△△　△△      （   080-9999-9999  ） </t>
    <phoneticPr fontId="6"/>
  </si>
  <si>
    <t>☑</t>
  </si>
  <si>
    <t>令和　　年　　月　　日</t>
    <rPh sb="0" eb="2">
      <t>レイワ</t>
    </rPh>
    <rPh sb="4" eb="5">
      <t>ネン</t>
    </rPh>
    <rPh sb="7" eb="8">
      <t>ガツ</t>
    </rPh>
    <rPh sb="10" eb="11">
      <t>ニチ</t>
    </rPh>
    <phoneticPr fontId="10"/>
  </si>
  <si>
    <t>6</t>
    <phoneticPr fontId="6"/>
  </si>
  <si>
    <t>対象年度初日は「2024/4/1」，対象年度終日は「2025/3/31」と記載されておりますが，年度途中開所施設は対象年度初日に開所日を記載してください。</t>
    <rPh sb="0" eb="2">
      <t>タイショウ</t>
    </rPh>
    <rPh sb="2" eb="4">
      <t>ネンド</t>
    </rPh>
    <rPh sb="4" eb="6">
      <t>ショニチ</t>
    </rPh>
    <rPh sb="18" eb="20">
      <t>タイショウ</t>
    </rPh>
    <rPh sb="20" eb="22">
      <t>ネンド</t>
    </rPh>
    <rPh sb="22" eb="23">
      <t>オ</t>
    </rPh>
    <rPh sb="23" eb="24">
      <t>ニチ</t>
    </rPh>
    <rPh sb="37" eb="39">
      <t>キサイ</t>
    </rPh>
    <rPh sb="48" eb="50">
      <t>ネンド</t>
    </rPh>
    <rPh sb="50" eb="52">
      <t>トチュウ</t>
    </rPh>
    <rPh sb="52" eb="54">
      <t>カイショ</t>
    </rPh>
    <rPh sb="54" eb="56">
      <t>シセツ</t>
    </rPh>
    <rPh sb="57" eb="59">
      <t>タイショウ</t>
    </rPh>
    <rPh sb="59" eb="61">
      <t>ネンド</t>
    </rPh>
    <rPh sb="61" eb="63">
      <t>ショニチ</t>
    </rPh>
    <rPh sb="64" eb="66">
      <t>カイショ</t>
    </rPh>
    <rPh sb="66" eb="67">
      <t>ビ</t>
    </rPh>
    <rPh sb="68" eb="70">
      <t>キサイ</t>
    </rPh>
    <phoneticPr fontId="6"/>
  </si>
  <si>
    <t>令和６年度　保育士等就労スタートアップ事業費補助金交付申請調書</t>
    <rPh sb="0" eb="2">
      <t>レイワ</t>
    </rPh>
    <rPh sb="25" eb="27">
      <t>コウフ</t>
    </rPh>
    <rPh sb="27" eb="29">
      <t>シンセイ</t>
    </rPh>
    <rPh sb="29" eb="31">
      <t>チョウショ</t>
    </rPh>
    <phoneticPr fontId="6"/>
  </si>
  <si>
    <t>ただし，　令和6年度　仙台市保育士等就労スタートアップ事業費補助金　　として</t>
    <rPh sb="5" eb="7">
      <t>レイワ</t>
    </rPh>
    <rPh sb="8" eb="10">
      <t>ネンド</t>
    </rPh>
    <rPh sb="11" eb="14">
      <t>センダイシ</t>
    </rPh>
    <rPh sb="14" eb="17">
      <t>ホイクシ</t>
    </rPh>
    <rPh sb="17" eb="18">
      <t>トウ</t>
    </rPh>
    <rPh sb="18" eb="20">
      <t>シュウロウ</t>
    </rPh>
    <rPh sb="27" eb="33">
      <t>ジギョウヒホジョキン</t>
    </rPh>
    <phoneticPr fontId="10"/>
  </si>
  <si>
    <t xml:space="preserve">                                                                  仙台市（R6こ幼認）指令第　　　   　号</t>
    <phoneticPr fontId="6"/>
  </si>
  <si>
    <t>03146</t>
  </si>
  <si>
    <t>04138</t>
    <phoneticPr fontId="10"/>
  </si>
  <si>
    <t>もりのなかま保育園六丁の目駅前サイエンス＋</t>
    <rPh sb="6" eb="9">
      <t>ホイクエン</t>
    </rPh>
    <rPh sb="9" eb="11">
      <t>ロクチョウ</t>
    </rPh>
    <rPh sb="12" eb="13">
      <t>メ</t>
    </rPh>
    <rPh sb="13" eb="15">
      <t>エキマエ</t>
    </rPh>
    <phoneticPr fontId="6"/>
  </si>
  <si>
    <t>ぽっかぽか紬保育園</t>
    <rPh sb="5" eb="6">
      <t>ツムギ</t>
    </rPh>
    <rPh sb="6" eb="9">
      <t>ホイクエン</t>
    </rPh>
    <phoneticPr fontId="10"/>
  </si>
  <si>
    <t>02162</t>
    <phoneticPr fontId="10"/>
  </si>
  <si>
    <t>恵和町いちにいさん保育園</t>
    <rPh sb="0" eb="3">
      <t>ケイワマチ</t>
    </rPh>
    <rPh sb="9" eb="12">
      <t>ホイクエン</t>
    </rPh>
    <phoneticPr fontId="6"/>
  </si>
  <si>
    <t>ふれあい保育園</t>
    <rPh sb="4" eb="6">
      <t>ホイク</t>
    </rPh>
    <rPh sb="6" eb="7">
      <t>エン</t>
    </rPh>
    <phoneticPr fontId="5"/>
  </si>
  <si>
    <t>富沢南なないろ保育園</t>
    <rPh sb="2" eb="3">
      <t>ミナミ</t>
    </rPh>
    <phoneticPr fontId="7"/>
  </si>
  <si>
    <t>あすと長町めぐみ保育園</t>
    <rPh sb="3" eb="5">
      <t>ナガマチ</t>
    </rPh>
    <rPh sb="8" eb="11">
      <t>ホイクエン</t>
    </rPh>
    <phoneticPr fontId="19"/>
  </si>
  <si>
    <t>YMCA長町保育園</t>
    <rPh sb="4" eb="6">
      <t>ナガマチ</t>
    </rPh>
    <rPh sb="6" eb="9">
      <t>ホイクエン</t>
    </rPh>
    <phoneticPr fontId="5"/>
  </si>
  <si>
    <t>NOVAインターナショナルスクール仙台八木山校</t>
    <rPh sb="17" eb="19">
      <t>センダイ</t>
    </rPh>
    <phoneticPr fontId="7"/>
  </si>
  <si>
    <t>アスイク保育園中田町</t>
    <rPh sb="4" eb="7">
      <t>ホイクエン</t>
    </rPh>
    <rPh sb="7" eb="9">
      <t>ナカタ</t>
    </rPh>
    <rPh sb="9" eb="10">
      <t>マチ</t>
    </rPh>
    <phoneticPr fontId="7"/>
  </si>
  <si>
    <t>NOVAバイリンガル仙台富沢保育園</t>
    <rPh sb="10" eb="12">
      <t>センダイ</t>
    </rPh>
    <rPh sb="12" eb="14">
      <t>トミザワ</t>
    </rPh>
    <rPh sb="14" eb="17">
      <t>ホイクエン</t>
    </rPh>
    <phoneticPr fontId="7"/>
  </si>
  <si>
    <t>もりのなかま保育園四郎丸園もぐもぐ＋</t>
    <rPh sb="6" eb="9">
      <t>ホイクエン</t>
    </rPh>
    <rPh sb="9" eb="12">
      <t>シロウマル</t>
    </rPh>
    <rPh sb="12" eb="13">
      <t>エン</t>
    </rPh>
    <phoneticPr fontId="7"/>
  </si>
  <si>
    <t>中田なないろ保育園</t>
    <rPh sb="0" eb="2">
      <t>ナカタ</t>
    </rPh>
    <phoneticPr fontId="7"/>
  </si>
  <si>
    <t>恵和町いちにいさん保育園</t>
    <rPh sb="0" eb="3">
      <t>ケイワマチ</t>
    </rPh>
    <rPh sb="9" eb="12">
      <t>ホイクエン</t>
    </rPh>
    <phoneticPr fontId="7"/>
  </si>
  <si>
    <t>岩切たんぽぽ保育園</t>
    <rPh sb="0" eb="2">
      <t>イワキリ</t>
    </rPh>
    <phoneticPr fontId="9"/>
  </si>
  <si>
    <t>榴岡なないろ保育園</t>
    <rPh sb="0" eb="2">
      <t>ツツジガオカナナ</t>
    </rPh>
    <rPh sb="2" eb="9">
      <t>イロホイクエン</t>
    </rPh>
    <phoneticPr fontId="5"/>
  </si>
  <si>
    <t>ぽっかぽか紬保育園</t>
    <rPh sb="5" eb="9">
      <t>ツムギホイクエン</t>
    </rPh>
    <phoneticPr fontId="13"/>
  </si>
  <si>
    <t>六郷ぱれっと保育園</t>
    <rPh sb="0" eb="2">
      <t>ロクゴウ</t>
    </rPh>
    <rPh sb="6" eb="9">
      <t>ホイクエン</t>
    </rPh>
    <phoneticPr fontId="7"/>
  </si>
  <si>
    <t>六郷保育園</t>
    <rPh sb="0" eb="2">
      <t>ロクゴウ</t>
    </rPh>
    <rPh sb="2" eb="5">
      <t>ホイクエン</t>
    </rPh>
    <phoneticPr fontId="7"/>
  </si>
  <si>
    <t>もりのなかま保育園六丁の目駅前園サイエンス＋</t>
    <rPh sb="6" eb="9">
      <t>ホイクエン</t>
    </rPh>
    <rPh sb="9" eb="11">
      <t>ロクチョウ</t>
    </rPh>
    <rPh sb="12" eb="13">
      <t>メ</t>
    </rPh>
    <rPh sb="13" eb="15">
      <t>エキマエ</t>
    </rPh>
    <rPh sb="15" eb="16">
      <t>エン</t>
    </rPh>
    <phoneticPr fontId="5"/>
  </si>
  <si>
    <t>向陽台はるかぜ保育園</t>
    <rPh sb="0" eb="3">
      <t>コウヨウダイ</t>
    </rPh>
    <rPh sb="7" eb="10">
      <t>ホイクエン</t>
    </rPh>
    <phoneticPr fontId="5"/>
  </si>
  <si>
    <t>いずみ保育園</t>
    <rPh sb="3" eb="6">
      <t>ホイクエン</t>
    </rPh>
    <phoneticPr fontId="7"/>
  </si>
  <si>
    <t>川前ぱれっと保育園</t>
    <rPh sb="0" eb="2">
      <t>カワマエ</t>
    </rPh>
    <rPh sb="6" eb="9">
      <t>ホイクエン</t>
    </rPh>
    <phoneticPr fontId="5"/>
  </si>
  <si>
    <t>山形県新庄市金沢１９１７－７　</t>
  </si>
  <si>
    <t>仙台市青葉区通町一丁目４－１</t>
    <rPh sb="3" eb="6">
      <t>アオバク</t>
    </rPh>
    <rPh sb="6" eb="8">
      <t>トオリチョウ</t>
    </rPh>
    <rPh sb="8" eb="11">
      <t>イッチョウメ</t>
    </rPh>
    <phoneticPr fontId="7"/>
  </si>
  <si>
    <t>大阪市北区堂島１－５－３０　堂島プラザビル９Ｆ</t>
    <rPh sb="5" eb="7">
      <t>ドウジマ</t>
    </rPh>
    <rPh sb="14" eb="16">
      <t>ドウジマ</t>
    </rPh>
    <phoneticPr fontId="7"/>
  </si>
  <si>
    <t>仙台市太白区柳生４－１２－１１</t>
    <rPh sb="6" eb="8">
      <t>ヤナギュウ</t>
    </rPh>
    <phoneticPr fontId="7"/>
  </si>
  <si>
    <t>富谷市成田１－５－３</t>
    <rPh sb="0" eb="2">
      <t>トミヤ</t>
    </rPh>
    <rPh sb="2" eb="3">
      <t>シ</t>
    </rPh>
    <rPh sb="3" eb="5">
      <t>ナリタ</t>
    </rPh>
    <phoneticPr fontId="7"/>
  </si>
  <si>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7"/>
  </si>
  <si>
    <t>仙台市青葉区一番町２－５－２２－２F</t>
    <rPh sb="6" eb="9">
      <t>イチバンチョウ</t>
    </rPh>
    <phoneticPr fontId="7"/>
  </si>
  <si>
    <t>東京都千代田区神田駿河台４－６　御茶ノ水ソラシティ</t>
    <rPh sb="16" eb="18">
      <t>オチャ</t>
    </rPh>
    <rPh sb="19" eb="20">
      <t>ミズ</t>
    </rPh>
    <phoneticPr fontId="7"/>
  </si>
  <si>
    <t>仙台市宮城野区幸町２－１６ー１３</t>
  </si>
  <si>
    <t>仙台市若林区東八番丁１８３</t>
    <rPh sb="6" eb="7">
      <t>ヒガシ</t>
    </rPh>
    <rPh sb="7" eb="9">
      <t>ハチバン</t>
    </rPh>
    <rPh sb="9" eb="10">
      <t>チョウ</t>
    </rPh>
    <phoneticPr fontId="7"/>
  </si>
  <si>
    <t>仙台市若林区六郷７－１０</t>
    <rPh sb="0" eb="3">
      <t>センダイシ</t>
    </rPh>
    <rPh sb="3" eb="6">
      <t>ワカバヤシク</t>
    </rPh>
    <rPh sb="6" eb="8">
      <t>ロクゴウ</t>
    </rPh>
    <phoneticPr fontId="6"/>
  </si>
  <si>
    <t>山形県新庄市金沢１９１７－７</t>
  </si>
  <si>
    <t>仙台市泉区上谷刈字向原３－３０</t>
    <rPh sb="0" eb="3">
      <t>センダイシ</t>
    </rPh>
    <rPh sb="3" eb="5">
      <t>イズミク</t>
    </rPh>
    <rPh sb="5" eb="8">
      <t>カミヤガリ</t>
    </rPh>
    <rPh sb="8" eb="9">
      <t>アザ</t>
    </rPh>
    <rPh sb="9" eb="11">
      <t>ムコウバラ</t>
    </rPh>
    <phoneticPr fontId="7"/>
  </si>
  <si>
    <t>仙台市泉区泉中央３－２８－１１　</t>
    <rPh sb="0" eb="2">
      <t>センダイ</t>
    </rPh>
    <rPh sb="2" eb="3">
      <t>シ</t>
    </rPh>
    <rPh sb="3" eb="5">
      <t>イズミク</t>
    </rPh>
    <rPh sb="5" eb="8">
      <t>イズミチュウオウ</t>
    </rPh>
    <phoneticPr fontId="7"/>
  </si>
  <si>
    <t>一般社団法人ふれあいファミリーパートナー</t>
    <rPh sb="0" eb="2">
      <t>イッパン</t>
    </rPh>
    <rPh sb="2" eb="4">
      <t>シャダン</t>
    </rPh>
    <rPh sb="4" eb="5">
      <t>ホウ</t>
    </rPh>
    <rPh sb="5" eb="6">
      <t>ジン</t>
    </rPh>
    <phoneticPr fontId="7"/>
  </si>
  <si>
    <t>社会福祉法人あおば厚生福祉会</t>
    <rPh sb="9" eb="14">
      <t>コウセイフクシカイ</t>
    </rPh>
    <phoneticPr fontId="5"/>
  </si>
  <si>
    <t>社会福祉法人仙台ぱれっと福祉会</t>
    <rPh sb="6" eb="8">
      <t>センダイ</t>
    </rPh>
    <rPh sb="12" eb="14">
      <t>フクシ</t>
    </rPh>
    <rPh sb="14" eb="15">
      <t>カイ</t>
    </rPh>
    <phoneticPr fontId="7"/>
  </si>
  <si>
    <t>社会福祉法人仙台YMCA福祉会</t>
    <rPh sb="6" eb="8">
      <t>センダイ</t>
    </rPh>
    <rPh sb="12" eb="14">
      <t>フクシ</t>
    </rPh>
    <rPh sb="14" eb="15">
      <t>カイ</t>
    </rPh>
    <phoneticPr fontId="5"/>
  </si>
  <si>
    <t>株式会社NOVA</t>
    <rPh sb="0" eb="4">
      <t>カブシキガイシャ</t>
    </rPh>
    <phoneticPr fontId="7"/>
  </si>
  <si>
    <t>株式会社Lateral Kids</t>
    <rPh sb="0" eb="4">
      <t>カブシキガイシャ</t>
    </rPh>
    <phoneticPr fontId="7"/>
  </si>
  <si>
    <t>一般社団法人ぽっかぽか</t>
    <rPh sb="0" eb="6">
      <t>イッパンシャダンホウジン</t>
    </rPh>
    <phoneticPr fontId="7"/>
  </si>
  <si>
    <t>一般社団法人保育アートラボ</t>
    <rPh sb="0" eb="6">
      <t>イッパンシャダンホウジン</t>
    </rPh>
    <rPh sb="6" eb="8">
      <t>ホイク</t>
    </rPh>
    <phoneticPr fontId="7"/>
  </si>
  <si>
    <t>社会福祉法人はるかぜ福祉会</t>
    <rPh sb="10" eb="12">
      <t>フクシ</t>
    </rPh>
    <rPh sb="12" eb="13">
      <t>カイ</t>
    </rPh>
    <phoneticPr fontId="5"/>
  </si>
  <si>
    <t>04138</t>
  </si>
  <si>
    <t>06114</t>
  </si>
  <si>
    <t>仙台市宮城野区中野5丁目7番8</t>
  </si>
  <si>
    <t>濱中　明美</t>
    <phoneticPr fontId="30"/>
  </si>
  <si>
    <t>武藤　由姫</t>
    <phoneticPr fontId="30"/>
  </si>
  <si>
    <t>スクルドエンジェル保育園仙台長町園</t>
    <rPh sb="9" eb="12">
      <t>ホイクエン</t>
    </rPh>
    <rPh sb="12" eb="14">
      <t>センダイ</t>
    </rPh>
    <rPh sb="14" eb="16">
      <t>ナガマチ</t>
    </rPh>
    <rPh sb="16" eb="17">
      <t>エン</t>
    </rPh>
    <phoneticPr fontId="75"/>
  </si>
  <si>
    <t>星の子保育園</t>
    <rPh sb="0" eb="1">
      <t>ホシ</t>
    </rPh>
    <rPh sb="2" eb="3">
      <t>コ</t>
    </rPh>
    <rPh sb="3" eb="6">
      <t>ホイクエン</t>
    </rPh>
    <phoneticPr fontId="75"/>
  </si>
  <si>
    <t>バンビのおうち保育園</t>
    <rPh sb="7" eb="10">
      <t>ホイクエン</t>
    </rPh>
    <phoneticPr fontId="11"/>
  </si>
  <si>
    <t>アテナ保育園</t>
    <rPh sb="3" eb="6">
      <t>ホイクエン</t>
    </rPh>
    <phoneticPr fontId="11"/>
  </si>
  <si>
    <t>KIDs-Kan</t>
    <phoneticPr fontId="10"/>
  </si>
  <si>
    <t>砂押こころ保育園</t>
    <rPh sb="0" eb="2">
      <t>スナオシ</t>
    </rPh>
    <rPh sb="5" eb="8">
      <t>ホイクエン</t>
    </rPh>
    <phoneticPr fontId="11"/>
  </si>
  <si>
    <t>時のかけはし保育園</t>
    <rPh sb="0" eb="1">
      <t>トキ</t>
    </rPh>
    <rPh sb="6" eb="9">
      <t>ホイクエン</t>
    </rPh>
    <phoneticPr fontId="11"/>
  </si>
  <si>
    <t>袋原ちびっこひろば保育園</t>
    <rPh sb="0" eb="1">
      <t>フクロ</t>
    </rPh>
    <rPh sb="1" eb="2">
      <t>ハラ</t>
    </rPh>
    <rPh sb="9" eb="12">
      <t>ホイクエン</t>
    </rPh>
    <phoneticPr fontId="11"/>
  </si>
  <si>
    <t>こぶたの城おおのだ保育園</t>
    <rPh sb="4" eb="5">
      <t>シロ</t>
    </rPh>
    <rPh sb="9" eb="12">
      <t>ホイクエン</t>
    </rPh>
    <phoneticPr fontId="11"/>
  </si>
  <si>
    <t>杜のぽかぽか保育園</t>
    <rPh sb="0" eb="1">
      <t>モリ</t>
    </rPh>
    <rPh sb="6" eb="9">
      <t>ホイクエン</t>
    </rPh>
    <phoneticPr fontId="11"/>
  </si>
  <si>
    <t>富沢こころ保育園</t>
    <rPh sb="0" eb="2">
      <t>トミザワ</t>
    </rPh>
    <rPh sb="5" eb="8">
      <t>ホイクエン</t>
    </rPh>
    <phoneticPr fontId="11"/>
  </si>
  <si>
    <t>大野田こころ保育園</t>
    <rPh sb="0" eb="3">
      <t>オオノダ</t>
    </rPh>
    <rPh sb="6" eb="9">
      <t>ホイクエン</t>
    </rPh>
    <phoneticPr fontId="6"/>
  </si>
  <si>
    <t>りありのきっず仙台郡山</t>
    <rPh sb="7" eb="9">
      <t>センダイ</t>
    </rPh>
    <rPh sb="9" eb="11">
      <t>コオリヤマ</t>
    </rPh>
    <phoneticPr fontId="6"/>
  </si>
  <si>
    <t>キッズフィールド富沢園</t>
    <rPh sb="8" eb="10">
      <t>トミザワ</t>
    </rPh>
    <rPh sb="10" eb="11">
      <t>エン</t>
    </rPh>
    <phoneticPr fontId="11"/>
  </si>
  <si>
    <t>リトルキッズガーデン</t>
    <phoneticPr fontId="6"/>
  </si>
  <si>
    <t>もりのなかま保育園富沢駅前園</t>
    <rPh sb="6" eb="9">
      <t>ホイクエン</t>
    </rPh>
    <rPh sb="9" eb="11">
      <t>トミザワ</t>
    </rPh>
    <rPh sb="11" eb="13">
      <t>エキマエ</t>
    </rPh>
    <rPh sb="13" eb="14">
      <t>エン</t>
    </rPh>
    <phoneticPr fontId="6"/>
  </si>
  <si>
    <t>ビックママランドあすと長町園</t>
    <rPh sb="11" eb="13">
      <t>ナガマチ</t>
    </rPh>
    <rPh sb="13" eb="14">
      <t>エン</t>
    </rPh>
    <phoneticPr fontId="11"/>
  </si>
  <si>
    <t>長町南こころ保育園</t>
    <rPh sb="0" eb="2">
      <t>ナガマチ</t>
    </rPh>
    <rPh sb="2" eb="3">
      <t>ミナミ</t>
    </rPh>
    <rPh sb="6" eb="8">
      <t>ホイク</t>
    </rPh>
    <rPh sb="8" eb="9">
      <t>エン</t>
    </rPh>
    <phoneticPr fontId="11"/>
  </si>
  <si>
    <t>太陽と大地の長町南保育園</t>
    <rPh sb="0" eb="2">
      <t>タイヨウ</t>
    </rPh>
    <rPh sb="3" eb="5">
      <t>ダイチ</t>
    </rPh>
    <rPh sb="6" eb="8">
      <t>ナガマチ</t>
    </rPh>
    <rPh sb="8" eb="9">
      <t>ミナミ</t>
    </rPh>
    <rPh sb="9" eb="11">
      <t>ホイク</t>
    </rPh>
    <rPh sb="11" eb="12">
      <t>エン</t>
    </rPh>
    <phoneticPr fontId="11"/>
  </si>
  <si>
    <t>りありのきっず仙台勾当台</t>
    <phoneticPr fontId="6"/>
  </si>
  <si>
    <t>りありのきっず仙台錦町公園</t>
    <phoneticPr fontId="6"/>
  </si>
  <si>
    <t>ライフの学校　保育園　六郷キャンパス</t>
    <rPh sb="4" eb="6">
      <t>ガッコウ</t>
    </rPh>
    <rPh sb="7" eb="10">
      <t>ホイクエン</t>
    </rPh>
    <rPh sb="11" eb="13">
      <t>ロクゴウ</t>
    </rPh>
    <phoneticPr fontId="10"/>
  </si>
  <si>
    <t>31519</t>
  </si>
  <si>
    <t>ハピネス保育園市名坂</t>
    <phoneticPr fontId="6"/>
  </si>
  <si>
    <t>居宅訪問型保育事業</t>
    <rPh sb="0" eb="9">
      <t>キョタクホウモンガタホイクジギョウ</t>
    </rPh>
    <phoneticPr fontId="10"/>
  </si>
  <si>
    <t>居宅訪問型保育事業（フローレンス）</t>
    <rPh sb="0" eb="2">
      <t>キョタク</t>
    </rPh>
    <rPh sb="2" eb="4">
      <t>ホウモン</t>
    </rPh>
    <rPh sb="4" eb="5">
      <t>ガタ</t>
    </rPh>
    <rPh sb="5" eb="7">
      <t>ホイク</t>
    </rPh>
    <rPh sb="7" eb="9">
      <t>ジギョウ</t>
    </rPh>
    <phoneticPr fontId="35"/>
  </si>
  <si>
    <t>仙台市青葉区柏木1丁目3-23</t>
    <rPh sb="0" eb="3">
      <t>センダイシ</t>
    </rPh>
    <rPh sb="3" eb="6">
      <t>アオバク</t>
    </rPh>
    <rPh sb="6" eb="8">
      <t>カシワギ</t>
    </rPh>
    <rPh sb="9" eb="11">
      <t>チョウメ</t>
    </rPh>
    <phoneticPr fontId="19"/>
  </si>
  <si>
    <t>株式会社　アドマイア</t>
    <rPh sb="0" eb="4">
      <t>カブシキガイシャ</t>
    </rPh>
    <phoneticPr fontId="13"/>
  </si>
  <si>
    <t>小規模保育事業（Ａ型）</t>
  </si>
  <si>
    <t>株式会社　ニチイ学館</t>
    <rPh sb="8" eb="10">
      <t>ガッカン</t>
    </rPh>
    <phoneticPr fontId="13"/>
  </si>
  <si>
    <t>仙台市宮城野区燕沢1丁目15-25</t>
    <rPh sb="0" eb="3">
      <t>センダイシ</t>
    </rPh>
    <rPh sb="3" eb="7">
      <t>ミヤギノク</t>
    </rPh>
    <rPh sb="7" eb="8">
      <t>ツバメ</t>
    </rPh>
    <rPh sb="8" eb="9">
      <t>ザワ</t>
    </rPh>
    <rPh sb="10" eb="12">
      <t>チョウメ</t>
    </rPh>
    <phoneticPr fontId="19"/>
  </si>
  <si>
    <t>学校法人　清野学園</t>
    <rPh sb="5" eb="7">
      <t>セイノ</t>
    </rPh>
    <rPh sb="7" eb="9">
      <t>ガクエン</t>
    </rPh>
    <phoneticPr fontId="13"/>
  </si>
  <si>
    <t>仙台市青葉区上杉1-16-4ｾﾝﾁｭﾘｰ青葉601</t>
    <rPh sb="0" eb="3">
      <t>センダイシ</t>
    </rPh>
    <rPh sb="3" eb="6">
      <t>アオバク</t>
    </rPh>
    <rPh sb="6" eb="8">
      <t>カミスギ</t>
    </rPh>
    <rPh sb="20" eb="22">
      <t>アオバ</t>
    </rPh>
    <phoneticPr fontId="19"/>
  </si>
  <si>
    <t>特定非営利活動法人　WACまごころサービスみやぎ</t>
    <rPh sb="0" eb="2">
      <t>トクテイ</t>
    </rPh>
    <rPh sb="2" eb="5">
      <t>ヒエイリ</t>
    </rPh>
    <rPh sb="5" eb="7">
      <t>カツドウ</t>
    </rPh>
    <rPh sb="7" eb="9">
      <t>ホウジン</t>
    </rPh>
    <phoneticPr fontId="13"/>
  </si>
  <si>
    <t>おひさま原っぱ保育園</t>
    <rPh sb="4" eb="5">
      <t>ハラ</t>
    </rPh>
    <rPh sb="7" eb="10">
      <t>ホイクエン</t>
    </rPh>
    <phoneticPr fontId="13"/>
  </si>
  <si>
    <t>仙台市青葉区角五郎1丁目9-5</t>
    <rPh sb="0" eb="3">
      <t>センダイシ</t>
    </rPh>
    <rPh sb="3" eb="6">
      <t>アオバク</t>
    </rPh>
    <rPh sb="6" eb="7">
      <t>カク</t>
    </rPh>
    <rPh sb="7" eb="9">
      <t>ゴロウ</t>
    </rPh>
    <rPh sb="10" eb="12">
      <t>チョウメ</t>
    </rPh>
    <phoneticPr fontId="20"/>
  </si>
  <si>
    <t>一般社団法人　おひさま原っぱ保育園</t>
    <rPh sb="0" eb="2">
      <t>イッパン</t>
    </rPh>
    <rPh sb="2" eb="4">
      <t>シャダン</t>
    </rPh>
    <rPh sb="4" eb="6">
      <t>ホウジン</t>
    </rPh>
    <rPh sb="11" eb="12">
      <t>ハラ</t>
    </rPh>
    <rPh sb="14" eb="17">
      <t>ホイクエン</t>
    </rPh>
    <phoneticPr fontId="12"/>
  </si>
  <si>
    <t>おうち保育園木町どおり</t>
    <rPh sb="3" eb="6">
      <t>ホイクエン</t>
    </rPh>
    <rPh sb="6" eb="8">
      <t>キマチ</t>
    </rPh>
    <phoneticPr fontId="12"/>
  </si>
  <si>
    <t>東京都千代田区神田神保町1-14-1</t>
    <rPh sb="0" eb="3">
      <t>トウキョウト</t>
    </rPh>
    <rPh sb="3" eb="7">
      <t>チヨダク</t>
    </rPh>
    <rPh sb="7" eb="9">
      <t>カンダ</t>
    </rPh>
    <rPh sb="9" eb="12">
      <t>ジンボウチョウ</t>
    </rPh>
    <phoneticPr fontId="19"/>
  </si>
  <si>
    <t>特定非営利活動法人　フローレンス</t>
    <rPh sb="0" eb="2">
      <t>トクテイ</t>
    </rPh>
    <rPh sb="2" eb="3">
      <t>ヒ</t>
    </rPh>
    <rPh sb="3" eb="5">
      <t>エイリ</t>
    </rPh>
    <rPh sb="5" eb="7">
      <t>カツドウ</t>
    </rPh>
    <rPh sb="7" eb="9">
      <t>ホウジン</t>
    </rPh>
    <phoneticPr fontId="12"/>
  </si>
  <si>
    <t>小規模保育事業所ココカラ荒巻</t>
    <rPh sb="0" eb="3">
      <t>ショウキボ</t>
    </rPh>
    <rPh sb="3" eb="5">
      <t>ホイク</t>
    </rPh>
    <rPh sb="5" eb="7">
      <t>ジギョウ</t>
    </rPh>
    <rPh sb="7" eb="8">
      <t>ショ</t>
    </rPh>
    <rPh sb="12" eb="14">
      <t>アラマキ</t>
    </rPh>
    <phoneticPr fontId="12"/>
  </si>
  <si>
    <t>福島県郡山市開成4-9-17 あさか102</t>
    <rPh sb="0" eb="3">
      <t>フクシマケン</t>
    </rPh>
    <rPh sb="3" eb="6">
      <t>コオリヤマシ</t>
    </rPh>
    <rPh sb="6" eb="8">
      <t>カイセイ</t>
    </rPh>
    <phoneticPr fontId="20"/>
  </si>
  <si>
    <t>株式会社　ピーエイケア</t>
    <rPh sb="0" eb="2">
      <t>カブシキ</t>
    </rPh>
    <rPh sb="2" eb="4">
      <t>カイシャ</t>
    </rPh>
    <phoneticPr fontId="12"/>
  </si>
  <si>
    <t>有限会社　グローアップ</t>
    <rPh sb="0" eb="2">
      <t>ユウゲン</t>
    </rPh>
    <rPh sb="2" eb="4">
      <t>カイシャ</t>
    </rPh>
    <phoneticPr fontId="12"/>
  </si>
  <si>
    <t>神奈川県横浜市西区平沼1-13-14</t>
    <rPh sb="0" eb="3">
      <t>カナガワ</t>
    </rPh>
    <rPh sb="3" eb="4">
      <t>ケン</t>
    </rPh>
    <rPh sb="4" eb="7">
      <t>ヨコハマシ</t>
    </rPh>
    <rPh sb="7" eb="9">
      <t>ニシク</t>
    </rPh>
    <rPh sb="9" eb="11">
      <t>ヒラヌマ</t>
    </rPh>
    <phoneticPr fontId="20"/>
  </si>
  <si>
    <t>株式会社　スマイルクルー</t>
    <rPh sb="0" eb="2">
      <t>カブシキ</t>
    </rPh>
    <rPh sb="2" eb="4">
      <t>カイシャ</t>
    </rPh>
    <phoneticPr fontId="12"/>
  </si>
  <si>
    <t>仙台市泉区南中山4-27-16</t>
    <rPh sb="0" eb="3">
      <t>センダイシ</t>
    </rPh>
    <rPh sb="3" eb="4">
      <t>イズミ</t>
    </rPh>
    <rPh sb="4" eb="5">
      <t>ク</t>
    </rPh>
    <rPh sb="5" eb="6">
      <t>ミナミ</t>
    </rPh>
    <rPh sb="6" eb="8">
      <t>ナカヤマ</t>
    </rPh>
    <phoneticPr fontId="20"/>
  </si>
  <si>
    <t>株式会社　オードリー</t>
    <rPh sb="0" eb="2">
      <t>カブシキ</t>
    </rPh>
    <rPh sb="2" eb="4">
      <t>カイシャ</t>
    </rPh>
    <phoneticPr fontId="12"/>
  </si>
  <si>
    <t>仙台市青葉区中央2丁目5-9</t>
    <rPh sb="0" eb="3">
      <t>センダイシ</t>
    </rPh>
    <rPh sb="3" eb="6">
      <t>アオバク</t>
    </rPh>
    <rPh sb="6" eb="8">
      <t>チュウオウ</t>
    </rPh>
    <rPh sb="9" eb="11">
      <t>チョウメ</t>
    </rPh>
    <phoneticPr fontId="20"/>
  </si>
  <si>
    <t>株式会社　庄文堂</t>
    <rPh sb="5" eb="6">
      <t>ショウ</t>
    </rPh>
    <rPh sb="6" eb="7">
      <t>ブン</t>
    </rPh>
    <rPh sb="7" eb="8">
      <t>ドウ</t>
    </rPh>
    <phoneticPr fontId="12"/>
  </si>
  <si>
    <t>仙台市青葉区柏木1-1-36</t>
    <rPh sb="0" eb="3">
      <t>センダイシ</t>
    </rPh>
    <rPh sb="3" eb="6">
      <t>アオバク</t>
    </rPh>
    <rPh sb="6" eb="7">
      <t>カシワ</t>
    </rPh>
    <rPh sb="7" eb="8">
      <t>キ</t>
    </rPh>
    <phoneticPr fontId="20"/>
  </si>
  <si>
    <t>社会福祉法人　柏木福祉会</t>
    <rPh sb="0" eb="2">
      <t>シャカイ</t>
    </rPh>
    <rPh sb="2" eb="4">
      <t>フクシ</t>
    </rPh>
    <rPh sb="4" eb="6">
      <t>ホウジン</t>
    </rPh>
    <rPh sb="7" eb="9">
      <t>カシワギ</t>
    </rPh>
    <rPh sb="9" eb="11">
      <t>フクシ</t>
    </rPh>
    <rPh sb="11" eb="12">
      <t>カイ</t>
    </rPh>
    <phoneticPr fontId="12"/>
  </si>
  <si>
    <t>青葉・杜のみらい保育園</t>
    <rPh sb="0" eb="2">
      <t>アオバ</t>
    </rPh>
    <rPh sb="3" eb="4">
      <t>モリ</t>
    </rPh>
    <rPh sb="8" eb="11">
      <t>ホイクエン</t>
    </rPh>
    <phoneticPr fontId="12"/>
  </si>
  <si>
    <t>株式会社　エミール</t>
    <rPh sb="0" eb="4">
      <t>カブシキガイシャ</t>
    </rPh>
    <phoneticPr fontId="16"/>
  </si>
  <si>
    <t>特定非営利活動法人　朝市センター保育園</t>
    <rPh sb="0" eb="2">
      <t>トクテイ</t>
    </rPh>
    <rPh sb="2" eb="5">
      <t>ヒエイリ</t>
    </rPh>
    <rPh sb="5" eb="7">
      <t>カツドウ</t>
    </rPh>
    <rPh sb="7" eb="9">
      <t>ホウジン</t>
    </rPh>
    <rPh sb="10" eb="12">
      <t>アサイチ</t>
    </rPh>
    <rPh sb="16" eb="19">
      <t>ホイクエン</t>
    </rPh>
    <phoneticPr fontId="16"/>
  </si>
  <si>
    <t>有限会社　グローアップ</t>
    <rPh sb="0" eb="4">
      <t>ユウゲンガイシャ</t>
    </rPh>
    <phoneticPr fontId="16"/>
  </si>
  <si>
    <t>一般社団法人　ほっとステーション</t>
    <rPh sb="0" eb="2">
      <t>イッパン</t>
    </rPh>
    <rPh sb="2" eb="4">
      <t>シャダン</t>
    </rPh>
    <rPh sb="4" eb="6">
      <t>ホウジン</t>
    </rPh>
    <phoneticPr fontId="16"/>
  </si>
  <si>
    <t>株式会社　キッズコーポレーション</t>
    <rPh sb="0" eb="4">
      <t>カブシキガイシャ</t>
    </rPh>
    <phoneticPr fontId="16"/>
  </si>
  <si>
    <t>たっこの家</t>
    <rPh sb="4" eb="5">
      <t>イエ</t>
    </rPh>
    <phoneticPr fontId="12"/>
  </si>
  <si>
    <t>仙台市青葉区西花苑1丁目10-7</t>
    <rPh sb="0" eb="3">
      <t>センダイシ</t>
    </rPh>
    <rPh sb="3" eb="6">
      <t>アオバク</t>
    </rPh>
    <rPh sb="6" eb="7">
      <t>ニシ</t>
    </rPh>
    <rPh sb="7" eb="8">
      <t>ハナ</t>
    </rPh>
    <rPh sb="8" eb="9">
      <t>エン</t>
    </rPh>
    <rPh sb="10" eb="12">
      <t>チョウメ</t>
    </rPh>
    <phoneticPr fontId="20"/>
  </si>
  <si>
    <t>合同会社　Ｔ．Ｋ</t>
    <rPh sb="0" eb="2">
      <t>ゴウドウ</t>
    </rPh>
    <rPh sb="2" eb="4">
      <t>カイシャ</t>
    </rPh>
    <phoneticPr fontId="13"/>
  </si>
  <si>
    <t>仙台市青葉区高松1丁目11番13号</t>
    <rPh sb="0" eb="3">
      <t>センダイシ</t>
    </rPh>
    <phoneticPr fontId="20"/>
  </si>
  <si>
    <t>愛児園　株式会社</t>
    <rPh sb="0" eb="2">
      <t>アイジ</t>
    </rPh>
    <rPh sb="2" eb="3">
      <t>エン</t>
    </rPh>
    <rPh sb="4" eb="8">
      <t>カブシキガイシャ</t>
    </rPh>
    <phoneticPr fontId="12"/>
  </si>
  <si>
    <t>仙台市若林区卸町3丁目1-4</t>
    <rPh sb="0" eb="3">
      <t>センダイシ</t>
    </rPh>
    <rPh sb="3" eb="6">
      <t>ワカバヤシク</t>
    </rPh>
    <rPh sb="6" eb="8">
      <t>オロシマチ</t>
    </rPh>
    <rPh sb="9" eb="11">
      <t>チョウメ</t>
    </rPh>
    <phoneticPr fontId="20"/>
  </si>
  <si>
    <t>有限会社　カール英会話ほいくえん</t>
    <rPh sb="0" eb="4">
      <t>ユウゲンガイシャ</t>
    </rPh>
    <rPh sb="8" eb="11">
      <t>エイカイワ</t>
    </rPh>
    <phoneticPr fontId="16"/>
  </si>
  <si>
    <t>31130</t>
  </si>
  <si>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3"/>
  </si>
  <si>
    <t>31131</t>
  </si>
  <si>
    <t>仙台市宮城野区萩野町3-8-11</t>
    <rPh sb="0" eb="3">
      <t>センダイシ</t>
    </rPh>
    <phoneticPr fontId="20"/>
  </si>
  <si>
    <t>一般社団法人　アイルアーク</t>
    <rPh sb="0" eb="2">
      <t>イッパン</t>
    </rPh>
    <rPh sb="2" eb="4">
      <t>シャダン</t>
    </rPh>
    <rPh sb="4" eb="6">
      <t>ホウジン</t>
    </rPh>
    <phoneticPr fontId="12"/>
  </si>
  <si>
    <t>仙台市宮城野区中野字阿弥陀堂39</t>
    <rPh sb="0" eb="3">
      <t>センダイシ</t>
    </rPh>
    <rPh sb="7" eb="9">
      <t>ナカノ</t>
    </rPh>
    <rPh sb="9" eb="10">
      <t>アザ</t>
    </rPh>
    <rPh sb="10" eb="13">
      <t>アミダ</t>
    </rPh>
    <rPh sb="13" eb="14">
      <t>ドウ</t>
    </rPh>
    <phoneticPr fontId="20"/>
  </si>
  <si>
    <t>学校法人　中埜山学園</t>
    <rPh sb="5" eb="7">
      <t>ナカノ</t>
    </rPh>
    <rPh sb="7" eb="8">
      <t>ヤマ</t>
    </rPh>
    <rPh sb="8" eb="10">
      <t>ガクエン</t>
    </rPh>
    <phoneticPr fontId="12"/>
  </si>
  <si>
    <t>もりのなかま保育園宮城野園</t>
    <rPh sb="6" eb="9">
      <t>ホイクエン</t>
    </rPh>
    <rPh sb="9" eb="12">
      <t>ミヤギノ</t>
    </rPh>
    <rPh sb="12" eb="13">
      <t>エン</t>
    </rPh>
    <phoneticPr fontId="12"/>
  </si>
  <si>
    <t>仙台市青葉区一番町2-5-22　GC青葉通りプラザ2階</t>
    <rPh sb="6" eb="9">
      <t>イチバンチョウ</t>
    </rPh>
    <rPh sb="18" eb="21">
      <t>アオバドオ</t>
    </rPh>
    <rPh sb="26" eb="27">
      <t>カイ</t>
    </rPh>
    <phoneticPr fontId="20"/>
  </si>
  <si>
    <t>株式会社　Lateral Kids</t>
    <rPh sb="0" eb="2">
      <t>カブシキ</t>
    </rPh>
    <rPh sb="2" eb="4">
      <t>カイシャ</t>
    </rPh>
    <phoneticPr fontId="12"/>
  </si>
  <si>
    <t>仙台市宮城野区萩野町3丁目8-12</t>
    <rPh sb="0" eb="3">
      <t>センダイシ</t>
    </rPh>
    <rPh sb="3" eb="7">
      <t>ミヤギノク</t>
    </rPh>
    <rPh sb="7" eb="9">
      <t>ハギノ</t>
    </rPh>
    <rPh sb="9" eb="10">
      <t>マチ</t>
    </rPh>
    <rPh sb="11" eb="13">
      <t>チョウメ</t>
    </rPh>
    <phoneticPr fontId="20"/>
  </si>
  <si>
    <t>株式会社　ハニー保育園</t>
    <rPh sb="0" eb="2">
      <t>カブシキ</t>
    </rPh>
    <rPh sb="2" eb="4">
      <t>カイシャ</t>
    </rPh>
    <rPh sb="8" eb="11">
      <t>ホイクエン</t>
    </rPh>
    <phoneticPr fontId="12"/>
  </si>
  <si>
    <t>スクルドエンジェル保育園仙台宮城野原園</t>
    <rPh sb="9" eb="12">
      <t>ホイクエン</t>
    </rPh>
    <rPh sb="12" eb="14">
      <t>センダイ</t>
    </rPh>
    <rPh sb="14" eb="18">
      <t>ミヤギノハラ</t>
    </rPh>
    <rPh sb="18" eb="19">
      <t>エン</t>
    </rPh>
    <phoneticPr fontId="12"/>
  </si>
  <si>
    <t>東京都中央区日本橋3-12-2　朝日ビルヂング4Ｆ-Ａ</t>
    <rPh sb="3" eb="6">
      <t>チュウオウク</t>
    </rPh>
    <rPh sb="6" eb="9">
      <t>ニホンバシ</t>
    </rPh>
    <rPh sb="16" eb="18">
      <t>アサヒ</t>
    </rPh>
    <phoneticPr fontId="4"/>
  </si>
  <si>
    <t>ＳＯＵキッズケア株式会社</t>
    <rPh sb="8" eb="10">
      <t>カブシキ</t>
    </rPh>
    <rPh sb="10" eb="12">
      <t>カイシャ</t>
    </rPh>
    <phoneticPr fontId="12"/>
  </si>
  <si>
    <t>仙台市若林区六丁の目西町3-41</t>
    <rPh sb="0" eb="3">
      <t>センダイシ</t>
    </rPh>
    <rPh sb="3" eb="6">
      <t>ワカバヤシク</t>
    </rPh>
    <rPh sb="6" eb="8">
      <t>ロクチョウ</t>
    </rPh>
    <rPh sb="9" eb="10">
      <t>メ</t>
    </rPh>
    <rPh sb="10" eb="11">
      <t>ニシ</t>
    </rPh>
    <rPh sb="11" eb="12">
      <t>マチ</t>
    </rPh>
    <phoneticPr fontId="20"/>
  </si>
  <si>
    <t>株式会社　ちゃいるどらんど</t>
    <rPh sb="0" eb="2">
      <t>カブシキ</t>
    </rPh>
    <rPh sb="2" eb="4">
      <t>カイシャ</t>
    </rPh>
    <phoneticPr fontId="13"/>
  </si>
  <si>
    <t>仙台市宮城野区白鳥2-11-24</t>
    <rPh sb="0" eb="3">
      <t>センダイシ</t>
    </rPh>
    <rPh sb="3" eb="7">
      <t>ミヤギノク</t>
    </rPh>
    <rPh sb="7" eb="9">
      <t>シラトリ</t>
    </rPh>
    <phoneticPr fontId="19"/>
  </si>
  <si>
    <t>学校法人　蒲生学園</t>
    <rPh sb="5" eb="7">
      <t>ガモウ</t>
    </rPh>
    <rPh sb="7" eb="9">
      <t>ガクエン</t>
    </rPh>
    <phoneticPr fontId="13"/>
  </si>
  <si>
    <t>仙台市宮城野区出花1-3-10</t>
    <rPh sb="7" eb="9">
      <t>イデカ</t>
    </rPh>
    <phoneticPr fontId="20"/>
  </si>
  <si>
    <t>株式会社　さくらんぼ保育園</t>
    <rPh sb="0" eb="2">
      <t>カブシキ</t>
    </rPh>
    <rPh sb="2" eb="4">
      <t>カイシャ</t>
    </rPh>
    <rPh sb="10" eb="13">
      <t>ホイクエン</t>
    </rPh>
    <phoneticPr fontId="12"/>
  </si>
  <si>
    <t>株式会社　エルプレイス</t>
    <rPh sb="0" eb="4">
      <t>カブシキガイシャ</t>
    </rPh>
    <phoneticPr fontId="16"/>
  </si>
  <si>
    <t>31226</t>
  </si>
  <si>
    <t>リトルキッズガーデン</t>
  </si>
  <si>
    <t>小規模保育事業所ココカラ五橋</t>
    <rPh sb="0" eb="3">
      <t>ショウキボ</t>
    </rPh>
    <rPh sb="3" eb="5">
      <t>ホイク</t>
    </rPh>
    <rPh sb="5" eb="7">
      <t>ジギョウ</t>
    </rPh>
    <rPh sb="7" eb="8">
      <t>ショ</t>
    </rPh>
    <rPh sb="12" eb="14">
      <t>イツツバシ</t>
    </rPh>
    <phoneticPr fontId="12"/>
  </si>
  <si>
    <t>仙台市若林区沖野字高野南197-1</t>
    <rPh sb="0" eb="3">
      <t>センダイシ</t>
    </rPh>
    <rPh sb="3" eb="6">
      <t>ワカバヤシク</t>
    </rPh>
    <rPh sb="6" eb="8">
      <t>オキノ</t>
    </rPh>
    <rPh sb="8" eb="9">
      <t>アザ</t>
    </rPh>
    <rPh sb="9" eb="11">
      <t>タカノ</t>
    </rPh>
    <rPh sb="11" eb="12">
      <t>ミナミ</t>
    </rPh>
    <phoneticPr fontId="20"/>
  </si>
  <si>
    <t>学校法人　ろりぽっぷ学園</t>
    <rPh sb="0" eb="2">
      <t>ガッコウ</t>
    </rPh>
    <rPh sb="2" eb="4">
      <t>ホウジン</t>
    </rPh>
    <rPh sb="10" eb="12">
      <t>ガクエン</t>
    </rPh>
    <phoneticPr fontId="12"/>
  </si>
  <si>
    <t>仙台市若林区若林1丁目6-17</t>
    <rPh sb="0" eb="3">
      <t>センダイシ</t>
    </rPh>
    <rPh sb="3" eb="6">
      <t>ワカバヤシク</t>
    </rPh>
    <rPh sb="6" eb="8">
      <t>ワカバヤシ</t>
    </rPh>
    <rPh sb="9" eb="11">
      <t>チョウメ</t>
    </rPh>
    <phoneticPr fontId="20"/>
  </si>
  <si>
    <t>株式会社　ちびっこひろば保育園</t>
    <rPh sb="12" eb="15">
      <t>ホイクエン</t>
    </rPh>
    <phoneticPr fontId="13"/>
  </si>
  <si>
    <t>カラマンディ　株式会社</t>
    <rPh sb="7" eb="11">
      <t>カブシキガイシャ</t>
    </rPh>
    <phoneticPr fontId="16"/>
  </si>
  <si>
    <t>仙台市泉区上谷刈1-6-30</t>
    <rPh sb="0" eb="3">
      <t>センダイシ</t>
    </rPh>
    <rPh sb="3" eb="4">
      <t>イズミ</t>
    </rPh>
    <rPh sb="4" eb="5">
      <t>ク</t>
    </rPh>
    <rPh sb="5" eb="7">
      <t>ウエタニ</t>
    </rPh>
    <rPh sb="7" eb="8">
      <t>カリ</t>
    </rPh>
    <phoneticPr fontId="19"/>
  </si>
  <si>
    <t>特定非営利活動法人　こどもステーション・MIYAGI</t>
    <rPh sb="0" eb="2">
      <t>トクテイ</t>
    </rPh>
    <rPh sb="2" eb="5">
      <t>ヒエイリ</t>
    </rPh>
    <rPh sb="5" eb="7">
      <t>カツドウ</t>
    </rPh>
    <rPh sb="7" eb="9">
      <t>ホウジン</t>
    </rPh>
    <phoneticPr fontId="13"/>
  </si>
  <si>
    <t>札幌市豊平区月寒東5条10-3-3</t>
    <rPh sb="0" eb="3">
      <t>サッポロシ</t>
    </rPh>
    <rPh sb="3" eb="5">
      <t>トヨヒラ</t>
    </rPh>
    <rPh sb="5" eb="6">
      <t>ク</t>
    </rPh>
    <rPh sb="6" eb="7">
      <t>ツキ</t>
    </rPh>
    <rPh sb="7" eb="8">
      <t>サム</t>
    </rPh>
    <rPh sb="8" eb="9">
      <t>ヒガシ</t>
    </rPh>
    <rPh sb="10" eb="11">
      <t>ジョウ</t>
    </rPh>
    <phoneticPr fontId="19"/>
  </si>
  <si>
    <t>スクルドエンジェル保育園仙台長町園</t>
    <rPh sb="9" eb="12">
      <t>ホイクエン</t>
    </rPh>
    <rPh sb="12" eb="14">
      <t>センダイ</t>
    </rPh>
    <rPh sb="14" eb="16">
      <t>ナガマチ</t>
    </rPh>
    <rPh sb="16" eb="17">
      <t>エン</t>
    </rPh>
    <phoneticPr fontId="12"/>
  </si>
  <si>
    <t>ＳＯＵキッズケア株式会社</t>
  </si>
  <si>
    <t>星の子保育園</t>
    <rPh sb="0" eb="1">
      <t>ホシ</t>
    </rPh>
    <rPh sb="2" eb="3">
      <t>コ</t>
    </rPh>
    <rPh sb="3" eb="6">
      <t>ホイクエン</t>
    </rPh>
    <phoneticPr fontId="12"/>
  </si>
  <si>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20"/>
  </si>
  <si>
    <t>株式会社　星の子保育園</t>
    <rPh sb="5" eb="6">
      <t>ホシ</t>
    </rPh>
    <rPh sb="7" eb="8">
      <t>コ</t>
    </rPh>
    <rPh sb="8" eb="11">
      <t>ホイクエン</t>
    </rPh>
    <phoneticPr fontId="13"/>
  </si>
  <si>
    <t>仙台市太白区中田4丁目1-3-1</t>
    <rPh sb="0" eb="3">
      <t>センダイシ</t>
    </rPh>
    <rPh sb="3" eb="6">
      <t>タイハクク</t>
    </rPh>
    <rPh sb="6" eb="8">
      <t>ナカタ</t>
    </rPh>
    <rPh sb="9" eb="11">
      <t>チョウメ</t>
    </rPh>
    <phoneticPr fontId="20"/>
  </si>
  <si>
    <t>社会福祉法人　銀杏の会</t>
    <rPh sb="0" eb="2">
      <t>シャカイ</t>
    </rPh>
    <rPh sb="2" eb="4">
      <t>フクシ</t>
    </rPh>
    <rPh sb="4" eb="6">
      <t>ホウジン</t>
    </rPh>
    <rPh sb="7" eb="9">
      <t>イチョウ</t>
    </rPh>
    <rPh sb="10" eb="11">
      <t>カイ</t>
    </rPh>
    <phoneticPr fontId="12"/>
  </si>
  <si>
    <t>宮城県岩沼市桜3-8-15</t>
    <rPh sb="0" eb="3">
      <t>ミヤギケン</t>
    </rPh>
    <rPh sb="3" eb="6">
      <t>イワヌマシ</t>
    </rPh>
    <rPh sb="6" eb="7">
      <t>サクラ</t>
    </rPh>
    <phoneticPr fontId="20"/>
  </si>
  <si>
    <t>学校法人　岩沼学園</t>
    <rPh sb="0" eb="2">
      <t>ガッコウ</t>
    </rPh>
    <rPh sb="2" eb="4">
      <t>ホウジン</t>
    </rPh>
    <rPh sb="5" eb="7">
      <t>イワヌマ</t>
    </rPh>
    <rPh sb="7" eb="9">
      <t>ガクエン</t>
    </rPh>
    <phoneticPr fontId="16"/>
  </si>
  <si>
    <t>宮城県岩沼市土ヶ崎1-7-8</t>
    <rPh sb="0" eb="3">
      <t>ミヤギケン</t>
    </rPh>
    <rPh sb="3" eb="6">
      <t>イワヌマシ</t>
    </rPh>
    <rPh sb="6" eb="7">
      <t>ツチ</t>
    </rPh>
    <rPh sb="8" eb="9">
      <t>サキ</t>
    </rPh>
    <phoneticPr fontId="20"/>
  </si>
  <si>
    <t>　</t>
  </si>
  <si>
    <t>仙台市若林区東八番丁183</t>
  </si>
  <si>
    <t>サン・キッズ保育園</t>
    <rPh sb="6" eb="9">
      <t>ホイクエン</t>
    </rPh>
    <phoneticPr fontId="12"/>
  </si>
  <si>
    <t>仙台市泉区将監10丁目33-17</t>
    <rPh sb="0" eb="3">
      <t>センダイシ</t>
    </rPh>
    <rPh sb="9" eb="11">
      <t>チョウメ</t>
    </rPh>
    <phoneticPr fontId="20"/>
  </si>
  <si>
    <t>特定非営利活動法人　サン・キッズ保育園</t>
    <rPh sb="0" eb="2">
      <t>トクテイ</t>
    </rPh>
    <rPh sb="2" eb="5">
      <t>ヒエイリ</t>
    </rPh>
    <rPh sb="5" eb="7">
      <t>カツドウ</t>
    </rPh>
    <rPh sb="7" eb="9">
      <t>ホウジン</t>
    </rPh>
    <rPh sb="16" eb="19">
      <t>ホイクエン</t>
    </rPh>
    <phoneticPr fontId="12"/>
  </si>
  <si>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20"/>
  </si>
  <si>
    <t>社会福祉法人　やまとみらい福祉会</t>
    <rPh sb="13" eb="15">
      <t>フクシ</t>
    </rPh>
    <rPh sb="15" eb="16">
      <t>カイ</t>
    </rPh>
    <phoneticPr fontId="12"/>
  </si>
  <si>
    <t>東京都品川区東品川1-3-10</t>
    <rPh sb="0" eb="3">
      <t>トウキョウト</t>
    </rPh>
    <rPh sb="3" eb="6">
      <t>シナガワク</t>
    </rPh>
    <rPh sb="6" eb="9">
      <t>ヒガシシナガワ</t>
    </rPh>
    <phoneticPr fontId="20"/>
  </si>
  <si>
    <t>アートチャイルドケア　株式会社</t>
    <rPh sb="11" eb="13">
      <t>カブシキ</t>
    </rPh>
    <rPh sb="13" eb="15">
      <t>カイシャ</t>
    </rPh>
    <phoneticPr fontId="12"/>
  </si>
  <si>
    <t>一般社団法人　みらいとわ</t>
    <rPh sb="0" eb="6">
      <t>イッパンシャダンホウジン</t>
    </rPh>
    <phoneticPr fontId="12"/>
  </si>
  <si>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20"/>
  </si>
  <si>
    <t>株式会社　森のプーさん保育園</t>
    <rPh sb="5" eb="6">
      <t>モリ</t>
    </rPh>
    <rPh sb="11" eb="14">
      <t>ホイクエン</t>
    </rPh>
    <phoneticPr fontId="13"/>
  </si>
  <si>
    <t>学校法人　庄司学園</t>
    <rPh sb="0" eb="2">
      <t>ガッコウ</t>
    </rPh>
    <rPh sb="2" eb="4">
      <t>ホウジン</t>
    </rPh>
    <rPh sb="5" eb="7">
      <t>ショウジ</t>
    </rPh>
    <rPh sb="7" eb="9">
      <t>ガクエン</t>
    </rPh>
    <phoneticPr fontId="16"/>
  </si>
  <si>
    <t>宮城県富谷市上桜木2丁目1-9</t>
    <rPh sb="0" eb="3">
      <t>ミヤギケン</t>
    </rPh>
    <rPh sb="3" eb="5">
      <t>トミヤ</t>
    </rPh>
    <rPh sb="5" eb="6">
      <t>シ</t>
    </rPh>
    <rPh sb="6" eb="7">
      <t>ウエ</t>
    </rPh>
    <rPh sb="7" eb="8">
      <t>サクラ</t>
    </rPh>
    <rPh sb="8" eb="9">
      <t>キ</t>
    </rPh>
    <rPh sb="10" eb="11">
      <t>チョウ</t>
    </rPh>
    <rPh sb="11" eb="12">
      <t>メ</t>
    </rPh>
    <phoneticPr fontId="20"/>
  </si>
  <si>
    <t>社会福祉法人　三矢会</t>
    <rPh sb="0" eb="2">
      <t>シャカイ</t>
    </rPh>
    <rPh sb="2" eb="4">
      <t>フクシ</t>
    </rPh>
    <rPh sb="4" eb="6">
      <t>ホウジン</t>
    </rPh>
    <rPh sb="7" eb="9">
      <t>ミツヤ</t>
    </rPh>
    <rPh sb="9" eb="10">
      <t>カイ</t>
    </rPh>
    <phoneticPr fontId="12"/>
  </si>
  <si>
    <t>ハピネス保育園市名坂</t>
    <rPh sb="4" eb="7">
      <t>ホイクエン</t>
    </rPh>
    <rPh sb="7" eb="10">
      <t>イチナザカ</t>
    </rPh>
    <phoneticPr fontId="5"/>
  </si>
  <si>
    <t>仙台市太白区長町7-19-23　TK7ビル3階</t>
    <rPh sb="0" eb="3">
      <t>センダイシ</t>
    </rPh>
    <rPh sb="3" eb="6">
      <t>タイハクク</t>
    </rPh>
    <rPh sb="6" eb="8">
      <t>ナガマチ</t>
    </rPh>
    <rPh sb="22" eb="23">
      <t>カイ</t>
    </rPh>
    <phoneticPr fontId="20"/>
  </si>
  <si>
    <t>特定非営利活動法人　ひよこ会</t>
    <rPh sb="0" eb="2">
      <t>トクテイ</t>
    </rPh>
    <rPh sb="2" eb="5">
      <t>ヒエイリ</t>
    </rPh>
    <rPh sb="5" eb="7">
      <t>カツドウ</t>
    </rPh>
    <rPh sb="7" eb="9">
      <t>ホウジン</t>
    </rPh>
    <rPh sb="13" eb="14">
      <t>カイ</t>
    </rPh>
    <phoneticPr fontId="16"/>
  </si>
  <si>
    <t>仙台市青葉区落合2-6-8-1F</t>
    <rPh sb="0" eb="3">
      <t>センダイシ</t>
    </rPh>
    <rPh sb="3" eb="6">
      <t>アオバク</t>
    </rPh>
    <rPh sb="6" eb="8">
      <t>オチアイ</t>
    </rPh>
    <phoneticPr fontId="19"/>
  </si>
  <si>
    <t>株式会社　スプラウト</t>
    <rPh sb="0" eb="2">
      <t>カブシキ</t>
    </rPh>
    <rPh sb="2" eb="4">
      <t>カイシャ</t>
    </rPh>
    <phoneticPr fontId="13"/>
  </si>
  <si>
    <t>小規模保育事業（Ｂ型）</t>
  </si>
  <si>
    <t>仙台市青葉区錦町1-12-1　錦町パークマンション105</t>
    <rPh sb="0" eb="3">
      <t>センダイシ</t>
    </rPh>
    <rPh sb="3" eb="6">
      <t>アオバク</t>
    </rPh>
    <rPh sb="6" eb="8">
      <t>ニシキチョウ</t>
    </rPh>
    <phoneticPr fontId="20"/>
  </si>
  <si>
    <t>ひよこ保育園</t>
    <rPh sb="3" eb="6">
      <t>ホイクエン</t>
    </rPh>
    <phoneticPr fontId="12"/>
  </si>
  <si>
    <t>仙台市青葉区大町2-7-20</t>
    <rPh sb="0" eb="3">
      <t>センダイシ</t>
    </rPh>
    <rPh sb="3" eb="6">
      <t>アオバク</t>
    </rPh>
    <rPh sb="6" eb="8">
      <t>オオマチ</t>
    </rPh>
    <phoneticPr fontId="20"/>
  </si>
  <si>
    <t>株式会社　ひよこ保育園</t>
    <rPh sb="8" eb="10">
      <t>ホイク</t>
    </rPh>
    <rPh sb="10" eb="11">
      <t>エン</t>
    </rPh>
    <phoneticPr fontId="12"/>
  </si>
  <si>
    <t>仙台市若林区若林6丁目10番35号</t>
    <rPh sb="0" eb="3">
      <t>センダイシ</t>
    </rPh>
    <rPh sb="3" eb="5">
      <t>ワカバヤシ</t>
    </rPh>
    <rPh sb="5" eb="6">
      <t>ク</t>
    </rPh>
    <rPh sb="6" eb="8">
      <t>ワカバヤシ</t>
    </rPh>
    <rPh sb="9" eb="11">
      <t>チョウメ</t>
    </rPh>
    <rPh sb="13" eb="14">
      <t>バン</t>
    </rPh>
    <rPh sb="16" eb="17">
      <t>ゴウ</t>
    </rPh>
    <phoneticPr fontId="20"/>
  </si>
  <si>
    <t>一般社団法人　アンサンブル</t>
    <rPh sb="0" eb="2">
      <t>イッパン</t>
    </rPh>
    <rPh sb="2" eb="4">
      <t>シャダン</t>
    </rPh>
    <rPh sb="4" eb="6">
      <t>ホウジン</t>
    </rPh>
    <phoneticPr fontId="12"/>
  </si>
  <si>
    <t>仙台市青葉区中江2丁目9-7</t>
    <rPh sb="0" eb="3">
      <t>センダイシ</t>
    </rPh>
    <rPh sb="3" eb="6">
      <t>アオバク</t>
    </rPh>
    <rPh sb="6" eb="8">
      <t>ナカエ</t>
    </rPh>
    <rPh sb="9" eb="11">
      <t>チョウメ</t>
    </rPh>
    <phoneticPr fontId="20"/>
  </si>
  <si>
    <t>一般社団法人　アンファンソレイユ</t>
    <rPh sb="0" eb="2">
      <t>イッパン</t>
    </rPh>
    <rPh sb="2" eb="4">
      <t>シャダン</t>
    </rPh>
    <rPh sb="4" eb="6">
      <t>ホウジン</t>
    </rPh>
    <phoneticPr fontId="13"/>
  </si>
  <si>
    <t>仙台市宮城野区岩切字洞ノ口43-1</t>
    <rPh sb="0" eb="3">
      <t>センダイシ</t>
    </rPh>
    <phoneticPr fontId="20"/>
  </si>
  <si>
    <t>株式会社　にこにこハウス</t>
    <rPh sb="0" eb="2">
      <t>カブシキ</t>
    </rPh>
    <rPh sb="2" eb="4">
      <t>カイシャ</t>
    </rPh>
    <phoneticPr fontId="12"/>
  </si>
  <si>
    <t>労働者協同組合ワーカーズコープ・センター事業団</t>
    <rPh sb="0" eb="3">
      <t>ロウドウシャ</t>
    </rPh>
    <rPh sb="3" eb="5">
      <t>キョウドウ</t>
    </rPh>
    <rPh sb="5" eb="7">
      <t>クミアイ</t>
    </rPh>
    <rPh sb="20" eb="23">
      <t>ジギョウダン</t>
    </rPh>
    <phoneticPr fontId="12"/>
  </si>
  <si>
    <t>仙台市泉区高森3丁目4-169</t>
    <rPh sb="0" eb="3">
      <t>センダイシ</t>
    </rPh>
    <rPh sb="3" eb="4">
      <t>イズミ</t>
    </rPh>
    <rPh sb="4" eb="5">
      <t>ク</t>
    </rPh>
    <rPh sb="5" eb="7">
      <t>タカモリ</t>
    </rPh>
    <rPh sb="8" eb="10">
      <t>チョウメ</t>
    </rPh>
    <phoneticPr fontId="20"/>
  </si>
  <si>
    <t>一般社団法人　小羊園</t>
    <rPh sb="0" eb="2">
      <t>イッパン</t>
    </rPh>
    <rPh sb="2" eb="4">
      <t>シャダン</t>
    </rPh>
    <rPh sb="4" eb="6">
      <t>ホウジン</t>
    </rPh>
    <rPh sb="7" eb="8">
      <t>ショウ</t>
    </rPh>
    <rPh sb="8" eb="9">
      <t>ヒツジ</t>
    </rPh>
    <rPh sb="9" eb="10">
      <t>エン</t>
    </rPh>
    <phoneticPr fontId="12"/>
  </si>
  <si>
    <t>仙台市泉区山の寺3丁目27-10</t>
    <rPh sb="0" eb="3">
      <t>センダイシ</t>
    </rPh>
    <rPh sb="5" eb="6">
      <t>ヤマ</t>
    </rPh>
    <rPh sb="7" eb="8">
      <t>テラ</t>
    </rPh>
    <rPh sb="9" eb="11">
      <t>チョウメ</t>
    </rPh>
    <phoneticPr fontId="20"/>
  </si>
  <si>
    <t>合同会社　パパママ保育園</t>
    <rPh sb="0" eb="2">
      <t>ゴウドウ</t>
    </rPh>
    <rPh sb="2" eb="4">
      <t>ガイシャ</t>
    </rPh>
    <rPh sb="9" eb="12">
      <t>ホイクエン</t>
    </rPh>
    <phoneticPr fontId="16"/>
  </si>
  <si>
    <t>愛子つぼみ保育園</t>
    <rPh sb="0" eb="2">
      <t>アヤシ</t>
    </rPh>
    <rPh sb="5" eb="8">
      <t>ホイクエン</t>
    </rPh>
    <phoneticPr fontId="12"/>
  </si>
  <si>
    <t>仙台市青葉区郷六字沼田45-6</t>
    <rPh sb="0" eb="3">
      <t>センダイシ</t>
    </rPh>
    <rPh sb="3" eb="6">
      <t>アオバク</t>
    </rPh>
    <rPh sb="6" eb="7">
      <t>ゴウ</t>
    </rPh>
    <rPh sb="7" eb="8">
      <t>ロク</t>
    </rPh>
    <rPh sb="8" eb="9">
      <t>アザ</t>
    </rPh>
    <rPh sb="9" eb="11">
      <t>ヌマタ</t>
    </rPh>
    <phoneticPr fontId="20"/>
  </si>
  <si>
    <t>特定非営利活動法人　つぼみっこ</t>
    <rPh sb="0" eb="2">
      <t>トクテイ</t>
    </rPh>
    <rPh sb="2" eb="5">
      <t>ヒエイリ</t>
    </rPh>
    <rPh sb="5" eb="7">
      <t>カツドウ</t>
    </rPh>
    <rPh sb="7" eb="9">
      <t>ホウジン</t>
    </rPh>
    <phoneticPr fontId="12"/>
  </si>
  <si>
    <t>吉田　一美・皆川　舞</t>
    <rPh sb="0" eb="2">
      <t>ヨシダ</t>
    </rPh>
    <rPh sb="3" eb="5">
      <t>ヒトミ</t>
    </rPh>
    <rPh sb="6" eb="8">
      <t>ミナカワ</t>
    </rPh>
    <rPh sb="9" eb="10">
      <t>マイ</t>
    </rPh>
    <phoneticPr fontId="11"/>
  </si>
  <si>
    <t>小規模保育事業（Ｃ型）</t>
  </si>
  <si>
    <t>髙橋　真由美・鈴木　めぐみ</t>
    <rPh sb="0" eb="2">
      <t>タカハシ</t>
    </rPh>
    <rPh sb="3" eb="6">
      <t>マユミ</t>
    </rPh>
    <rPh sb="7" eb="9">
      <t>スズキ</t>
    </rPh>
    <phoneticPr fontId="11"/>
  </si>
  <si>
    <t>川村　隆・川村　真紀</t>
    <rPh sb="0" eb="2">
      <t>カワムラ</t>
    </rPh>
    <rPh sb="3" eb="4">
      <t>タカシ</t>
    </rPh>
    <rPh sb="5" eb="7">
      <t>カワムラ</t>
    </rPh>
    <rPh sb="8" eb="10">
      <t>マキ</t>
    </rPh>
    <phoneticPr fontId="11"/>
  </si>
  <si>
    <t>遊佐　ひろ子・畠山　祐子</t>
    <rPh sb="0" eb="2">
      <t>ユサ</t>
    </rPh>
    <rPh sb="5" eb="6">
      <t>コ</t>
    </rPh>
    <rPh sb="7" eb="9">
      <t>ハタケヤマ</t>
    </rPh>
    <rPh sb="10" eb="12">
      <t>ユウコ</t>
    </rPh>
    <phoneticPr fontId="11"/>
  </si>
  <si>
    <t>岸　麻記子・天間　千栄子</t>
    <rPh sb="0" eb="1">
      <t>キシ</t>
    </rPh>
    <rPh sb="2" eb="5">
      <t>マキコ</t>
    </rPh>
    <rPh sb="6" eb="8">
      <t>テンマ</t>
    </rPh>
    <rPh sb="9" eb="12">
      <t>チエコ</t>
    </rPh>
    <phoneticPr fontId="11"/>
  </si>
  <si>
    <t>菅野　淳・菅野　美紀</t>
    <rPh sb="0" eb="2">
      <t>カンノ</t>
    </rPh>
    <rPh sb="3" eb="4">
      <t>ジュン</t>
    </rPh>
    <rPh sb="5" eb="7">
      <t>カンノ</t>
    </rPh>
    <rPh sb="8" eb="10">
      <t>ミキ</t>
    </rPh>
    <phoneticPr fontId="11"/>
  </si>
  <si>
    <t>小野　敬子・酒井　リエ子</t>
    <rPh sb="0" eb="2">
      <t>オノ</t>
    </rPh>
    <rPh sb="3" eb="5">
      <t>ケイコ</t>
    </rPh>
    <rPh sb="6" eb="8">
      <t>サカイ</t>
    </rPh>
    <rPh sb="11" eb="12">
      <t>コ</t>
    </rPh>
    <phoneticPr fontId="11"/>
  </si>
  <si>
    <t>41308</t>
  </si>
  <si>
    <t>武藤　由姫</t>
  </si>
  <si>
    <t>51101</t>
  </si>
  <si>
    <t>居宅訪問型保育事業</t>
    <rPh sb="0" eb="9">
      <t>キョタクホウモンガタホイクジギョウ</t>
    </rPh>
    <phoneticPr fontId="5"/>
  </si>
  <si>
    <t>居宅訪問型保育事業（フローレンス）</t>
    <rPh sb="0" eb="9">
      <t>キョタクホウモンガタホイクジギョウ</t>
    </rPh>
    <phoneticPr fontId="5"/>
  </si>
  <si>
    <t>特定非営利活動法人　フローレンス</t>
  </si>
  <si>
    <t>事業所内保育事業（小規模保育事業-Ａ型）</t>
    <rPh sb="9" eb="12">
      <t>ショウキボ</t>
    </rPh>
    <rPh sb="12" eb="14">
      <t>ホイク</t>
    </rPh>
    <rPh sb="14" eb="16">
      <t>ジギョウ</t>
    </rPh>
    <phoneticPr fontId="5"/>
  </si>
  <si>
    <t>ワタキューセイモア　株式会社</t>
    <rPh sb="10" eb="12">
      <t>カブシキ</t>
    </rPh>
    <rPh sb="12" eb="14">
      <t>カイシャ</t>
    </rPh>
    <phoneticPr fontId="12"/>
  </si>
  <si>
    <t>事業所内保育事業（小規模保育事業-Ａ型）</t>
  </si>
  <si>
    <t>株式会社　ビック・ママ</t>
    <rPh sb="0" eb="2">
      <t>カブシキ</t>
    </rPh>
    <rPh sb="2" eb="4">
      <t>カイシャ</t>
    </rPh>
    <phoneticPr fontId="12"/>
  </si>
  <si>
    <t>医療法人社団　裕歯会</t>
    <rPh sb="0" eb="2">
      <t>イリョウ</t>
    </rPh>
    <rPh sb="2" eb="4">
      <t>ホウジン</t>
    </rPh>
    <rPh sb="4" eb="6">
      <t>シャダン</t>
    </rPh>
    <rPh sb="7" eb="8">
      <t>ユウ</t>
    </rPh>
    <rPh sb="8" eb="9">
      <t>ハ</t>
    </rPh>
    <rPh sb="9" eb="10">
      <t>カイ</t>
    </rPh>
    <phoneticPr fontId="12"/>
  </si>
  <si>
    <t>61302</t>
  </si>
  <si>
    <t>ライフの学校　保育園　六郷キャンパス</t>
    <rPh sb="4" eb="6">
      <t>ガッコウ</t>
    </rPh>
    <rPh sb="7" eb="9">
      <t>ホイク</t>
    </rPh>
    <rPh sb="9" eb="10">
      <t>エン</t>
    </rPh>
    <phoneticPr fontId="7"/>
  </si>
  <si>
    <t>仙台市若林区上飯田字天神１－１</t>
  </si>
  <si>
    <t>社会福祉法人　ライフの学校</t>
    <rPh sb="0" eb="6">
      <t>シャカイフクシホウジン</t>
    </rPh>
    <rPh sb="11" eb="13">
      <t>ガッコウ</t>
    </rPh>
    <phoneticPr fontId="7"/>
  </si>
  <si>
    <t>医療法人　徳真会</t>
    <rPh sb="0" eb="2">
      <t>イリョウ</t>
    </rPh>
    <rPh sb="2" eb="4">
      <t>ホウジン</t>
    </rPh>
    <rPh sb="5" eb="6">
      <t>トク</t>
    </rPh>
    <rPh sb="6" eb="7">
      <t>マコト</t>
    </rPh>
    <rPh sb="7" eb="8">
      <t>カイ</t>
    </rPh>
    <phoneticPr fontId="12"/>
  </si>
  <si>
    <t>有限会社　ＡＫＩ</t>
    <rPh sb="0" eb="2">
      <t>ユウゲン</t>
    </rPh>
    <rPh sb="2" eb="4">
      <t>カイシャ</t>
    </rPh>
    <phoneticPr fontId="12"/>
  </si>
  <si>
    <t>事業所内保育事業（小規模保育事業-Ｂ型）</t>
  </si>
  <si>
    <t>事業所内保育事業（保育所型）</t>
    <rPh sb="9" eb="11">
      <t>ホイク</t>
    </rPh>
    <rPh sb="11" eb="12">
      <t>ショ</t>
    </rPh>
    <phoneticPr fontId="5"/>
  </si>
  <si>
    <t>仙台ターミナルビル　株式会社</t>
    <rPh sb="0" eb="2">
      <t>センダイ</t>
    </rPh>
    <rPh sb="10" eb="12">
      <t>カブシキ</t>
    </rPh>
    <rPh sb="12" eb="14">
      <t>カイシャ</t>
    </rPh>
    <phoneticPr fontId="12"/>
  </si>
  <si>
    <t>仙台市泉区実沢字立田屋敷17-1</t>
    <rPh sb="5" eb="7">
      <t>サネザワ</t>
    </rPh>
    <rPh sb="7" eb="8">
      <t>アザ</t>
    </rPh>
    <rPh sb="8" eb="10">
      <t>タツタ</t>
    </rPh>
    <rPh sb="10" eb="12">
      <t>ヤシキ</t>
    </rPh>
    <phoneticPr fontId="20"/>
  </si>
  <si>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4"/>
  </si>
  <si>
    <t>認定こども園ナザレト愛児園</t>
    <rPh sb="0" eb="2">
      <t>ニンテイ</t>
    </rPh>
    <rPh sb="5" eb="6">
      <t>エン</t>
    </rPh>
    <rPh sb="10" eb="11">
      <t>アイ</t>
    </rPh>
    <rPh sb="11" eb="12">
      <t>ジ</t>
    </rPh>
    <rPh sb="12" eb="13">
      <t>エン</t>
    </rPh>
    <phoneticPr fontId="10"/>
  </si>
  <si>
    <t>さゆりこども園　</t>
    <rPh sb="6" eb="7">
      <t>エン</t>
    </rPh>
    <phoneticPr fontId="10"/>
  </si>
  <si>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6"/>
  </si>
  <si>
    <t>認定こども園　東盛マイトリー幼稚園</t>
    <rPh sb="0" eb="2">
      <t>ニンテイ</t>
    </rPh>
    <rPh sb="5" eb="6">
      <t>エン</t>
    </rPh>
    <rPh sb="7" eb="8">
      <t>ヒガシ</t>
    </rPh>
    <rPh sb="8" eb="9">
      <t>モリ</t>
    </rPh>
    <rPh sb="14" eb="17">
      <t>ヨウチエン</t>
    </rPh>
    <phoneticPr fontId="10"/>
  </si>
  <si>
    <t>認定こども園　ろりぽっぷ出花園</t>
  </si>
  <si>
    <t>学校法人七郷学園　蒲町こども園</t>
    <rPh sb="0" eb="2">
      <t>ガッコウ</t>
    </rPh>
    <rPh sb="2" eb="4">
      <t>ホウジン</t>
    </rPh>
    <rPh sb="4" eb="5">
      <t>シチ</t>
    </rPh>
    <rPh sb="5" eb="6">
      <t>ゴウ</t>
    </rPh>
    <rPh sb="6" eb="8">
      <t>ガクエン</t>
    </rPh>
    <rPh sb="9" eb="11">
      <t>カバノマチ</t>
    </rPh>
    <rPh sb="14" eb="15">
      <t>エン</t>
    </rPh>
    <phoneticPr fontId="4"/>
  </si>
  <si>
    <t>幼保連携型認定こども園　荒井マーヤこども園</t>
    <rPh sb="0" eb="2">
      <t>ヨウホ</t>
    </rPh>
    <rPh sb="2" eb="7">
      <t>レンケイガタニンテイ</t>
    </rPh>
    <rPh sb="10" eb="11">
      <t>エン</t>
    </rPh>
    <rPh sb="12" eb="14">
      <t>アライ</t>
    </rPh>
    <rPh sb="20" eb="21">
      <t>エン</t>
    </rPh>
    <phoneticPr fontId="10"/>
  </si>
  <si>
    <t>認定ろりぽっぷこども園</t>
    <rPh sb="0" eb="2">
      <t>ニンテイ</t>
    </rPh>
    <rPh sb="10" eb="11">
      <t>エン</t>
    </rPh>
    <phoneticPr fontId="4"/>
  </si>
  <si>
    <t>認定こども園　ろりぽっぷ保育園</t>
  </si>
  <si>
    <t>認定こども園くり幼稚園くりっこ保育園</t>
    <rPh sb="0" eb="2">
      <t>ニンテイ</t>
    </rPh>
    <rPh sb="5" eb="6">
      <t>エン</t>
    </rPh>
    <rPh sb="8" eb="11">
      <t>ヨウチエン</t>
    </rPh>
    <rPh sb="15" eb="18">
      <t>ホイクエン</t>
    </rPh>
    <phoneticPr fontId="4"/>
  </si>
  <si>
    <t>太白すぎのここども園　</t>
    <rPh sb="0" eb="2">
      <t>タイハク</t>
    </rPh>
    <rPh sb="9" eb="10">
      <t>エン</t>
    </rPh>
    <phoneticPr fontId="10"/>
  </si>
  <si>
    <t>バンビの森こども園　</t>
    <rPh sb="4" eb="5">
      <t>モリ</t>
    </rPh>
    <rPh sb="8" eb="9">
      <t>エン</t>
    </rPh>
    <phoneticPr fontId="10"/>
  </si>
  <si>
    <t>幼保連携型認定こども園　やかまし村　</t>
    <rPh sb="0" eb="2">
      <t>ヨウホ</t>
    </rPh>
    <rPh sb="2" eb="5">
      <t>レンケイガタ</t>
    </rPh>
    <rPh sb="5" eb="7">
      <t>ニンテイ</t>
    </rPh>
    <rPh sb="10" eb="11">
      <t>エン</t>
    </rPh>
    <rPh sb="16" eb="17">
      <t>ムラ</t>
    </rPh>
    <phoneticPr fontId="4"/>
  </si>
  <si>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0"/>
  </si>
  <si>
    <t>幼保連携型認定こども園　高森サーラこども園　</t>
    <rPh sb="0" eb="2">
      <t>ヨウホ</t>
    </rPh>
    <rPh sb="2" eb="7">
      <t>レンケイガタニンテイ</t>
    </rPh>
    <rPh sb="10" eb="11">
      <t>エン</t>
    </rPh>
    <rPh sb="12" eb="14">
      <t>タカモリ</t>
    </rPh>
    <rPh sb="20" eb="21">
      <t>エン</t>
    </rPh>
    <phoneticPr fontId="10"/>
  </si>
  <si>
    <t>認定こども園　ろりぽっぷ泉中央南園</t>
  </si>
  <si>
    <t>認定こども園　ろりぽっぷ赤い屋根の保育園</t>
  </si>
  <si>
    <t>認定こども園　旭ヶ丘幼稚園</t>
    <rPh sb="0" eb="2">
      <t>ニンテイ</t>
    </rPh>
    <rPh sb="5" eb="6">
      <t>エン</t>
    </rPh>
    <rPh sb="7" eb="8">
      <t>アサヒ</t>
    </rPh>
    <rPh sb="10" eb="13">
      <t>ヨウチエン</t>
    </rPh>
    <phoneticPr fontId="4"/>
  </si>
  <si>
    <t>認定こども園　東仙台幼稚園</t>
    <rPh sb="0" eb="2">
      <t>ニンテイ</t>
    </rPh>
    <rPh sb="5" eb="6">
      <t>エン</t>
    </rPh>
    <rPh sb="7" eb="8">
      <t>ヒガシ</t>
    </rPh>
    <rPh sb="8" eb="10">
      <t>センダイ</t>
    </rPh>
    <rPh sb="10" eb="13">
      <t>ヨウチエン</t>
    </rPh>
    <phoneticPr fontId="10"/>
  </si>
  <si>
    <t>上田子幼稚園</t>
    <rPh sb="0" eb="1">
      <t>カミ</t>
    </rPh>
    <rPh sb="1" eb="3">
      <t>タゴ</t>
    </rPh>
    <rPh sb="3" eb="6">
      <t>ヨウチエン</t>
    </rPh>
    <phoneticPr fontId="4"/>
  </si>
  <si>
    <t>認定こども園　るり幼稚園</t>
    <rPh sb="0" eb="2">
      <t>ニンテイ</t>
    </rPh>
    <rPh sb="5" eb="6">
      <t>エン</t>
    </rPh>
    <rPh sb="9" eb="12">
      <t>ヨウチエン</t>
    </rPh>
    <phoneticPr fontId="10"/>
  </si>
  <si>
    <t xml:space="preserve">幼稚園型認定こども園 聖ウルスラ学院英智幼稚園 </t>
    <rPh sb="0" eb="3">
      <t>ヨウチエン</t>
    </rPh>
    <rPh sb="3" eb="4">
      <t>ガタ</t>
    </rPh>
    <phoneticPr fontId="4"/>
  </si>
  <si>
    <t>認定こども園ドリーム幼稚園</t>
    <rPh sb="0" eb="2">
      <t>ニンテイ</t>
    </rPh>
    <rPh sb="5" eb="6">
      <t>エン</t>
    </rPh>
    <rPh sb="10" eb="13">
      <t>ヨウチエン</t>
    </rPh>
    <phoneticPr fontId="77"/>
  </si>
  <si>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77"/>
  </si>
  <si>
    <t>幼稚園型認定こども園　若竹幼稚園</t>
    <rPh sb="0" eb="3">
      <t>ヨウチエン</t>
    </rPh>
    <rPh sb="3" eb="4">
      <t>ガタ</t>
    </rPh>
    <rPh sb="4" eb="6">
      <t>ニンテイ</t>
    </rPh>
    <rPh sb="9" eb="10">
      <t>エン</t>
    </rPh>
    <rPh sb="11" eb="13">
      <t>ワカタケ</t>
    </rPh>
    <rPh sb="13" eb="16">
      <t>ヨウチエン</t>
    </rPh>
    <phoneticPr fontId="4"/>
  </si>
  <si>
    <t>幼稚園型認定こども園　こどもの国幼稚園</t>
    <rPh sb="0" eb="3">
      <t>ヨウチエン</t>
    </rPh>
    <rPh sb="3" eb="4">
      <t>ガタ</t>
    </rPh>
    <rPh sb="4" eb="6">
      <t>ニンテイ</t>
    </rPh>
    <rPh sb="9" eb="10">
      <t>エン</t>
    </rPh>
    <rPh sb="15" eb="16">
      <t>クニ</t>
    </rPh>
    <rPh sb="16" eb="19">
      <t>ヨウチエン</t>
    </rPh>
    <phoneticPr fontId="77"/>
  </si>
  <si>
    <t>認定こども園友愛幼稚園</t>
    <rPh sb="0" eb="2">
      <t>ニンテイ</t>
    </rPh>
    <rPh sb="5" eb="6">
      <t>エン</t>
    </rPh>
    <rPh sb="6" eb="8">
      <t>ユウアイ</t>
    </rPh>
    <rPh sb="8" eb="11">
      <t>ヨウチエン</t>
    </rPh>
    <phoneticPr fontId="4"/>
  </si>
  <si>
    <t>認定こども園　TOBINOKO</t>
    <rPh sb="0" eb="2">
      <t>ニンテイ</t>
    </rPh>
    <rPh sb="5" eb="6">
      <t>エン</t>
    </rPh>
    <phoneticPr fontId="4"/>
  </si>
  <si>
    <t>仙台らぴあこども園</t>
    <rPh sb="0" eb="2">
      <t>センダイ</t>
    </rPh>
    <rPh sb="8" eb="9">
      <t>エン</t>
    </rPh>
    <phoneticPr fontId="4"/>
  </si>
  <si>
    <t>ロリポップクラブマザリーズ電力ビル園</t>
    <rPh sb="13" eb="15">
      <t>デンリョク</t>
    </rPh>
    <rPh sb="17" eb="18">
      <t>エン</t>
    </rPh>
    <phoneticPr fontId="29"/>
  </si>
  <si>
    <t>認定こども園 八幡こばと園</t>
    <rPh sb="7" eb="9">
      <t>ヤハタ</t>
    </rPh>
    <rPh sb="12" eb="13">
      <t>エン</t>
    </rPh>
    <phoneticPr fontId="77"/>
  </si>
  <si>
    <t>ちゃいるどらんど岩切こども園</t>
    <rPh sb="8" eb="10">
      <t>イワキリ</t>
    </rPh>
    <rPh sb="13" eb="14">
      <t>エン</t>
    </rPh>
    <phoneticPr fontId="10"/>
  </si>
  <si>
    <t>認定こども園 れいんぼーなーさりー原ノ町館</t>
    <rPh sb="0" eb="2">
      <t>ニンテイ</t>
    </rPh>
    <rPh sb="5" eb="6">
      <t>エン</t>
    </rPh>
    <phoneticPr fontId="4"/>
  </si>
  <si>
    <t>ミッキー榴岡公園前こども園</t>
    <rPh sb="8" eb="9">
      <t>マエ</t>
    </rPh>
    <phoneticPr fontId="4"/>
  </si>
  <si>
    <t>認定こども園れいんぼーなーさりー田子館</t>
    <rPh sb="0" eb="2">
      <t>ニンテイ</t>
    </rPh>
    <rPh sb="5" eb="6">
      <t>エン</t>
    </rPh>
    <phoneticPr fontId="4"/>
  </si>
  <si>
    <t>小田原ことりのうたこども園</t>
  </si>
  <si>
    <t>認定こども園 新田こばと園</t>
    <rPh sb="7" eb="9">
      <t>シンデン</t>
    </rPh>
    <rPh sb="12" eb="13">
      <t>エン</t>
    </rPh>
    <phoneticPr fontId="77"/>
  </si>
  <si>
    <t>アスク小鶴新田こども園</t>
    <rPh sb="3" eb="4">
      <t>チイ</t>
    </rPh>
    <rPh sb="4" eb="5">
      <t>ツル</t>
    </rPh>
    <rPh sb="5" eb="7">
      <t>シンデン</t>
    </rPh>
    <rPh sb="10" eb="11">
      <t>エン</t>
    </rPh>
    <phoneticPr fontId="77"/>
  </si>
  <si>
    <t>つばめこども園</t>
    <rPh sb="6" eb="7">
      <t>エン</t>
    </rPh>
    <phoneticPr fontId="77"/>
  </si>
  <si>
    <t>ちゃいるどらんど荒井こども園</t>
    <rPh sb="8" eb="10">
      <t>アライ</t>
    </rPh>
    <rPh sb="13" eb="14">
      <t>エン</t>
    </rPh>
    <phoneticPr fontId="10"/>
  </si>
  <si>
    <t>あっぷる荒井こども園</t>
    <rPh sb="4" eb="6">
      <t>アライ</t>
    </rPh>
    <rPh sb="9" eb="10">
      <t>エン</t>
    </rPh>
    <phoneticPr fontId="4"/>
  </si>
  <si>
    <t>ロリポップクラブマザリーズ柳生</t>
    <rPh sb="13" eb="15">
      <t>ヤギュウ</t>
    </rPh>
    <phoneticPr fontId="29"/>
  </si>
  <si>
    <t>八木山あおばこども園</t>
    <rPh sb="0" eb="3">
      <t>ヤギヤマ</t>
    </rPh>
    <rPh sb="9" eb="10">
      <t>エン</t>
    </rPh>
    <phoneticPr fontId="77"/>
  </si>
  <si>
    <t>アスク長町南こども園</t>
    <rPh sb="3" eb="5">
      <t>ナガマチ</t>
    </rPh>
    <rPh sb="5" eb="6">
      <t>ミナミ</t>
    </rPh>
    <rPh sb="9" eb="10">
      <t>エン</t>
    </rPh>
    <phoneticPr fontId="77"/>
  </si>
  <si>
    <t>ぷりえ～る南中山認定こども園</t>
    <rPh sb="8" eb="10">
      <t>ニンテイ</t>
    </rPh>
    <phoneticPr fontId="4"/>
  </si>
  <si>
    <t>あっぷる愛子こども園</t>
    <rPh sb="4" eb="6">
      <t>アヤシ</t>
    </rPh>
    <rPh sb="9" eb="10">
      <t>エン</t>
    </rPh>
    <phoneticPr fontId="4"/>
  </si>
  <si>
    <t>聖クリストファ幼稚園</t>
    <rPh sb="0" eb="1">
      <t>セイ</t>
    </rPh>
    <rPh sb="7" eb="10">
      <t>ヨウチエン</t>
    </rPh>
    <phoneticPr fontId="9"/>
  </si>
  <si>
    <t>仙台バプテスト教会幼稚園</t>
    <rPh sb="0" eb="2">
      <t>センダイ</t>
    </rPh>
    <rPh sb="7" eb="9">
      <t>キョウカイ</t>
    </rPh>
    <rPh sb="9" eb="12">
      <t>ヨウチエン</t>
    </rPh>
    <phoneticPr fontId="9"/>
  </si>
  <si>
    <t>双葉幼稚園</t>
    <rPh sb="0" eb="2">
      <t>フタバ</t>
    </rPh>
    <rPh sb="2" eb="5">
      <t>ヨ</t>
    </rPh>
    <phoneticPr fontId="11"/>
  </si>
  <si>
    <t>ふたばバンビ幼稚園</t>
    <rPh sb="6" eb="9">
      <t>ヨ</t>
    </rPh>
    <phoneticPr fontId="11"/>
  </si>
  <si>
    <t>わかくさ幼稚園</t>
    <rPh sb="4" eb="7">
      <t>ヨ</t>
    </rPh>
    <phoneticPr fontId="11"/>
  </si>
  <si>
    <t>聖ドミニコ学院幼稚園</t>
    <rPh sb="0" eb="1">
      <t>セイ</t>
    </rPh>
    <rPh sb="5" eb="7">
      <t>ガクイン</t>
    </rPh>
    <rPh sb="7" eb="10">
      <t>ヨ</t>
    </rPh>
    <phoneticPr fontId="11"/>
  </si>
  <si>
    <t>聖ドミニコ学院北仙台幼稚園</t>
    <rPh sb="0" eb="1">
      <t>セイ</t>
    </rPh>
    <rPh sb="5" eb="7">
      <t>ガクイン</t>
    </rPh>
    <rPh sb="7" eb="10">
      <t>キタセンダイ</t>
    </rPh>
    <rPh sb="10" eb="13">
      <t>ヨ</t>
    </rPh>
    <phoneticPr fontId="11"/>
  </si>
  <si>
    <t>おたまや幼稚園</t>
    <rPh sb="4" eb="7">
      <t>ヨ</t>
    </rPh>
    <phoneticPr fontId="11"/>
  </si>
  <si>
    <t>あけぼの幼稚園</t>
    <rPh sb="4" eb="7">
      <t>ヨ</t>
    </rPh>
    <phoneticPr fontId="11"/>
  </si>
  <si>
    <t>しらとり幼稚園</t>
    <rPh sb="4" eb="7">
      <t>ヨ</t>
    </rPh>
    <phoneticPr fontId="9"/>
  </si>
  <si>
    <t>ふくむろ幼稚園</t>
    <rPh sb="4" eb="7">
      <t>ヨ</t>
    </rPh>
    <phoneticPr fontId="9"/>
  </si>
  <si>
    <t>はなぶさ幼稚園</t>
    <rPh sb="4" eb="7">
      <t>ヨ</t>
    </rPh>
    <phoneticPr fontId="9"/>
  </si>
  <si>
    <t>東岡幼稚園</t>
    <rPh sb="0" eb="1">
      <t>トウ</t>
    </rPh>
    <rPh sb="1" eb="2">
      <t>オカ</t>
    </rPh>
    <rPh sb="2" eb="5">
      <t>ヨ</t>
    </rPh>
    <phoneticPr fontId="11"/>
  </si>
  <si>
    <t>なかの幼稚園</t>
    <rPh sb="3" eb="6">
      <t>ヨ</t>
    </rPh>
    <phoneticPr fontId="11"/>
  </si>
  <si>
    <t>みやぎ幼稚園</t>
    <rPh sb="3" eb="6">
      <t>ヨ</t>
    </rPh>
    <phoneticPr fontId="11"/>
  </si>
  <si>
    <t>エコールノワール幼稚園</t>
    <rPh sb="8" eb="11">
      <t>ヨウチエン</t>
    </rPh>
    <phoneticPr fontId="9"/>
  </si>
  <si>
    <t>やまと幼稚園</t>
    <rPh sb="3" eb="6">
      <t>ヨウチエン</t>
    </rPh>
    <phoneticPr fontId="9"/>
  </si>
  <si>
    <t>小さき花幼稚園</t>
    <rPh sb="0" eb="1">
      <t>チイ</t>
    </rPh>
    <rPh sb="3" eb="4">
      <t>ハナ</t>
    </rPh>
    <rPh sb="4" eb="7">
      <t>ヨ</t>
    </rPh>
    <phoneticPr fontId="9"/>
  </si>
  <si>
    <t>若林幼稚園</t>
    <rPh sb="0" eb="2">
      <t>ワカバヤシ</t>
    </rPh>
    <rPh sb="2" eb="5">
      <t>ヨ</t>
    </rPh>
    <phoneticPr fontId="9"/>
  </si>
  <si>
    <t>古城幼稚園</t>
    <rPh sb="0" eb="1">
      <t>フル</t>
    </rPh>
    <rPh sb="1" eb="2">
      <t>シロ</t>
    </rPh>
    <rPh sb="2" eb="5">
      <t>ヨ</t>
    </rPh>
    <phoneticPr fontId="9"/>
  </si>
  <si>
    <t>六郷幼稚園</t>
    <rPh sb="0" eb="2">
      <t>ロクゴウ</t>
    </rPh>
    <rPh sb="2" eb="5">
      <t>ヨ</t>
    </rPh>
    <phoneticPr fontId="11"/>
  </si>
  <si>
    <t>聖ルカ幼稚園</t>
    <rPh sb="0" eb="1">
      <t>セイ</t>
    </rPh>
    <rPh sb="3" eb="6">
      <t>ヨウチエン</t>
    </rPh>
    <phoneticPr fontId="9"/>
  </si>
  <si>
    <t>太陽幼稚園</t>
    <rPh sb="0" eb="2">
      <t>タイヨウ</t>
    </rPh>
    <rPh sb="2" eb="5">
      <t>ヨウチエン</t>
    </rPh>
    <phoneticPr fontId="9"/>
  </si>
  <si>
    <t>中田幼稚園</t>
    <rPh sb="0" eb="2">
      <t>ナカタ</t>
    </rPh>
    <rPh sb="2" eb="5">
      <t>ヨウチエン</t>
    </rPh>
    <phoneticPr fontId="9"/>
  </si>
  <si>
    <t>八木山カトリック幼稚園</t>
    <rPh sb="0" eb="3">
      <t>ヤギヤマ</t>
    </rPh>
    <rPh sb="8" eb="11">
      <t>ヨ</t>
    </rPh>
    <phoneticPr fontId="9"/>
  </si>
  <si>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11"/>
  </si>
  <si>
    <t>茂庭幼稚園</t>
    <rPh sb="0" eb="2">
      <t>モニワ</t>
    </rPh>
    <rPh sb="2" eb="5">
      <t>ヨ</t>
    </rPh>
    <phoneticPr fontId="11"/>
  </si>
  <si>
    <t>ふたばエンゼル幼稚園</t>
    <rPh sb="7" eb="10">
      <t>ヨ</t>
    </rPh>
    <phoneticPr fontId="11"/>
  </si>
  <si>
    <t>ふたばハイジ幼稚園</t>
    <rPh sb="6" eb="9">
      <t>ヨ</t>
    </rPh>
    <phoneticPr fontId="11"/>
  </si>
  <si>
    <t>大沢幼稚園</t>
    <rPh sb="0" eb="2">
      <t>オオサワ</t>
    </rPh>
    <rPh sb="2" eb="5">
      <t>ヨ</t>
    </rPh>
    <phoneticPr fontId="11"/>
  </si>
  <si>
    <t>保育所</t>
    <rPh sb="0" eb="2">
      <t>ホイク</t>
    </rPh>
    <rPh sb="2" eb="3">
      <t>ショ</t>
    </rPh>
    <phoneticPr fontId="1"/>
  </si>
  <si>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</si>
  <si>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</si>
  <si>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</si>
  <si>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ファニーハート保育園</t>
    <rPh sb="7" eb="10">
      <t>ホイクエン</t>
    </rPh>
    <phoneticPr fontId="1"/>
  </si>
  <si>
    <t>綾君株式会社</t>
    <rPh sb="0" eb="1">
      <t>リョウ</t>
    </rPh>
    <rPh sb="1" eb="2">
      <t>クン</t>
    </rPh>
    <rPh sb="2" eb="4">
      <t>カブシキ</t>
    </rPh>
    <rPh sb="4" eb="6">
      <t>カイシャ</t>
    </rPh>
    <phoneticPr fontId="1"/>
  </si>
  <si>
    <t>クリムスポーツ保育園</t>
    <rPh sb="7" eb="10">
      <t>ホイクエン</t>
    </rPh>
    <phoneticPr fontId="1"/>
  </si>
  <si>
    <t>アスク山田かぎとり保育園</t>
    <rPh sb="3" eb="5">
      <t>ヤマダ</t>
    </rPh>
    <rPh sb="9" eb="11">
      <t>ホイク</t>
    </rPh>
    <rPh sb="11" eb="12">
      <t>エン</t>
    </rPh>
    <phoneticPr fontId="1"/>
  </si>
  <si>
    <t>株式会社アリスカンパニー</t>
    <rPh sb="0" eb="2">
      <t>カブシキ</t>
    </rPh>
    <phoneticPr fontId="1"/>
  </si>
  <si>
    <t>社会福祉法人埼玉現成会</t>
    <rPh sb="0" eb="2">
      <t>シャカイ</t>
    </rPh>
    <rPh sb="2" eb="4">
      <t>フクシ</t>
    </rPh>
    <rPh sb="4" eb="6">
      <t>ホウジン</t>
    </rPh>
    <rPh sb="6" eb="8">
      <t>サイタマ</t>
    </rPh>
    <rPh sb="8" eb="11">
      <t>ゲンセイカイ</t>
    </rPh>
    <phoneticPr fontId="1"/>
  </si>
  <si>
    <t>諏訪ぱれっと保育園</t>
    <rPh sb="0" eb="2">
      <t>スワ</t>
    </rPh>
    <phoneticPr fontId="1"/>
  </si>
  <si>
    <t>愛知県名古屋市中村区名駅4－6－17－12F</t>
    <rPh sb="7" eb="10">
      <t>ナカムラク</t>
    </rPh>
    <rPh sb="10" eb="11">
      <t>ナ</t>
    </rPh>
    <rPh sb="11" eb="12">
      <t>エキ</t>
    </rPh>
    <phoneticPr fontId="1"/>
  </si>
  <si>
    <t>岩切どろんこ保育園</t>
    <rPh sb="0" eb="2">
      <t>イワキリ</t>
    </rPh>
    <rPh sb="6" eb="9">
      <t>ホイクエン</t>
    </rPh>
    <phoneticPr fontId="1"/>
  </si>
  <si>
    <t>榴岡はるかぜ保育園</t>
    <rPh sb="0" eb="2">
      <t>ツツジガオカ</t>
    </rPh>
    <rPh sb="6" eb="9">
      <t>ホイクエン</t>
    </rPh>
    <phoneticPr fontId="1"/>
  </si>
  <si>
    <t>仙台こども保育園</t>
    <rPh sb="0" eb="2">
      <t>センダイ</t>
    </rPh>
    <rPh sb="5" eb="8">
      <t>ホイクエン</t>
    </rPh>
    <phoneticPr fontId="1"/>
  </si>
  <si>
    <t>株式会社ビック・ママ</t>
    <rPh sb="0" eb="4">
      <t>カブシキガイシャ</t>
    </rPh>
    <phoneticPr fontId="1"/>
  </si>
  <si>
    <t>コスモス将監保育園</t>
    <rPh sb="4" eb="6">
      <t>ショウゲン</t>
    </rPh>
    <rPh sb="6" eb="9">
      <t>ホイクエン</t>
    </rPh>
    <phoneticPr fontId="1"/>
  </si>
  <si>
    <t>南吉成すぎのこ保育園</t>
    <rPh sb="0" eb="1">
      <t>ミナミ</t>
    </rPh>
    <rPh sb="1" eb="3">
      <t>ヨシナリ</t>
    </rPh>
    <phoneticPr fontId="1"/>
  </si>
  <si>
    <t>聖クリストファ幼稚園</t>
    <rPh sb="0" eb="1">
      <t>セイ</t>
    </rPh>
    <rPh sb="7" eb="10">
      <t>ヨウチエン</t>
    </rPh>
    <phoneticPr fontId="78"/>
  </si>
  <si>
    <t>仙台市青葉区小松島３－１－７７</t>
  </si>
  <si>
    <t>学校法人聖公会青葉学園</t>
  </si>
  <si>
    <t>仙台バプテスト教会幼稚園</t>
    <rPh sb="0" eb="2">
      <t>センダイ</t>
    </rPh>
    <rPh sb="7" eb="9">
      <t>キョウカイ</t>
    </rPh>
    <rPh sb="9" eb="12">
      <t>ヨウチエン</t>
    </rPh>
    <phoneticPr fontId="78"/>
  </si>
  <si>
    <t>仙台市青葉区木町通２－１－５</t>
  </si>
  <si>
    <t>宗教法人日本バプテスト仙台基督教会</t>
  </si>
  <si>
    <t>双葉幼稚園</t>
    <rPh sb="0" eb="2">
      <t>フタバ</t>
    </rPh>
    <rPh sb="2" eb="5">
      <t>ヨ</t>
    </rPh>
    <phoneticPr fontId="76"/>
  </si>
  <si>
    <t>仙台市青葉区中山８－１２－１５</t>
  </si>
  <si>
    <t>学校法人双葉学園</t>
    <phoneticPr fontId="30"/>
  </si>
  <si>
    <t>ふたばバンビ幼稚園</t>
    <rPh sb="6" eb="9">
      <t>ヨ</t>
    </rPh>
    <phoneticPr fontId="76"/>
  </si>
  <si>
    <t>仙台市青葉区中山吉成２－２－２７</t>
  </si>
  <si>
    <t>11137</t>
  </si>
  <si>
    <t>わかくさ幼稚園</t>
    <rPh sb="4" eb="7">
      <t>ヨ</t>
    </rPh>
    <phoneticPr fontId="76"/>
  </si>
  <si>
    <t>仙台市青葉区北根黒松16-1</t>
  </si>
  <si>
    <t>学校法人若草学園</t>
    <phoneticPr fontId="30"/>
  </si>
  <si>
    <t>11138</t>
  </si>
  <si>
    <t>聖ドミニコ学院幼稚園</t>
    <rPh sb="0" eb="1">
      <t>セイ</t>
    </rPh>
    <rPh sb="5" eb="7">
      <t>ガクイン</t>
    </rPh>
    <rPh sb="7" eb="10">
      <t>ヨ</t>
    </rPh>
    <phoneticPr fontId="76"/>
  </si>
  <si>
    <t>仙台市青葉区角五郎2-2-14</t>
  </si>
  <si>
    <t>学校法人聖ドミニコ学院</t>
    <phoneticPr fontId="30"/>
  </si>
  <si>
    <t>11139</t>
  </si>
  <si>
    <t>聖ドミニコ学院北仙台幼稚園</t>
    <rPh sb="0" eb="1">
      <t>セイ</t>
    </rPh>
    <rPh sb="5" eb="7">
      <t>ガクイン</t>
    </rPh>
    <rPh sb="7" eb="10">
      <t>キタセンダイ</t>
    </rPh>
    <rPh sb="10" eb="13">
      <t>ヨ</t>
    </rPh>
    <phoneticPr fontId="76"/>
  </si>
  <si>
    <t>仙台市青葉区堤通雨宮町11-11</t>
  </si>
  <si>
    <t>学校法人聖ドミニコ学院</t>
  </si>
  <si>
    <t>11140</t>
  </si>
  <si>
    <t>おたまや幼稚園</t>
    <rPh sb="4" eb="7">
      <t>ヨ</t>
    </rPh>
    <phoneticPr fontId="76"/>
  </si>
  <si>
    <t>仙台市青葉区霊屋下２３－５</t>
  </si>
  <si>
    <t>学校法人瑞鳳学園</t>
    <phoneticPr fontId="30"/>
  </si>
  <si>
    <t>しらとり幼稚園</t>
    <rPh sb="4" eb="7">
      <t>ヨ</t>
    </rPh>
    <phoneticPr fontId="78"/>
  </si>
  <si>
    <t>仙台市宮城野区白鳥２－１１－２４</t>
  </si>
  <si>
    <t>学校法人蒲生学園</t>
    <phoneticPr fontId="30"/>
  </si>
  <si>
    <t>ふくむろ幼稚園</t>
    <rPh sb="4" eb="7">
      <t>ヨ</t>
    </rPh>
    <phoneticPr fontId="78"/>
  </si>
  <si>
    <t>仙台市宮城野区福室５丁目１１ー３０</t>
  </si>
  <si>
    <t>学校法人西光寺学園</t>
    <phoneticPr fontId="30"/>
  </si>
  <si>
    <t>はなぶさ幼稚園</t>
    <rPh sb="4" eb="7">
      <t>ヨ</t>
    </rPh>
    <phoneticPr fontId="78"/>
  </si>
  <si>
    <t>仙台市宮城野区小鶴１－９－２０</t>
  </si>
  <si>
    <t>宗教法人雲山寺</t>
  </si>
  <si>
    <t>東岡幼稚園</t>
    <rPh sb="0" eb="1">
      <t>トウ</t>
    </rPh>
    <rPh sb="1" eb="2">
      <t>オカ</t>
    </rPh>
    <rPh sb="2" eb="5">
      <t>ヨ</t>
    </rPh>
    <phoneticPr fontId="76"/>
  </si>
  <si>
    <t>仙台市宮城野区原町2-1-66</t>
  </si>
  <si>
    <t>学校法人陽雲学園</t>
    <phoneticPr fontId="30"/>
  </si>
  <si>
    <t>11227</t>
  </si>
  <si>
    <t>なかの幼稚園</t>
    <rPh sb="3" eb="6">
      <t>ヨ</t>
    </rPh>
    <phoneticPr fontId="76"/>
  </si>
  <si>
    <t>仙台市宮城野区中野字阿弥陀堂３９</t>
  </si>
  <si>
    <t>学校法人中埜山学園</t>
    <phoneticPr fontId="30"/>
  </si>
  <si>
    <t>11228</t>
    <phoneticPr fontId="30"/>
  </si>
  <si>
    <t>あけぼの幼稚園</t>
    <rPh sb="4" eb="7">
      <t>ヨ</t>
    </rPh>
    <phoneticPr fontId="76"/>
  </si>
  <si>
    <t>仙台市宮城野区高砂１－７－１</t>
  </si>
  <si>
    <t>学校法人東北柔専</t>
    <phoneticPr fontId="30"/>
  </si>
  <si>
    <t>11229</t>
  </si>
  <si>
    <t>みやぎ幼稚園</t>
    <rPh sb="3" eb="6">
      <t>ヨ</t>
    </rPh>
    <phoneticPr fontId="76"/>
  </si>
  <si>
    <t>仙台市宮城野区幸町２－９－２５</t>
  </si>
  <si>
    <t>学校法人木村学園</t>
    <phoneticPr fontId="30"/>
  </si>
  <si>
    <t>エコールノワール幼稚園</t>
    <rPh sb="8" eb="11">
      <t>ヨウチエン</t>
    </rPh>
    <phoneticPr fontId="78"/>
  </si>
  <si>
    <t>仙台市若林区大和町１－１７－２５</t>
  </si>
  <si>
    <t>やまと幼稚園</t>
    <rPh sb="3" eb="6">
      <t>ヨウチエン</t>
    </rPh>
    <phoneticPr fontId="78"/>
  </si>
  <si>
    <t>仙台市若林区大和町３－１５－２８</t>
  </si>
  <si>
    <t>小さき花幼稚園</t>
    <rPh sb="0" eb="1">
      <t>チイ</t>
    </rPh>
    <rPh sb="3" eb="4">
      <t>ハナ</t>
    </rPh>
    <rPh sb="4" eb="7">
      <t>ヨ</t>
    </rPh>
    <phoneticPr fontId="78"/>
  </si>
  <si>
    <t>仙台市若林区畳屋丁３１</t>
  </si>
  <si>
    <t>学校法人東北カトリック学園</t>
    <phoneticPr fontId="30"/>
  </si>
  <si>
    <t>若林幼稚園</t>
    <rPh sb="0" eb="2">
      <t>ワカバヤシ</t>
    </rPh>
    <rPh sb="2" eb="5">
      <t>ヨ</t>
    </rPh>
    <phoneticPr fontId="78"/>
  </si>
  <si>
    <t>仙台市若林区若林４－１－２４</t>
  </si>
  <si>
    <t>学校法人仙台佛教学園</t>
  </si>
  <si>
    <t>古城幼稚園</t>
    <rPh sb="0" eb="1">
      <t>フル</t>
    </rPh>
    <rPh sb="1" eb="2">
      <t>シロ</t>
    </rPh>
    <rPh sb="2" eb="5">
      <t>ヨ</t>
    </rPh>
    <phoneticPr fontId="78"/>
  </si>
  <si>
    <t>仙台市若林区河原町２－２－７</t>
  </si>
  <si>
    <t>学校法人仙台仏教学園</t>
    <phoneticPr fontId="30"/>
  </si>
  <si>
    <t>11320</t>
  </si>
  <si>
    <t>六郷幼稚園</t>
    <rPh sb="0" eb="2">
      <t>ロクゴウ</t>
    </rPh>
    <rPh sb="2" eb="5">
      <t>ヨ</t>
    </rPh>
    <phoneticPr fontId="76"/>
  </si>
  <si>
    <t>仙台市若林区沖野５－４－３３</t>
  </si>
  <si>
    <t>学校法人やわらぎ学園</t>
    <phoneticPr fontId="30"/>
  </si>
  <si>
    <t>聖ルカ幼稚園</t>
    <rPh sb="0" eb="1">
      <t>セイ</t>
    </rPh>
    <rPh sb="3" eb="6">
      <t>ヨウチエン</t>
    </rPh>
    <phoneticPr fontId="78"/>
  </si>
  <si>
    <t>仙台市太白区八木山南３－３－４</t>
  </si>
  <si>
    <t>学校法人聖ルカ学園</t>
    <phoneticPr fontId="30"/>
  </si>
  <si>
    <t>太陽幼稚園</t>
    <rPh sb="0" eb="2">
      <t>タイヨウ</t>
    </rPh>
    <rPh sb="2" eb="5">
      <t>ヨウチエン</t>
    </rPh>
    <phoneticPr fontId="78"/>
  </si>
  <si>
    <t>仙台市太白区砂押南町１－１０</t>
  </si>
  <si>
    <t>中田幼稚園</t>
    <rPh sb="0" eb="2">
      <t>ナカタ</t>
    </rPh>
    <rPh sb="2" eb="5">
      <t>ヨウチエン</t>
    </rPh>
    <phoneticPr fontId="78"/>
  </si>
  <si>
    <t>仙台市太白区中田１－８－１７</t>
  </si>
  <si>
    <t>宗教法人宝泉寺</t>
    <phoneticPr fontId="30"/>
  </si>
  <si>
    <t>八木山カトリック幼稚園</t>
    <rPh sb="0" eb="3">
      <t>ヤギヤマ</t>
    </rPh>
    <rPh sb="8" eb="11">
      <t>ヨ</t>
    </rPh>
    <phoneticPr fontId="78"/>
  </si>
  <si>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76"/>
  </si>
  <si>
    <t>仙台市太白区向山４－２６－３４</t>
  </si>
  <si>
    <t>学校法人三島学園</t>
    <phoneticPr fontId="30"/>
  </si>
  <si>
    <t>11426</t>
  </si>
  <si>
    <t>茂庭幼稚園</t>
    <rPh sb="0" eb="2">
      <t>モニワ</t>
    </rPh>
    <rPh sb="2" eb="5">
      <t>ヨ</t>
    </rPh>
    <phoneticPr fontId="76"/>
  </si>
  <si>
    <t>仙台市太白区茂庭台４－２２－２２</t>
  </si>
  <si>
    <t>ふたばエンゼル幼稚園</t>
    <rPh sb="7" eb="10">
      <t>ヨ</t>
    </rPh>
    <phoneticPr fontId="76"/>
  </si>
  <si>
    <t>仙台市泉区南中山６－３－１</t>
  </si>
  <si>
    <t>ふたばハイジ幼稚園</t>
    <rPh sb="6" eb="9">
      <t>ヨ</t>
    </rPh>
    <phoneticPr fontId="76"/>
  </si>
  <si>
    <t>仙台市泉区北中山２－６－３</t>
  </si>
  <si>
    <t>11662</t>
  </si>
  <si>
    <t>大沢幼稚園</t>
    <rPh sb="0" eb="2">
      <t>オオサワ</t>
    </rPh>
    <rPh sb="2" eb="5">
      <t>ヨ</t>
    </rPh>
    <phoneticPr fontId="76"/>
  </si>
  <si>
    <t>仙台市青葉区芋沢字平３６－２</t>
  </si>
  <si>
    <t>学校法人愛子学園</t>
    <phoneticPr fontId="30"/>
  </si>
  <si>
    <t>小規模保育事業（Ａ型）</t>
    <rPh sb="0" eb="7">
      <t>ショウキボホイクジギョウ</t>
    </rPh>
    <rPh sb="9" eb="10">
      <t>ガタ</t>
    </rPh>
    <phoneticPr fontId="1"/>
  </si>
  <si>
    <t>りありのきっず仙台勾当台</t>
    <rPh sb="7" eb="9">
      <t>センダイ</t>
    </rPh>
    <rPh sb="9" eb="12">
      <t>コウトウダイ</t>
    </rPh>
    <phoneticPr fontId="1"/>
  </si>
  <si>
    <t>株式会社　リアリノ</t>
    <rPh sb="0" eb="2">
      <t>カブシキ</t>
    </rPh>
    <rPh sb="2" eb="4">
      <t>カイシャ</t>
    </rPh>
    <phoneticPr fontId="1"/>
  </si>
  <si>
    <t>大野田こころ保育園</t>
    <rPh sb="0" eb="3">
      <t>オオノダ</t>
    </rPh>
    <rPh sb="6" eb="9">
      <t>ホイクエン</t>
    </rPh>
    <phoneticPr fontId="1"/>
  </si>
  <si>
    <t>りありのきっず仙台郡山</t>
    <rPh sb="7" eb="9">
      <t>センダイ</t>
    </rPh>
    <rPh sb="9" eb="11">
      <t>コオリヤマ</t>
    </rPh>
    <phoneticPr fontId="1"/>
  </si>
  <si>
    <t>もりのなかま保育園富沢駅前園</t>
    <rPh sb="6" eb="9">
      <t>ホイクエン</t>
    </rPh>
    <rPh sb="9" eb="11">
      <t>トミザワ</t>
    </rPh>
    <rPh sb="11" eb="13">
      <t>エキマエ</t>
    </rPh>
    <rPh sb="13" eb="14">
      <t>エン</t>
    </rPh>
    <phoneticPr fontId="1"/>
  </si>
  <si>
    <t>小規模保育事業（Ｃ型）</t>
    <rPh sb="0" eb="3">
      <t>ショウキボ</t>
    </rPh>
    <rPh sb="3" eb="5">
      <t>ホイク</t>
    </rPh>
    <rPh sb="5" eb="7">
      <t>ジギョウ</t>
    </rPh>
    <rPh sb="9" eb="10">
      <t>ガタ</t>
    </rPh>
    <phoneticPr fontId="1"/>
  </si>
  <si>
    <t>石川　信子</t>
    <rPh sb="0" eb="2">
      <t>イシカワ</t>
    </rPh>
    <rPh sb="3" eb="5">
      <t>ノブコ</t>
    </rPh>
    <phoneticPr fontId="1"/>
  </si>
  <si>
    <t>東海林　美代子</t>
    <rPh sb="0" eb="3">
      <t>トウカイリン</t>
    </rPh>
    <rPh sb="4" eb="7">
      <t>ミヨコ</t>
    </rPh>
    <phoneticPr fontId="1"/>
  </si>
  <si>
    <t>木村　和子</t>
    <rPh sb="0" eb="2">
      <t>キムラ</t>
    </rPh>
    <rPh sb="3" eb="5">
      <t>カズコ</t>
    </rPh>
    <phoneticPr fontId="1"/>
  </si>
  <si>
    <t>和家庭保育室　木村　和子</t>
    <rPh sb="0" eb="1">
      <t>ワ</t>
    </rPh>
    <rPh sb="1" eb="6">
      <t>カテイホイクシツ</t>
    </rPh>
    <rPh sb="7" eb="9">
      <t>キムラ</t>
    </rPh>
    <rPh sb="10" eb="12">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</si>
  <si>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</si>
  <si>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</si>
  <si>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</si>
  <si>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</si>
  <si>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</si>
  <si>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</si>
  <si>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</si>
  <si>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</si>
  <si>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</si>
  <si>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</si>
  <si>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</si>
  <si>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</si>
  <si>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</si>
  <si>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</si>
  <si>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</si>
  <si>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</si>
  <si>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</si>
  <si>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家庭的保育事業　髙橋　加奈　施設長　髙橋　加奈</t>
    <rPh sb="0" eb="7">
      <t>カテイテキホイクジギョウ</t>
    </rPh>
    <rPh sb="8" eb="10">
      <t>タカハシ</t>
    </rPh>
    <rPh sb="11" eb="13">
      <t>カナ</t>
    </rPh>
    <rPh sb="14" eb="16">
      <t>シセツ</t>
    </rPh>
    <rPh sb="16" eb="17">
      <t>チョウ</t>
    </rPh>
    <phoneticPr fontId="1"/>
  </si>
  <si>
    <t>菊地　由美子</t>
    <rPh sb="0" eb="2">
      <t>キクチ</t>
    </rPh>
    <rPh sb="3" eb="6">
      <t>ユミコ</t>
    </rPh>
    <phoneticPr fontId="1"/>
  </si>
  <si>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</si>
  <si>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</si>
  <si>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</si>
  <si>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</si>
  <si>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</si>
  <si>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子育てサポート　ばんそうこう　小林　希</t>
    <rPh sb="0" eb="2">
      <t>コソダ</t>
    </rPh>
    <rPh sb="15" eb="17">
      <t>コバヤシ</t>
    </rPh>
    <rPh sb="18" eb="19">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</si>
  <si>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</si>
  <si>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</si>
  <si>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</si>
  <si>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</si>
  <si>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</si>
  <si>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久光　久美子</t>
    <rPh sb="0" eb="2">
      <t>ヒサミツ</t>
    </rPh>
    <rPh sb="3" eb="6">
      <t>クミコ</t>
    </rPh>
    <phoneticPr fontId="1"/>
  </si>
  <si>
    <t>佐藤　礼子</t>
    <rPh sb="0" eb="2">
      <t>サトウ</t>
    </rPh>
    <rPh sb="3" eb="5">
      <t>レイコ</t>
    </rPh>
    <phoneticPr fontId="1"/>
  </si>
  <si>
    <t>佐藤　かおり</t>
    <rPh sb="0" eb="2">
      <t>サトウ</t>
    </rPh>
    <phoneticPr fontId="1"/>
  </si>
  <si>
    <t>佐藤　久美子</t>
    <rPh sb="0" eb="2">
      <t>サトウ</t>
    </rPh>
    <rPh sb="3" eb="6">
      <t>クミコ</t>
    </rPh>
    <phoneticPr fontId="1"/>
  </si>
  <si>
    <t>五十嵐　綾芳</t>
    <rPh sb="0" eb="3">
      <t>イガラシ</t>
    </rPh>
    <rPh sb="4" eb="5">
      <t>アヤ</t>
    </rPh>
    <rPh sb="5" eb="6">
      <t>ホウ</t>
    </rPh>
    <phoneticPr fontId="1"/>
  </si>
  <si>
    <t>家庭的保育事業　五十嵐　綾芳　家庭的保育者　五十嵐　綾芳</t>
    <rPh sb="0" eb="7">
      <t>カテイテキホイクジギョウ</t>
    </rPh>
    <rPh sb="8" eb="11">
      <t>イガラシ</t>
    </rPh>
    <rPh sb="12" eb="13">
      <t>アヤ</t>
    </rPh>
    <rPh sb="13" eb="14">
      <t>ホウ</t>
    </rPh>
    <rPh sb="15" eb="21">
      <t>カテイテキホイクシャ</t>
    </rPh>
    <phoneticPr fontId="1"/>
  </si>
  <si>
    <t>仙台市青葉区川平１－７－１６</t>
  </si>
  <si>
    <t>学校法人東都学園</t>
  </si>
  <si>
    <t>仙台市青葉区国見４－５－１</t>
  </si>
  <si>
    <t>学校法人福聚幼稚園</t>
  </si>
  <si>
    <t>仙台市青葉区柏木１－７－４５</t>
  </si>
  <si>
    <t>学校法人仙台みどり学園</t>
  </si>
  <si>
    <r>
      <rPr>
        <sz val="10"/>
        <rFont val="游ゴシック"/>
        <family val="3"/>
        <charset val="128"/>
        <scheme val="minor"/>
      </rPr>
      <t>宮城学院女子大学附属認定こども園　</t>
    </r>
    <r>
      <rPr>
        <sz val="11"/>
        <rFont val="游ゴシック"/>
        <family val="3"/>
        <charset val="128"/>
        <scheme val="minor"/>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4"/>
  </si>
  <si>
    <t>仙台市青葉区桜ヶ丘９－１－１</t>
  </si>
  <si>
    <t>学校法人宮城学院</t>
  </si>
  <si>
    <t>仙台市青葉区支倉町２－５５</t>
  </si>
  <si>
    <t>学校法人長谷柳絮学園</t>
  </si>
  <si>
    <t>仙台市青葉区宮町１－４－４７</t>
  </si>
  <si>
    <t>社会福祉法人青葉福祉会</t>
  </si>
  <si>
    <t>仙台市青葉区折立３－１７－１０</t>
  </si>
  <si>
    <t>学校法人愛子学園　折立幼稚園</t>
  </si>
  <si>
    <t>社会福祉法人想伝舎</t>
  </si>
  <si>
    <t>仙台市青葉区葉山町８－１</t>
    <rPh sb="0" eb="3">
      <t>センダイシ</t>
    </rPh>
    <rPh sb="3" eb="6">
      <t>アオバク</t>
    </rPh>
    <phoneticPr fontId="80"/>
  </si>
  <si>
    <t>仙台市宮城野区中野字大貝沼２０－１７</t>
  </si>
  <si>
    <t>学校法人立華学園</t>
  </si>
  <si>
    <t>仙台市青葉区栗生１－２５－１</t>
  </si>
  <si>
    <t>社会福祉法人幸生会</t>
  </si>
  <si>
    <t>仙台市宮城野区東仙台６－８－２０</t>
  </si>
  <si>
    <t>学校法人仙台百合学院</t>
  </si>
  <si>
    <t>仙台市宮城野区枡江１－２</t>
  </si>
  <si>
    <t>社会福祉法人善き牧者会</t>
  </si>
  <si>
    <t>仙台市宮城野区岩切字高江４５</t>
  </si>
  <si>
    <t>学校法人本松学園　岩切東光第二幼稚園</t>
  </si>
  <si>
    <t>仙台市宮城野区新田２－２０－３８</t>
  </si>
  <si>
    <t>学校法人清野学園　東盛幼稚園</t>
  </si>
  <si>
    <t>仙台市宮城野区出花１－２７９</t>
  </si>
  <si>
    <t>仙台市若林区沖野字高野南１９７－１</t>
  </si>
  <si>
    <t>学校法人ろりぽっぷ学園</t>
  </si>
  <si>
    <t>仙台市若林区荒井３－１５－９</t>
  </si>
  <si>
    <t>学校法人七郷学園</t>
  </si>
  <si>
    <t>仙台市若林区新寺３－８－５</t>
  </si>
  <si>
    <t>社会福祉法人仙慈会　荒井マーヤこども園</t>
  </si>
  <si>
    <t>仙台市青葉区葉山町８－１</t>
  </si>
  <si>
    <t>仙台市青葉区宮町１－４－４７</t>
    <rPh sb="0" eb="3">
      <t>センダイシ</t>
    </rPh>
    <rPh sb="3" eb="6">
      <t>アオバク</t>
    </rPh>
    <phoneticPr fontId="80"/>
  </si>
  <si>
    <t>仙台市若林区卸町2-1-17</t>
    <rPh sb="0" eb="3">
      <t>センダイシ</t>
    </rPh>
    <rPh sb="3" eb="6">
      <t>ワカバヤシク</t>
    </rPh>
    <rPh sb="6" eb="8">
      <t>オロシマチ</t>
    </rPh>
    <phoneticPr fontId="80"/>
  </si>
  <si>
    <t>社会福祉法人光の子福祉会</t>
    <rPh sb="6" eb="7">
      <t>ヒカリ</t>
    </rPh>
    <rPh sb="8" eb="9">
      <t>コ</t>
    </rPh>
    <rPh sb="9" eb="11">
      <t>フクシ</t>
    </rPh>
    <rPh sb="11" eb="12">
      <t>カイ</t>
    </rPh>
    <phoneticPr fontId="80"/>
  </si>
  <si>
    <t>仙台市太白区西中田６－８－２０</t>
  </si>
  <si>
    <t>学校法人前田学園</t>
  </si>
  <si>
    <t>仙台市太白区八木山緑町２１－１０</t>
  </si>
  <si>
    <t>学校法人仙台こひつじ学園</t>
  </si>
  <si>
    <t>学校法人清泉学園</t>
  </si>
  <si>
    <t>仙台市青葉区中央四丁目７-20</t>
    <rPh sb="3" eb="6">
      <t>アオバク</t>
    </rPh>
    <rPh sb="6" eb="8">
      <t>チュウオウ</t>
    </rPh>
    <rPh sb="8" eb="11">
      <t>４チョウメ</t>
    </rPh>
    <phoneticPr fontId="9"/>
  </si>
  <si>
    <t>社会福祉法人北杜福祉会</t>
  </si>
  <si>
    <t>柴田郡村田町大字足立字上ヶ戸１７－５</t>
  </si>
  <si>
    <t>仙台市太白区中田４－１－３－１</t>
  </si>
  <si>
    <t>社会福祉法人銀杏の会</t>
  </si>
  <si>
    <t>仙台市青葉区立町９－７</t>
  </si>
  <si>
    <t>社会福祉法人YMCA福祉会</t>
    <rPh sb="10" eb="12">
      <t>フクシ</t>
    </rPh>
    <rPh sb="12" eb="13">
      <t>カイ</t>
    </rPh>
    <phoneticPr fontId="80"/>
  </si>
  <si>
    <r>
      <t>泉チェリーこども園</t>
    </r>
    <r>
      <rPr>
        <b/>
        <sz val="11"/>
        <rFont val="游ゴシック"/>
        <family val="3"/>
        <charset val="128"/>
        <scheme val="minor"/>
      </rPr>
      <t>　</t>
    </r>
    <rPh sb="0" eb="1">
      <t>イズミ</t>
    </rPh>
    <rPh sb="8" eb="9">
      <t>エン</t>
    </rPh>
    <phoneticPr fontId="4"/>
  </si>
  <si>
    <t>仙台市泉区小角字大満寺２２－４</t>
  </si>
  <si>
    <t>学校法人秀志学園</t>
  </si>
  <si>
    <t>仙台市泉区住吉台西２－７－６</t>
  </si>
  <si>
    <t>社会福祉法人一寿会</t>
  </si>
  <si>
    <t>仙台市泉区桂３－１９－６</t>
  </si>
  <si>
    <t>社会福祉法人鼎会</t>
  </si>
  <si>
    <t>社会福祉法人仙台YMCA福祉会</t>
    <rPh sb="6" eb="8">
      <t>センダイ</t>
    </rPh>
    <rPh sb="12" eb="14">
      <t>フクシ</t>
    </rPh>
    <rPh sb="14" eb="15">
      <t>カイ</t>
    </rPh>
    <phoneticPr fontId="80"/>
  </si>
  <si>
    <t>仙台市青葉区栗生１－２５－１</t>
    <rPh sb="0" eb="3">
      <t>センダイシ</t>
    </rPh>
    <rPh sb="3" eb="6">
      <t>アオバク</t>
    </rPh>
    <phoneticPr fontId="80"/>
  </si>
  <si>
    <t>角田市島田字御蔵林５９</t>
  </si>
  <si>
    <t>学校法人仙台ＹＭＣＡ学園　仙台ＹＭＣＡ幼稚園</t>
  </si>
  <si>
    <t>仙台市青葉区旭ヶ丘２－２２－２１</t>
  </si>
  <si>
    <t>学校法人旭ケ丘学園</t>
  </si>
  <si>
    <t>仙台市宮城野区燕沢１－１５－２５</t>
  </si>
  <si>
    <t>学校法人清野学園　東仙台幼稚園</t>
  </si>
  <si>
    <t>72202</t>
  </si>
  <si>
    <t>仙台市宮城野区田子3-13-36</t>
    <rPh sb="0" eb="3">
      <t>センダイシ</t>
    </rPh>
    <rPh sb="3" eb="7">
      <t>ミヤギノク</t>
    </rPh>
    <rPh sb="7" eb="9">
      <t>タゴ</t>
    </rPh>
    <phoneticPr fontId="80"/>
  </si>
  <si>
    <t>学校法人庄司学園　上田子幼稚園</t>
    <rPh sb="4" eb="6">
      <t>ショウジ</t>
    </rPh>
    <rPh sb="6" eb="8">
      <t>ガクエン</t>
    </rPh>
    <rPh sb="9" eb="10">
      <t>カミ</t>
    </rPh>
    <rPh sb="10" eb="12">
      <t>タゴ</t>
    </rPh>
    <rPh sb="12" eb="15">
      <t>ヨウチエン</t>
    </rPh>
    <phoneticPr fontId="80"/>
  </si>
  <si>
    <t>仙台市若林区六丁の目南町４－３８</t>
  </si>
  <si>
    <t>学校法人陸奥国分寺学園　るり幼稚園</t>
  </si>
  <si>
    <t>仙台市若林区木ノ下1-25-25</t>
    <rPh sb="0" eb="3">
      <t>センダイシ</t>
    </rPh>
    <rPh sb="3" eb="6">
      <t>ワカバヤシク</t>
    </rPh>
    <rPh sb="6" eb="7">
      <t>キ</t>
    </rPh>
    <rPh sb="8" eb="9">
      <t>シタ</t>
    </rPh>
    <phoneticPr fontId="80"/>
  </si>
  <si>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80"/>
  </si>
  <si>
    <t>72303</t>
  </si>
  <si>
    <t>仙台市若林区下飯田字築道11</t>
    <rPh sb="0" eb="3">
      <t>センダイシ</t>
    </rPh>
    <rPh sb="3" eb="6">
      <t>ワカバヤシク</t>
    </rPh>
    <rPh sb="6" eb="7">
      <t>シモ</t>
    </rPh>
    <rPh sb="7" eb="9">
      <t>イイダ</t>
    </rPh>
    <rPh sb="9" eb="10">
      <t>アザ</t>
    </rPh>
    <rPh sb="10" eb="12">
      <t>ツイドウ</t>
    </rPh>
    <phoneticPr fontId="80"/>
  </si>
  <si>
    <t>学校法人六郷学園　ドリーム幼稚園</t>
    <rPh sb="4" eb="6">
      <t>ロクゴウ</t>
    </rPh>
    <rPh sb="6" eb="8">
      <t>ガクエン</t>
    </rPh>
    <rPh sb="13" eb="16">
      <t>ヨウチエン</t>
    </rPh>
    <phoneticPr fontId="80"/>
  </si>
  <si>
    <t>72304</t>
  </si>
  <si>
    <t>仙台市若林区荒井３－１５－９</t>
    <rPh sb="0" eb="3">
      <t>センダイシ</t>
    </rPh>
    <rPh sb="3" eb="6">
      <t>ワカバヤシク</t>
    </rPh>
    <phoneticPr fontId="80"/>
  </si>
  <si>
    <t>学校法人七郷学園　七郷幼稚園</t>
    <rPh sb="4" eb="6">
      <t>シチゴウ</t>
    </rPh>
    <rPh sb="6" eb="8">
      <t>ガクエン</t>
    </rPh>
    <rPh sb="9" eb="11">
      <t>シチゴウ</t>
    </rPh>
    <rPh sb="11" eb="14">
      <t>ヨウチエン</t>
    </rPh>
    <phoneticPr fontId="80"/>
  </si>
  <si>
    <t>仙台市太白区四郎丸字吹上２３</t>
  </si>
  <si>
    <t>宗教法人真宗大谷派　宝林寺　若竹幼稚園</t>
    <rPh sb="0" eb="2">
      <t>シュウキョウ</t>
    </rPh>
    <rPh sb="2" eb="4">
      <t>ホウジン</t>
    </rPh>
    <phoneticPr fontId="82"/>
  </si>
  <si>
    <t>仙台市泉区将監１３－１－１</t>
  </si>
  <si>
    <t>学校法人庄司学園　泉第二幼稚園</t>
  </si>
  <si>
    <t>仙台市泉区根白石字新坂上２９</t>
  </si>
  <si>
    <t>学校法人庄司学園　根白石幼稚園</t>
  </si>
  <si>
    <t>仙台市泉区松陵２－１９－１</t>
  </si>
  <si>
    <t>学校法人長谷柳絮学園　いずみ松陵幼稚園</t>
  </si>
  <si>
    <t>仙台市泉区南光台２－２－３</t>
  </si>
  <si>
    <t>学校法人村山学園　南光幼稚園</t>
  </si>
  <si>
    <t>仙台市泉区南光台南１－１８－１</t>
  </si>
  <si>
    <t>学校法人村山学園　南光第二幼稚園</t>
  </si>
  <si>
    <t>仙台市泉区松森字陣ケ原３０－１０</t>
  </si>
  <si>
    <t>学校法人村山学園　南光シオン幼稚園</t>
  </si>
  <si>
    <t>仙台市泉区明石南６－１３－２</t>
  </si>
  <si>
    <t>学校法人おおとり学園　南光紫陽幼稚園</t>
  </si>
  <si>
    <t>72508</t>
  </si>
  <si>
    <t>仙台市泉区寺岡六丁の目7-6</t>
    <rPh sb="0" eb="3">
      <t>センダイシ</t>
    </rPh>
    <rPh sb="3" eb="5">
      <t>イズミク</t>
    </rPh>
    <rPh sb="5" eb="7">
      <t>テラオカ</t>
    </rPh>
    <rPh sb="7" eb="9">
      <t>ロクチョウ</t>
    </rPh>
    <rPh sb="10" eb="11">
      <t>メ</t>
    </rPh>
    <phoneticPr fontId="80"/>
  </si>
  <si>
    <t>学校法人菅原学園</t>
    <rPh sb="4" eb="6">
      <t>スガワラ</t>
    </rPh>
    <rPh sb="6" eb="8">
      <t>ガクエン</t>
    </rPh>
    <phoneticPr fontId="80"/>
  </si>
  <si>
    <t>仙台市青葉区国見６－４５－１</t>
  </si>
  <si>
    <t>学校法人東北文化学園大学</t>
  </si>
  <si>
    <t>仙台市若林区卸町３－１－４</t>
  </si>
  <si>
    <t>有限会社カール英会話ほいくえん</t>
  </si>
  <si>
    <t>仙台市青葉区木町通2-3-39</t>
    <rPh sb="0" eb="3">
      <t>センダイシ</t>
    </rPh>
    <rPh sb="3" eb="6">
      <t>アオバク</t>
    </rPh>
    <rPh sb="6" eb="8">
      <t>キマチ</t>
    </rPh>
    <rPh sb="8" eb="9">
      <t>ドオリ</t>
    </rPh>
    <phoneticPr fontId="80"/>
  </si>
  <si>
    <t>学校法人曽根学園</t>
    <rPh sb="4" eb="6">
      <t>ソネ</t>
    </rPh>
    <rPh sb="6" eb="8">
      <t>ガクエン</t>
    </rPh>
    <phoneticPr fontId="80"/>
  </si>
  <si>
    <t>仙台市青葉区中山2-17-1</t>
    <rPh sb="0" eb="3">
      <t>センダイシ</t>
    </rPh>
    <rPh sb="3" eb="6">
      <t>アオバク</t>
    </rPh>
    <rPh sb="6" eb="8">
      <t>ナカヤマ</t>
    </rPh>
    <phoneticPr fontId="80"/>
  </si>
  <si>
    <t>社会福祉法人中山福祉会</t>
    <rPh sb="6" eb="8">
      <t>ナカヤマ</t>
    </rPh>
    <rPh sb="8" eb="10">
      <t>フクシ</t>
    </rPh>
    <rPh sb="10" eb="11">
      <t>カイ</t>
    </rPh>
    <phoneticPr fontId="80"/>
  </si>
  <si>
    <t>73104</t>
  </si>
  <si>
    <t>仙台市泉区上谷刈1-6-30</t>
    <rPh sb="0" eb="3">
      <t>センダイシ</t>
    </rPh>
    <rPh sb="3" eb="5">
      <t>イズミク</t>
    </rPh>
    <rPh sb="5" eb="6">
      <t>カミ</t>
    </rPh>
    <rPh sb="6" eb="7">
      <t>タニ</t>
    </rPh>
    <rPh sb="7" eb="8">
      <t>カリ</t>
    </rPh>
    <phoneticPr fontId="80"/>
  </si>
  <si>
    <t>特定非営利活動法人こどもステーション・ＭＩＹＡＧＩ</t>
  </si>
  <si>
    <t>73105</t>
  </si>
  <si>
    <t>73106</t>
  </si>
  <si>
    <t>仙台市宮城野区新田東2-5-5</t>
    <rPh sb="0" eb="3">
      <t>センダイシ</t>
    </rPh>
    <rPh sb="3" eb="7">
      <t>ミヤギノク</t>
    </rPh>
    <rPh sb="7" eb="9">
      <t>シンデン</t>
    </rPh>
    <rPh sb="9" eb="10">
      <t>ヒガシ</t>
    </rPh>
    <phoneticPr fontId="80"/>
  </si>
  <si>
    <t>社会福祉法人仙台市民生児童委員会</t>
    <rPh sb="9" eb="11">
      <t>ミンセイ</t>
    </rPh>
    <rPh sb="11" eb="13">
      <t>ジドウ</t>
    </rPh>
    <rPh sb="13" eb="16">
      <t>イインカイ</t>
    </rPh>
    <phoneticPr fontId="80"/>
  </si>
  <si>
    <t>73107</t>
  </si>
  <si>
    <t>仙台市青葉区昭和町４番１１号</t>
  </si>
  <si>
    <t>社会福祉法人未来福祉会</t>
  </si>
  <si>
    <t>仙台市宮城野区枡江８－１０</t>
  </si>
  <si>
    <t>童和保育サービス株式会社</t>
  </si>
  <si>
    <t>仙台市若林区六丁の目西町３－４１</t>
  </si>
  <si>
    <t>株式会社ちゃいるどらんど</t>
  </si>
  <si>
    <t>仙台市宮城野区新田東１－８－４</t>
  </si>
  <si>
    <t>仙台ナーサリー株式会社</t>
  </si>
  <si>
    <t>仙台市宮城野区田子２－１０－２</t>
  </si>
  <si>
    <t>株式会社エコエネルギー普及協会</t>
  </si>
  <si>
    <t>仙台市青葉区昭和町4-11</t>
    <rPh sb="0" eb="3">
      <t>センダイシ</t>
    </rPh>
    <rPh sb="3" eb="6">
      <t>アオバク</t>
    </rPh>
    <rPh sb="6" eb="9">
      <t>ショウワマチ</t>
    </rPh>
    <phoneticPr fontId="80"/>
  </si>
  <si>
    <t>仙台市泉区北中山4-26-18</t>
    <rPh sb="0" eb="3">
      <t>センダイシ</t>
    </rPh>
    <rPh sb="3" eb="5">
      <t>イズミク</t>
    </rPh>
    <rPh sb="5" eb="8">
      <t>キタナカヤマ</t>
    </rPh>
    <phoneticPr fontId="80"/>
  </si>
  <si>
    <t>社会福祉法人太陽の丘福祉会</t>
    <rPh sb="6" eb="8">
      <t>タイヨウ</t>
    </rPh>
    <rPh sb="9" eb="10">
      <t>オカ</t>
    </rPh>
    <rPh sb="10" eb="12">
      <t>フクシ</t>
    </rPh>
    <rPh sb="12" eb="13">
      <t>カイ</t>
    </rPh>
    <phoneticPr fontId="80"/>
  </si>
  <si>
    <t>仙台市宮城野区新田東１－８－４</t>
    <rPh sb="0" eb="3">
      <t>センダイシ</t>
    </rPh>
    <rPh sb="3" eb="7">
      <t>ミヤギノク</t>
    </rPh>
    <rPh sb="7" eb="9">
      <t>シンデン</t>
    </rPh>
    <phoneticPr fontId="80"/>
  </si>
  <si>
    <t>仙台市宮城野区田子２－１０－２</t>
    <rPh sb="0" eb="3">
      <t>センダイシ</t>
    </rPh>
    <rPh sb="3" eb="7">
      <t>ミヤギノク</t>
    </rPh>
    <phoneticPr fontId="80"/>
  </si>
  <si>
    <t>株式会社エコエネルギー普及協会</t>
    <rPh sb="11" eb="13">
      <t>フキュウ</t>
    </rPh>
    <rPh sb="13" eb="15">
      <t>キョウカイ</t>
    </rPh>
    <phoneticPr fontId="80"/>
  </si>
  <si>
    <t>仙台市宮城野区小田原2-1-32</t>
    <rPh sb="0" eb="3">
      <t>センダイシ</t>
    </rPh>
    <rPh sb="3" eb="7">
      <t>ミヤギノク</t>
    </rPh>
    <rPh sb="7" eb="10">
      <t>オダワラ</t>
    </rPh>
    <phoneticPr fontId="80"/>
  </si>
  <si>
    <t>トータルアート株式会社</t>
  </si>
  <si>
    <t>宮城県石巻市大街道西２－７－４７</t>
  </si>
  <si>
    <t>社会福祉法人喬希会</t>
  </si>
  <si>
    <t>73215</t>
  </si>
  <si>
    <t>73216</t>
  </si>
  <si>
    <t>愛知県名古屋市東区葵3-15-31</t>
    <rPh sb="0" eb="3">
      <t>アイチケン</t>
    </rPh>
    <rPh sb="3" eb="7">
      <t>ナゴヤシ</t>
    </rPh>
    <rPh sb="7" eb="9">
      <t>ヒガシク</t>
    </rPh>
    <rPh sb="9" eb="10">
      <t>アオイ</t>
    </rPh>
    <phoneticPr fontId="80"/>
  </si>
  <si>
    <t>株式会社日本保育サービス</t>
    <rPh sb="4" eb="8">
      <t>ニホンホイク</t>
    </rPh>
    <phoneticPr fontId="80"/>
  </si>
  <si>
    <t>73217</t>
  </si>
  <si>
    <t>社会福祉法人喬希会</t>
    <rPh sb="6" eb="7">
      <t>タカ</t>
    </rPh>
    <rPh sb="7" eb="8">
      <t>キ</t>
    </rPh>
    <rPh sb="8" eb="9">
      <t>カイ</t>
    </rPh>
    <phoneticPr fontId="80"/>
  </si>
  <si>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</si>
  <si>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</si>
  <si>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</si>
  <si>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</si>
  <si>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</si>
  <si>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82"/>
  </si>
  <si>
    <t>仙台市若林区伊在3-9-4</t>
    <rPh sb="0" eb="3">
      <t>センダイシ</t>
    </rPh>
    <rPh sb="3" eb="6">
      <t>ワカバヤシク</t>
    </rPh>
    <rPh sb="6" eb="8">
      <t>イザイ</t>
    </rPh>
    <phoneticPr fontId="80"/>
  </si>
  <si>
    <t>社会福祉法人にじいろ会</t>
    <rPh sb="10" eb="11">
      <t>カイ</t>
    </rPh>
    <phoneticPr fontId="80"/>
  </si>
  <si>
    <t>73310</t>
  </si>
  <si>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80"/>
  </si>
  <si>
    <t>社会福祉法人千代福祉会</t>
    <rPh sb="6" eb="8">
      <t>チヨ</t>
    </rPh>
    <rPh sb="8" eb="10">
      <t>フクシ</t>
    </rPh>
    <rPh sb="10" eb="11">
      <t>カイ</t>
    </rPh>
    <phoneticPr fontId="80"/>
  </si>
  <si>
    <t>仙台市太白区鹿野３－１４－１５</t>
  </si>
  <si>
    <t>株式会社ｌｕｍｉｅｒｅひまわり</t>
  </si>
  <si>
    <t>仙台市太白区あすと長町３－２－２３</t>
  </si>
  <si>
    <t>株式会社ラヴィエール</t>
  </si>
  <si>
    <t>仙台市若林区若林１－６－１７</t>
  </si>
  <si>
    <t>株式会社ちびっこひろば保育園</t>
  </si>
  <si>
    <t>仙台市若林区土樋104</t>
    <rPh sb="0" eb="3">
      <t>センダイシ</t>
    </rPh>
    <rPh sb="3" eb="6">
      <t>ワカバヤシク</t>
    </rPh>
    <rPh sb="6" eb="7">
      <t>ツチ</t>
    </rPh>
    <rPh sb="7" eb="8">
      <t>トイ</t>
    </rPh>
    <phoneticPr fontId="80"/>
  </si>
  <si>
    <t>株式会社仙台進学プラザ</t>
    <rPh sb="4" eb="6">
      <t>センダイ</t>
    </rPh>
    <rPh sb="6" eb="8">
      <t>シンガク</t>
    </rPh>
    <phoneticPr fontId="80"/>
  </si>
  <si>
    <t>73406</t>
  </si>
  <si>
    <t>73407</t>
  </si>
  <si>
    <t>73408</t>
  </si>
  <si>
    <t>仙台市泉区鶴が丘３－２４－７</t>
  </si>
  <si>
    <t>株式会社マミー保育園</t>
  </si>
  <si>
    <t>仙台市青葉区昭和町３－１５</t>
  </si>
  <si>
    <t>株式会社ウェルフェア</t>
  </si>
  <si>
    <t>仙台市泉区南中山４－２７－１６</t>
  </si>
  <si>
    <t>株式会社オードリー</t>
  </si>
  <si>
    <t>仙台市泉区東黒松19-34</t>
    <rPh sb="0" eb="3">
      <t>センダイシ</t>
    </rPh>
    <rPh sb="3" eb="5">
      <t>イズミク</t>
    </rPh>
    <rPh sb="5" eb="8">
      <t>ヒガシクロマツ</t>
    </rPh>
    <phoneticPr fontId="80"/>
  </si>
  <si>
    <t>社会福祉法人あおぞら会</t>
    <rPh sb="10" eb="11">
      <t>カイ</t>
    </rPh>
    <phoneticPr fontId="80"/>
  </si>
  <si>
    <t>仙台市青葉区昭和町3-15</t>
    <rPh sb="0" eb="3">
      <t>センダイシ</t>
    </rPh>
    <rPh sb="3" eb="6">
      <t>アオバク</t>
    </rPh>
    <rPh sb="6" eb="9">
      <t>ショウワマチ</t>
    </rPh>
    <phoneticPr fontId="80"/>
  </si>
  <si>
    <t>仙台市泉区松森字中道10</t>
    <rPh sb="0" eb="3">
      <t>センダイシ</t>
    </rPh>
    <rPh sb="3" eb="5">
      <t>イズミク</t>
    </rPh>
    <rPh sb="5" eb="7">
      <t>マツモリ</t>
    </rPh>
    <rPh sb="7" eb="8">
      <t>アザ</t>
    </rPh>
    <rPh sb="8" eb="10">
      <t>ナカミチ</t>
    </rPh>
    <phoneticPr fontId="80"/>
  </si>
  <si>
    <t>株式会社ゆめぽけっと</t>
  </si>
  <si>
    <t>73511</t>
  </si>
  <si>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</si>
  <si>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82"/>
  </si>
  <si>
    <t>73603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</si>
</sst>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e\.m\.d;@"/>
    <numFmt numFmtId="177" formatCode="gee&quot;.&quot;m"/>
    <numFmt numFmtId="178" formatCode="[DBNum3]#"/>
    <numFmt numFmtId="179" formatCode="0_);[Red]\(0\)"/>
    <numFmt numFmtId="180" formatCode="[DBNum3]#,##0"/>
    <numFmt numFmtId="181" formatCode="#,##0_ "/>
  </numFmts>
  <fonts count="83"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4"/>
      <name val="HGSｺﾞｼｯｸM"/>
      <family val="3"/>
      <charset val="128"/>
    </font>
    <font>
      <sz val="6"/>
      <name val="ＭＳ Ｐゴシック"/>
      <family val="3"/>
      <charset val="128"/>
    </font>
    <font>
      <sz val="11"/>
      <name val="HGSｺﾞｼｯｸM"/>
      <family val="3"/>
      <charset val="128"/>
    </font>
    <font>
      <sz val="16"/>
      <name val="HGSｺﾞｼｯｸM"/>
      <family val="3"/>
      <charset val="128"/>
    </font>
    <font>
      <sz val="11"/>
      <color theme="1"/>
      <name val="HGSｺﾞｼｯｸM"/>
      <family val="3"/>
      <charset val="128"/>
    </font>
    <font>
      <sz val="6"/>
      <name val="游ゴシック"/>
      <family val="3"/>
      <charset val="128"/>
      <scheme val="minor"/>
    </font>
    <font>
      <sz val="10"/>
      <name val="ＭＳ 明朝"/>
      <family val="1"/>
      <charset val="128"/>
    </font>
    <font>
      <sz val="14"/>
      <color rgb="FF000000"/>
      <name val="游ゴシック Light"/>
      <family val="3"/>
      <charset val="128"/>
      <scheme val="major"/>
    </font>
    <font>
      <sz val="10"/>
      <color rgb="FF000000"/>
      <name val="ＭＳ 明朝"/>
      <family val="1"/>
      <charset val="128"/>
    </font>
    <font>
      <sz val="14"/>
      <color rgb="FF000000"/>
      <name val="ＭＳ 明朝"/>
      <family val="1"/>
      <charset val="128"/>
    </font>
    <font>
      <sz val="10.5"/>
      <color rgb="FF000000"/>
      <name val="ＭＳ 明朝"/>
      <family val="1"/>
      <charset val="128"/>
    </font>
    <font>
      <sz val="11"/>
      <color rgb="FF000000"/>
      <name val="ＭＳ Ｐゴシック"/>
      <family val="3"/>
      <charset val="128"/>
    </font>
    <font>
      <sz val="12"/>
      <name val="ＭＳ Ｐゴシック"/>
      <family val="3"/>
      <charset val="128"/>
    </font>
    <font>
      <b/>
      <sz val="16"/>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6"/>
      <name val="ＭＳ 明朝"/>
      <family val="1"/>
      <charset val="128"/>
    </font>
    <font>
      <sz val="12"/>
      <color theme="1"/>
      <name val="ＭＳ 明朝"/>
      <family val="1"/>
      <charset val="128"/>
    </font>
    <font>
      <b/>
      <sz val="12"/>
      <name val="ＭＳ 明朝"/>
      <family val="1"/>
      <charset val="128"/>
    </font>
    <font>
      <sz val="11"/>
      <color theme="1"/>
      <name val="游ゴシック"/>
      <family val="2"/>
      <scheme val="minor"/>
    </font>
    <font>
      <sz val="11"/>
      <color rgb="FFFF0000"/>
      <name val="HGSｺﾞｼｯｸM"/>
      <family val="3"/>
      <charset val="128"/>
    </font>
    <font>
      <b/>
      <sz val="11"/>
      <color theme="3"/>
      <name val="游ゴシック"/>
      <family val="2"/>
      <charset val="128"/>
      <scheme val="minor"/>
    </font>
    <font>
      <sz val="11"/>
      <color rgb="FF006100"/>
      <name val="游ゴシック"/>
      <family val="2"/>
      <charset val="128"/>
      <scheme val="minor"/>
    </font>
    <font>
      <sz val="12"/>
      <name val="HGSｺﾞｼｯｸM"/>
      <family val="3"/>
      <charset val="128"/>
    </font>
    <font>
      <sz val="6"/>
      <name val="游ゴシック"/>
      <family val="2"/>
      <charset val="128"/>
      <scheme val="minor"/>
    </font>
    <font>
      <b/>
      <sz val="22"/>
      <name val="ＭＳ 明朝"/>
      <family val="1"/>
      <charset val="128"/>
    </font>
    <font>
      <b/>
      <u/>
      <sz val="12"/>
      <name val="ＭＳ 明朝"/>
      <family val="1"/>
      <charset val="128"/>
    </font>
    <font>
      <sz val="11"/>
      <color theme="1"/>
      <name val="游ゴシック"/>
      <family val="3"/>
      <charset val="128"/>
      <scheme val="minor"/>
    </font>
    <font>
      <sz val="11"/>
      <name val="HGPｺﾞｼｯｸM"/>
      <family val="3"/>
      <charset val="128"/>
    </font>
    <font>
      <sz val="22"/>
      <name val="游ゴシック"/>
      <family val="2"/>
      <charset val="128"/>
      <scheme val="minor"/>
    </font>
    <font>
      <sz val="11"/>
      <name val="游ゴシック"/>
      <family val="3"/>
      <charset val="128"/>
      <scheme val="minor"/>
    </font>
    <font>
      <b/>
      <sz val="9"/>
      <color indexed="81"/>
      <name val="游ゴシック"/>
      <family val="3"/>
      <charset val="128"/>
      <scheme val="minor"/>
    </font>
    <font>
      <b/>
      <sz val="9"/>
      <color indexed="81"/>
      <name val="游ゴシック"/>
      <family val="3"/>
      <charset val="128"/>
    </font>
    <font>
      <b/>
      <sz val="10"/>
      <color indexed="81"/>
      <name val="游ゴシック"/>
      <family val="3"/>
      <charset val="128"/>
      <scheme val="minor"/>
    </font>
    <font>
      <b/>
      <sz val="14"/>
      <color indexed="81"/>
      <name val="游ゴシック"/>
      <family val="3"/>
      <charset val="128"/>
      <scheme val="minor"/>
    </font>
    <font>
      <b/>
      <sz val="16"/>
      <color indexed="81"/>
      <name val="游ゴシック"/>
      <family val="3"/>
      <charset val="128"/>
      <scheme val="minor"/>
    </font>
    <font>
      <sz val="9"/>
      <color indexed="81"/>
      <name val="游ゴシック"/>
      <family val="3"/>
      <charset val="128"/>
    </font>
    <font>
      <sz val="9"/>
      <color indexed="81"/>
      <name val="游ゴシック"/>
      <family val="3"/>
      <charset val="128"/>
      <scheme val="minor"/>
    </font>
    <font>
      <b/>
      <u/>
      <sz val="9"/>
      <color indexed="81"/>
      <name val="游ゴシック"/>
      <family val="3"/>
      <charset val="128"/>
    </font>
    <font>
      <b/>
      <sz val="11"/>
      <color indexed="81"/>
      <name val="游ゴシック"/>
      <family val="3"/>
      <charset val="128"/>
      <scheme val="minor"/>
    </font>
    <font>
      <sz val="12"/>
      <name val="HGｺﾞｼｯｸM"/>
      <family val="3"/>
      <charset val="128"/>
    </font>
    <font>
      <sz val="14"/>
      <name val="游ゴシック"/>
      <family val="3"/>
      <charset val="128"/>
    </font>
    <font>
      <sz val="11"/>
      <name val="游ゴシック"/>
      <family val="3"/>
      <charset val="128"/>
    </font>
    <font>
      <b/>
      <sz val="14"/>
      <color rgb="FF000000"/>
      <name val="游ゴシック"/>
      <family val="3"/>
      <charset val="128"/>
      <scheme val="minor"/>
    </font>
    <font>
      <b/>
      <sz val="18"/>
      <name val="游ゴシック"/>
      <family val="3"/>
      <charset val="128"/>
      <scheme val="minor"/>
    </font>
    <font>
      <sz val="11"/>
      <color rgb="FF000000"/>
      <name val="游ゴシック"/>
      <family val="3"/>
      <charset val="128"/>
      <scheme val="minor"/>
    </font>
    <font>
      <sz val="11"/>
      <color indexed="8"/>
      <name val="游ゴシック"/>
      <family val="3"/>
      <charset val="128"/>
      <scheme val="minor"/>
    </font>
    <font>
      <b/>
      <sz val="14"/>
      <name val="游ゴシック"/>
      <family val="3"/>
      <charset val="128"/>
      <scheme val="minor"/>
    </font>
    <font>
      <sz val="10"/>
      <name val="HGPｺﾞｼｯｸM"/>
      <family val="3"/>
      <charset val="128"/>
    </font>
    <font>
      <b/>
      <sz val="11"/>
      <name val="HGPｺﾞｼｯｸM"/>
      <family val="3"/>
      <charset val="128"/>
    </font>
    <font>
      <b/>
      <sz val="11"/>
      <name val="游ゴシック"/>
      <family val="3"/>
      <charset val="128"/>
    </font>
    <font>
      <sz val="12"/>
      <color theme="1"/>
      <name val="游ゴシック"/>
      <family val="3"/>
      <charset val="128"/>
    </font>
    <font>
      <sz val="11"/>
      <color rgb="FF00B0F0"/>
      <name val="ＭＳ 明朝"/>
      <family val="1"/>
      <charset val="128"/>
    </font>
    <font>
      <sz val="6"/>
      <name val="ＭＳ Ｐゴシック"/>
      <family val="2"/>
      <charset val="128"/>
    </font>
    <font>
      <b/>
      <sz val="11"/>
      <color theme="3"/>
      <name val="ＭＳ Ｐゴシック"/>
      <family val="2"/>
      <charset val="128"/>
    </font>
    <font>
      <sz val="11"/>
      <color theme="1"/>
      <name val="游ゴシック"/>
      <family val="3"/>
      <charset val="128"/>
    </font>
    <font>
      <sz val="24"/>
      <color theme="1"/>
      <name val="游ゴシック"/>
      <family val="3"/>
      <charset val="128"/>
    </font>
    <font>
      <sz val="9"/>
      <color theme="1"/>
      <name val="游ゴシック"/>
      <family val="3"/>
      <charset val="128"/>
    </font>
    <font>
      <b/>
      <sz val="10"/>
      <color theme="1"/>
      <name val="游ゴシック"/>
      <family val="3"/>
      <charset val="128"/>
    </font>
    <font>
      <sz val="14"/>
      <color theme="1"/>
      <name val="游ゴシック"/>
      <family val="3"/>
      <charset val="128"/>
    </font>
    <font>
      <u/>
      <sz val="11"/>
      <color theme="1"/>
      <name val="游ゴシック"/>
      <family val="3"/>
      <charset val="128"/>
    </font>
    <font>
      <sz val="6"/>
      <color theme="1"/>
      <name val="游ゴシック"/>
      <family val="3"/>
      <charset val="128"/>
    </font>
    <font>
      <sz val="10"/>
      <color theme="1"/>
      <name val="游ゴシック"/>
      <family val="3"/>
      <charset val="128"/>
    </font>
    <font>
      <sz val="8"/>
      <color theme="1"/>
      <name val="游ゴシック"/>
      <family val="3"/>
      <charset val="128"/>
    </font>
    <font>
      <b/>
      <sz val="11"/>
      <color indexed="81"/>
      <name val="游ゴシック"/>
      <family val="3"/>
      <charset val="128"/>
    </font>
    <font>
      <b/>
      <sz val="11"/>
      <color indexed="53"/>
      <name val="游ゴシック"/>
      <family val="3"/>
      <charset val="128"/>
    </font>
    <font>
      <b/>
      <sz val="12"/>
      <color indexed="81"/>
      <name val="游ゴシック"/>
      <family val="3"/>
      <charset val="128"/>
    </font>
    <font>
      <b/>
      <u/>
      <sz val="12"/>
      <color indexed="10"/>
      <name val="游ゴシック"/>
      <family val="3"/>
      <charset val="128"/>
    </font>
    <font>
      <sz val="12"/>
      <name val="游ゴシック"/>
      <family val="3"/>
      <charset val="128"/>
      <scheme val="minor"/>
    </font>
    <font>
      <b/>
      <sz val="10"/>
      <name val="HGｺﾞｼｯｸM"/>
      <family val="3"/>
      <charset val="128"/>
    </font>
    <font>
      <sz val="18"/>
      <color theme="3"/>
      <name val="游ゴシック Light"/>
      <family val="2"/>
      <charset val="128"/>
      <scheme val="major"/>
    </font>
    <font>
      <b/>
      <sz val="9"/>
      <color indexed="81"/>
      <name val="ＭＳ Ｐゴシック"/>
      <family val="3"/>
      <charset val="128"/>
    </font>
    <font>
      <u/>
      <sz val="12"/>
      <color theme="1"/>
      <name val="HGSｺﾞｼｯｸM"/>
      <family val="3"/>
      <charset val="128"/>
    </font>
    <font>
      <sz val="10"/>
      <name val="游ゴシック"/>
      <family val="3"/>
      <charset val="128"/>
      <scheme val="minor"/>
    </font>
    <font>
      <sz val="20"/>
      <color indexed="81"/>
      <name val="ＭＳ Ｐゴシック"/>
      <family val="3"/>
      <charset val="128"/>
    </font>
    <font>
      <b/>
      <sz val="11"/>
      <name val="游ゴシック"/>
      <family val="3"/>
      <charset val="128"/>
      <scheme val="minor"/>
    </font>
    <font>
      <sz val="10.5"/>
      <name val="Century"/>
      <family val="1"/>
    </font>
  </fonts>
  <fills count="11">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0"/>
        <bgColor indexed="64"/>
      </patternFill>
    </fill>
  </fills>
  <borders count="124">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double">
        <color indexed="64"/>
      </bottom>
      <diagonal/>
    </border>
    <border>
      <left style="thin">
        <color indexed="64"/>
      </left>
      <right style="hair">
        <color indexed="64"/>
      </right>
      <top style="hair">
        <color indexed="64"/>
      </top>
      <bottom style="double">
        <color indexed="64"/>
      </bottom>
      <diagonal/>
    </border>
    <border>
      <left/>
      <right/>
      <top style="hair">
        <color indexed="64"/>
      </top>
      <bottom/>
      <diagonal/>
    </border>
    <border>
      <left style="thin">
        <color indexed="64"/>
      </left>
      <right/>
      <top style="hair">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style="hair">
        <color indexed="64"/>
      </right>
      <top style="double">
        <color indexed="64"/>
      </top>
      <bottom style="thin">
        <color indexed="64"/>
      </bottom>
      <diagonal style="thin">
        <color indexed="64"/>
      </diagonal>
    </border>
    <border diagonalUp="1">
      <left style="hair">
        <color indexed="64"/>
      </left>
      <right style="hair">
        <color indexed="64"/>
      </right>
      <top style="double">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bottom style="thin">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style="hair">
        <color indexed="64"/>
      </bottom>
      <diagonal/>
    </border>
    <border>
      <left/>
      <right style="hair">
        <color auto="1"/>
      </right>
      <top/>
      <bottom/>
      <diagonal/>
    </border>
    <border>
      <left/>
      <right/>
      <top style="hair">
        <color auto="1"/>
      </top>
      <bottom style="thin">
        <color indexed="64"/>
      </bottom>
      <diagonal/>
    </border>
    <border diagonalUp="1">
      <left/>
      <right/>
      <top style="thin">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top style="hair">
        <color indexed="64"/>
      </top>
      <bottom style="thin">
        <color indexed="64"/>
      </bottom>
      <diagonal style="thin">
        <color indexed="64"/>
      </diagonal>
    </border>
    <border>
      <left style="hair">
        <color auto="1"/>
      </left>
      <right style="hair">
        <color auto="1"/>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hair">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diagonal/>
    </border>
    <border>
      <left/>
      <right/>
      <top style="double">
        <color indexed="64"/>
      </top>
      <bottom/>
      <diagonal/>
    </border>
    <border>
      <left/>
      <right style="medium">
        <color indexed="64"/>
      </right>
      <top style="double">
        <color indexed="64"/>
      </top>
      <bottom/>
      <diagonal/>
    </border>
    <border>
      <left/>
      <right style="medium">
        <color indexed="64"/>
      </right>
      <top/>
      <bottom/>
      <diagonal/>
    </border>
    <border>
      <left/>
      <right/>
      <top style="medium">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hair">
        <color auto="1"/>
      </right>
      <top style="hair">
        <color auto="1"/>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s>
  <cellStyleXfs count="14">
    <xf numFmtId="0" fontId="0" fillId="0" borderId="0">
      <alignment vertical="center"/>
    </xf>
    <xf numFmtId="0" fontId="4" fillId="0" borderId="0">
      <alignment vertical="center"/>
    </xf>
    <xf numFmtId="0" fontId="4" fillId="0" borderId="0"/>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xf numFmtId="0" fontId="3" fillId="0" borderId="0">
      <alignment vertical="center"/>
    </xf>
    <xf numFmtId="0" fontId="4" fillId="0" borderId="0">
      <alignment vertical="center"/>
    </xf>
    <xf numFmtId="0" fontId="25" fillId="0" borderId="0"/>
    <xf numFmtId="0" fontId="4" fillId="0" borderId="0">
      <alignment vertical="center"/>
    </xf>
    <xf numFmtId="0" fontId="2" fillId="0" borderId="0">
      <alignment vertical="center"/>
    </xf>
    <xf numFmtId="0" fontId="4" fillId="0" borderId="0">
      <alignment vertical="center"/>
    </xf>
    <xf numFmtId="0" fontId="33" fillId="0" borderId="0">
      <alignment vertical="center"/>
    </xf>
    <xf numFmtId="0" fontId="2" fillId="0" borderId="0">
      <alignment vertical="center"/>
    </xf>
  </cellStyleXfs>
  <cellXfs count="566">
    <xf numFmtId="0" fontId="0" fillId="0" borderId="0" xfId="0">
      <alignment vertical="center"/>
    </xf>
    <xf numFmtId="49" fontId="8" fillId="2" borderId="1" xfId="0" applyNumberFormat="1" applyFont="1" applyFill="1" applyBorder="1" applyAlignment="1" applyProtection="1">
      <alignment horizontal="center" vertical="center" shrinkToFit="1"/>
      <protection locked="0"/>
    </xf>
    <xf numFmtId="0" fontId="4" fillId="0" borderId="0" xfId="2" applyProtection="1"/>
    <xf numFmtId="0" fontId="12" fillId="0" borderId="0" xfId="2" applyFont="1" applyAlignment="1" applyProtection="1">
      <alignment horizontal="center" vertical="center"/>
    </xf>
    <xf numFmtId="0" fontId="11" fillId="0" borderId="15" xfId="2" applyFont="1" applyBorder="1" applyAlignment="1" applyProtection="1">
      <alignment horizontal="center" vertical="center" shrinkToFit="1"/>
    </xf>
    <xf numFmtId="0" fontId="11" fillId="3" borderId="16" xfId="2" applyFont="1" applyFill="1" applyBorder="1" applyAlignment="1" applyProtection="1">
      <alignment horizontal="left" vertical="center" shrinkToFit="1"/>
      <protection locked="0"/>
    </xf>
    <xf numFmtId="176" fontId="11" fillId="3" borderId="18" xfId="2" applyNumberFormat="1" applyFont="1" applyFill="1" applyBorder="1" applyAlignment="1" applyProtection="1">
      <alignment horizontal="center" vertical="center" shrinkToFit="1"/>
      <protection locked="0"/>
    </xf>
    <xf numFmtId="0" fontId="11" fillId="3" borderId="19" xfId="2" applyNumberFormat="1" applyFont="1" applyFill="1" applyBorder="1" applyAlignment="1" applyProtection="1">
      <alignment horizontal="center" vertical="center" shrinkToFit="1"/>
      <protection locked="0"/>
    </xf>
    <xf numFmtId="0" fontId="11" fillId="3" borderId="20" xfId="2" applyFont="1" applyFill="1" applyBorder="1" applyAlignment="1" applyProtection="1">
      <alignment horizontal="center" vertical="center" shrinkToFit="1"/>
      <protection locked="0"/>
    </xf>
    <xf numFmtId="176" fontId="11" fillId="0" borderId="18" xfId="2" applyNumberFormat="1" applyFont="1" applyFill="1" applyBorder="1" applyAlignment="1" applyProtection="1">
      <alignment horizontal="center" vertical="center" shrinkToFit="1"/>
    </xf>
    <xf numFmtId="176" fontId="11" fillId="3" borderId="15" xfId="2" applyNumberFormat="1" applyFont="1" applyFill="1" applyBorder="1" applyAlignment="1" applyProtection="1">
      <alignment horizontal="center" vertical="center" shrinkToFit="1"/>
      <protection locked="0"/>
    </xf>
    <xf numFmtId="177" fontId="11" fillId="0" borderId="21" xfId="2" applyNumberFormat="1" applyFont="1" applyFill="1" applyBorder="1" applyAlignment="1" applyProtection="1">
      <alignment horizontal="center" vertical="center" shrinkToFit="1"/>
    </xf>
    <xf numFmtId="177" fontId="11" fillId="0" borderId="22" xfId="2" applyNumberFormat="1" applyFont="1" applyFill="1" applyBorder="1" applyAlignment="1" applyProtection="1">
      <alignment horizontal="center" vertical="center" shrinkToFit="1"/>
    </xf>
    <xf numFmtId="0" fontId="11" fillId="0" borderId="20" xfId="2" applyFont="1" applyFill="1" applyBorder="1" applyAlignment="1" applyProtection="1">
      <alignment horizontal="right" vertical="center" shrinkToFit="1"/>
    </xf>
    <xf numFmtId="38" fontId="11" fillId="0" borderId="15" xfId="3" applyFont="1" applyFill="1" applyBorder="1" applyAlignment="1" applyProtection="1">
      <alignment horizontal="right" vertical="center" shrinkToFit="1"/>
    </xf>
    <xf numFmtId="0" fontId="11" fillId="3" borderId="18" xfId="2" applyNumberFormat="1" applyFont="1" applyFill="1" applyBorder="1" applyAlignment="1" applyProtection="1">
      <alignment horizontal="left" vertical="center" shrinkToFit="1"/>
      <protection locked="0"/>
    </xf>
    <xf numFmtId="0" fontId="11" fillId="0" borderId="23" xfId="2" applyFont="1" applyBorder="1" applyAlignment="1" applyProtection="1">
      <alignment horizontal="center" vertical="center" shrinkToFit="1"/>
    </xf>
    <xf numFmtId="0" fontId="11" fillId="3" borderId="21" xfId="2" applyNumberFormat="1" applyFont="1" applyFill="1" applyBorder="1" applyAlignment="1" applyProtection="1">
      <alignment horizontal="center" vertical="center" shrinkToFit="1"/>
      <protection locked="0"/>
    </xf>
    <xf numFmtId="0" fontId="11" fillId="3" borderId="25" xfId="2" applyFont="1" applyFill="1" applyBorder="1" applyAlignment="1" applyProtection="1">
      <alignment horizontal="left" vertical="center" shrinkToFit="1"/>
      <protection locked="0"/>
    </xf>
    <xf numFmtId="176" fontId="11" fillId="3" borderId="26" xfId="2" applyNumberFormat="1" applyFont="1" applyFill="1" applyBorder="1" applyAlignment="1" applyProtection="1">
      <alignment horizontal="center" vertical="center" shrinkToFit="1"/>
      <protection locked="0"/>
    </xf>
    <xf numFmtId="0" fontId="11" fillId="3" borderId="28" xfId="2" applyNumberFormat="1" applyFont="1" applyFill="1" applyBorder="1" applyAlignment="1" applyProtection="1">
      <alignment horizontal="center" vertical="center" shrinkToFit="1"/>
      <protection locked="0"/>
    </xf>
    <xf numFmtId="0" fontId="11" fillId="3" borderId="29" xfId="2" applyFont="1" applyFill="1" applyBorder="1" applyAlignment="1" applyProtection="1">
      <alignment horizontal="center" vertical="center" shrinkToFit="1"/>
      <protection locked="0"/>
    </xf>
    <xf numFmtId="176" fontId="11" fillId="3" borderId="30" xfId="2" applyNumberFormat="1" applyFont="1" applyFill="1" applyBorder="1" applyAlignment="1" applyProtection="1">
      <alignment horizontal="center" vertical="center" shrinkToFit="1"/>
      <protection locked="0"/>
    </xf>
    <xf numFmtId="0" fontId="11" fillId="3" borderId="26" xfId="2" applyNumberFormat="1" applyFont="1" applyFill="1" applyBorder="1" applyAlignment="1" applyProtection="1">
      <alignment horizontal="left" vertical="center" shrinkToFit="1"/>
      <protection locked="0"/>
    </xf>
    <xf numFmtId="0" fontId="11" fillId="0" borderId="33" xfId="2" applyFont="1" applyFill="1" applyBorder="1" applyAlignment="1" applyProtection="1">
      <alignment horizontal="right" vertical="center"/>
    </xf>
    <xf numFmtId="38" fontId="11" fillId="0" borderId="33" xfId="2" applyNumberFormat="1" applyFont="1" applyFill="1" applyBorder="1" applyAlignment="1" applyProtection="1">
      <alignment horizontal="right" vertical="center" shrinkToFit="1"/>
    </xf>
    <xf numFmtId="0" fontId="19" fillId="0" borderId="0" xfId="0" applyFont="1" applyProtection="1">
      <alignment vertical="center"/>
    </xf>
    <xf numFmtId="0" fontId="19" fillId="0" borderId="0" xfId="5" applyFont="1" applyProtection="1"/>
    <xf numFmtId="0" fontId="19" fillId="0" borderId="0" xfId="5" applyFont="1" applyAlignment="1" applyProtection="1">
      <alignment horizontal="center"/>
    </xf>
    <xf numFmtId="0" fontId="19" fillId="0" borderId="0" xfId="5" applyFont="1" applyAlignment="1" applyProtection="1">
      <alignment vertical="center"/>
    </xf>
    <xf numFmtId="0" fontId="20" fillId="0" borderId="0" xfId="0" applyFont="1" applyProtection="1">
      <alignment vertical="center"/>
    </xf>
    <xf numFmtId="0" fontId="20" fillId="0" borderId="0" xfId="5" applyFont="1" applyProtection="1"/>
    <xf numFmtId="0" fontId="19" fillId="0" borderId="0" xfId="5" applyFont="1" applyFill="1" applyAlignment="1" applyProtection="1">
      <alignment horizontal="left" vertical="center"/>
    </xf>
    <xf numFmtId="178" fontId="19" fillId="3" borderId="0" xfId="5" applyNumberFormat="1" applyFont="1" applyFill="1" applyAlignment="1" applyProtection="1">
      <alignment horizontal="center" vertical="center"/>
      <protection locked="0"/>
    </xf>
    <xf numFmtId="0" fontId="19" fillId="0" borderId="0" xfId="5" applyFont="1" applyAlignment="1" applyProtection="1">
      <alignment horizontal="right" vertical="center"/>
    </xf>
    <xf numFmtId="0" fontId="19" fillId="0" borderId="0" xfId="1" applyFont="1" applyAlignment="1" applyProtection="1">
      <alignment horizontal="left" vertical="center"/>
    </xf>
    <xf numFmtId="0" fontId="19" fillId="0" borderId="0" xfId="1" applyFont="1" applyFill="1" applyAlignment="1" applyProtection="1">
      <alignment horizontal="center" vertical="center"/>
    </xf>
    <xf numFmtId="0" fontId="19" fillId="0" borderId="0" xfId="1" applyFont="1" applyFill="1" applyAlignment="1" applyProtection="1">
      <alignment horizontal="left" vertical="center"/>
    </xf>
    <xf numFmtId="0" fontId="21" fillId="0" borderId="0" xfId="0" applyFont="1" applyProtection="1">
      <alignment vertical="center"/>
    </xf>
    <xf numFmtId="0" fontId="22" fillId="0" borderId="0" xfId="5" applyFont="1" applyProtection="1"/>
    <xf numFmtId="0" fontId="23" fillId="0" borderId="0" xfId="5" applyFont="1" applyFill="1" applyAlignment="1" applyProtection="1">
      <alignment horizontal="right" vertical="center" shrinkToFit="1"/>
    </xf>
    <xf numFmtId="0" fontId="23" fillId="0" borderId="0" xfId="5" applyFont="1" applyAlignment="1" applyProtection="1">
      <alignment vertical="center" shrinkToFit="1"/>
    </xf>
    <xf numFmtId="0" fontId="19" fillId="0" borderId="0" xfId="0" applyFont="1" applyFill="1" applyAlignment="1" applyProtection="1">
      <alignment vertical="center"/>
    </xf>
    <xf numFmtId="0" fontId="19" fillId="0" borderId="0" xfId="0" applyFont="1" applyAlignment="1" applyProtection="1">
      <alignment horizontal="left" vertical="center"/>
    </xf>
    <xf numFmtId="0" fontId="24" fillId="0" borderId="0" xfId="5" applyFont="1" applyAlignment="1" applyProtection="1">
      <alignment horizontal="center" vertical="center"/>
    </xf>
    <xf numFmtId="49" fontId="19" fillId="0" borderId="0" xfId="5" applyNumberFormat="1" applyFont="1" applyAlignment="1" applyProtection="1">
      <alignment horizontal="center" vertical="center"/>
    </xf>
    <xf numFmtId="0" fontId="19" fillId="0" borderId="0" xfId="5" applyFont="1" applyAlignment="1" applyProtection="1">
      <alignment horizontal="left" vertical="center"/>
    </xf>
    <xf numFmtId="0" fontId="19" fillId="0" borderId="0" xfId="0" applyFont="1" applyFill="1" applyAlignment="1" applyProtection="1">
      <alignment horizontal="left" vertical="center"/>
    </xf>
    <xf numFmtId="49" fontId="21" fillId="0" borderId="0" xfId="0" applyNumberFormat="1" applyFont="1" applyFill="1" applyAlignment="1" applyProtection="1">
      <alignment horizontal="center" vertical="center"/>
    </xf>
    <xf numFmtId="0" fontId="5" fillId="0" borderId="0" xfId="0" applyFont="1" applyAlignment="1" applyProtection="1">
      <alignment horizontal="left" vertical="center"/>
    </xf>
    <xf numFmtId="0" fontId="7" fillId="0" borderId="0" xfId="0" applyFont="1" applyProtection="1">
      <alignment vertical="center"/>
    </xf>
    <xf numFmtId="0" fontId="7" fillId="0" borderId="0" xfId="0" applyFont="1" applyAlignment="1" applyProtection="1">
      <alignment horizontal="left" vertical="center"/>
    </xf>
    <xf numFmtId="49" fontId="7" fillId="0" borderId="0" xfId="0" applyNumberFormat="1" applyFont="1" applyAlignment="1" applyProtection="1">
      <alignment horizontal="right" vertical="center"/>
    </xf>
    <xf numFmtId="49" fontId="7" fillId="0" borderId="0" xfId="0" applyNumberFormat="1" applyFont="1" applyProtection="1">
      <alignment vertical="center"/>
    </xf>
    <xf numFmtId="49" fontId="7" fillId="0" borderId="0" xfId="0" applyNumberFormat="1" applyFont="1" applyAlignment="1" applyProtection="1">
      <alignment horizontal="right" vertical="top"/>
    </xf>
    <xf numFmtId="0" fontId="7" fillId="0" borderId="0" xfId="0" applyFont="1" applyAlignment="1" applyProtection="1">
      <alignment horizontal="right" vertical="center"/>
    </xf>
    <xf numFmtId="0" fontId="7" fillId="0" borderId="0" xfId="0" applyFont="1" applyAlignment="1" applyProtection="1">
      <alignment vertical="top"/>
    </xf>
    <xf numFmtId="0" fontId="7" fillId="0" borderId="0" xfId="0" applyFont="1" applyAlignment="1" applyProtection="1">
      <alignment vertical="top" wrapText="1"/>
    </xf>
    <xf numFmtId="0" fontId="26" fillId="0" borderId="0" xfId="0" applyFont="1" applyAlignment="1" applyProtection="1">
      <alignment horizontal="right" vertical="center"/>
    </xf>
    <xf numFmtId="0" fontId="26" fillId="0" borderId="0" xfId="0" applyFont="1" applyAlignment="1" applyProtection="1">
      <alignment vertical="top"/>
    </xf>
    <xf numFmtId="0" fontId="9" fillId="0" borderId="0" xfId="0" applyFont="1" applyProtection="1">
      <alignment vertical="center"/>
    </xf>
    <xf numFmtId="14" fontId="12" fillId="0" borderId="0" xfId="2" applyNumberFormat="1" applyFont="1" applyAlignment="1" applyProtection="1">
      <alignment horizontal="center" vertical="center"/>
    </xf>
    <xf numFmtId="0" fontId="14" fillId="0" borderId="0" xfId="2" applyFont="1" applyProtection="1"/>
    <xf numFmtId="0" fontId="15" fillId="0" borderId="0" xfId="2" applyFont="1" applyProtection="1"/>
    <xf numFmtId="0" fontId="11" fillId="0" borderId="12" xfId="2" applyFont="1" applyBorder="1" applyAlignment="1" applyProtection="1">
      <alignment horizontal="center" vertical="center" wrapText="1"/>
    </xf>
    <xf numFmtId="0" fontId="11" fillId="0" borderId="12" xfId="2" applyFont="1" applyFill="1" applyBorder="1" applyAlignment="1" applyProtection="1">
      <alignment horizontal="center" vertical="center" wrapText="1"/>
    </xf>
    <xf numFmtId="0" fontId="11" fillId="0" borderId="13" xfId="2" applyFont="1" applyFill="1" applyBorder="1" applyAlignment="1" applyProtection="1">
      <alignment horizontal="center" vertical="center" wrapText="1"/>
    </xf>
    <xf numFmtId="0" fontId="11" fillId="0" borderId="20" xfId="2" applyFont="1" applyBorder="1" applyAlignment="1" applyProtection="1">
      <alignment horizontal="right" vertical="center" shrinkToFit="1"/>
    </xf>
    <xf numFmtId="0" fontId="11" fillId="0" borderId="17" xfId="2" applyFont="1" applyFill="1" applyBorder="1" applyAlignment="1" applyProtection="1">
      <alignment horizontal="right" vertical="center" shrinkToFit="1"/>
    </xf>
    <xf numFmtId="38" fontId="11" fillId="0" borderId="17" xfId="3" applyFont="1" applyFill="1" applyBorder="1" applyAlignment="1" applyProtection="1">
      <alignment horizontal="right" vertical="center" shrinkToFit="1"/>
    </xf>
    <xf numFmtId="0" fontId="11" fillId="0" borderId="24" xfId="2" applyFont="1" applyBorder="1" applyAlignment="1" applyProtection="1">
      <alignment horizontal="right" vertical="center" shrinkToFit="1"/>
    </xf>
    <xf numFmtId="0" fontId="11" fillId="0" borderId="29" xfId="2" applyFont="1" applyBorder="1" applyAlignment="1" applyProtection="1">
      <alignment horizontal="right" vertical="center" shrinkToFit="1"/>
    </xf>
    <xf numFmtId="0" fontId="11" fillId="0" borderId="31" xfId="2" applyFont="1" applyFill="1" applyBorder="1" applyAlignment="1" applyProtection="1">
      <alignment horizontal="right" vertical="center" shrinkToFit="1"/>
    </xf>
    <xf numFmtId="0" fontId="11" fillId="0" borderId="34" xfId="2" applyFont="1" applyBorder="1" applyAlignment="1" applyProtection="1">
      <alignment horizontal="center" vertical="center"/>
    </xf>
    <xf numFmtId="0" fontId="11" fillId="0" borderId="35" xfId="2" applyFont="1" applyBorder="1" applyAlignment="1" applyProtection="1">
      <alignment horizontal="center" vertical="center"/>
    </xf>
    <xf numFmtId="0" fontId="11" fillId="0" borderId="39" xfId="2" applyFont="1" applyBorder="1" applyAlignment="1" applyProtection="1">
      <alignment horizontal="center" vertical="center"/>
    </xf>
    <xf numFmtId="0" fontId="11" fillId="0" borderId="40" xfId="2" applyFont="1" applyBorder="1" applyAlignment="1" applyProtection="1">
      <alignment horizontal="center" vertical="center"/>
    </xf>
    <xf numFmtId="0" fontId="11" fillId="0" borderId="34" xfId="2" applyFont="1" applyBorder="1" applyAlignment="1" applyProtection="1">
      <alignment horizontal="right" vertical="center"/>
    </xf>
    <xf numFmtId="0" fontId="11" fillId="0" borderId="34" xfId="2" applyFont="1" applyBorder="1" applyAlignment="1" applyProtection="1">
      <alignment horizontal="right" vertical="center" shrinkToFit="1"/>
    </xf>
    <xf numFmtId="0" fontId="11" fillId="0" borderId="41" xfId="2" applyFont="1" applyBorder="1" applyAlignment="1" applyProtection="1">
      <alignment horizontal="center" vertical="center"/>
    </xf>
    <xf numFmtId="0" fontId="16" fillId="0" borderId="0" xfId="2" applyFont="1" applyProtection="1"/>
    <xf numFmtId="0" fontId="4" fillId="0" borderId="0" xfId="2" applyBorder="1" applyProtection="1"/>
    <xf numFmtId="0" fontId="9" fillId="0" borderId="0" xfId="1" applyFont="1" applyAlignment="1">
      <alignment vertical="center"/>
    </xf>
    <xf numFmtId="0" fontId="9" fillId="0" borderId="0" xfId="1" applyFont="1" applyAlignment="1">
      <alignment vertical="center" shrinkToFit="1"/>
    </xf>
    <xf numFmtId="0" fontId="9" fillId="0" borderId="0" xfId="1" applyFont="1" applyFill="1" applyAlignment="1">
      <alignment vertical="center" shrinkToFit="1"/>
    </xf>
    <xf numFmtId="0" fontId="7" fillId="0" borderId="0" xfId="1" applyFont="1">
      <alignment vertical="center"/>
    </xf>
    <xf numFmtId="0" fontId="19" fillId="0" borderId="0" xfId="5" applyFont="1" applyAlignment="1" applyProtection="1">
      <alignment horizontal="center" vertical="center"/>
    </xf>
    <xf numFmtId="176" fontId="11" fillId="8" borderId="18" xfId="2" applyNumberFormat="1" applyFont="1" applyFill="1" applyBorder="1" applyAlignment="1" applyProtection="1">
      <alignment horizontal="center" vertical="center" shrinkToFit="1"/>
      <protection locked="0"/>
    </xf>
    <xf numFmtId="176" fontId="11" fillId="8" borderId="27" xfId="2" applyNumberFormat="1" applyFont="1" applyFill="1" applyBorder="1" applyAlignment="1" applyProtection="1">
      <alignment horizontal="center" vertical="center" shrinkToFit="1"/>
      <protection locked="0"/>
    </xf>
    <xf numFmtId="0" fontId="19" fillId="0" borderId="0" xfId="5" applyFont="1" applyAlignment="1" applyProtection="1">
      <alignment horizontal="left" vertical="center" wrapText="1"/>
    </xf>
    <xf numFmtId="178" fontId="19" fillId="0" borderId="0" xfId="5" applyNumberFormat="1" applyFont="1" applyAlignment="1" applyProtection="1">
      <alignment horizontal="center" vertical="center"/>
    </xf>
    <xf numFmtId="0" fontId="47" fillId="0" borderId="0" xfId="2" applyFont="1" applyAlignment="1" applyProtection="1">
      <alignment vertical="center"/>
    </xf>
    <xf numFmtId="0" fontId="48" fillId="0" borderId="0" xfId="2" applyFont="1" applyProtection="1"/>
    <xf numFmtId="0" fontId="36" fillId="0" borderId="0" xfId="2" applyFont="1" applyProtection="1"/>
    <xf numFmtId="0" fontId="51" fillId="0" borderId="0" xfId="2" applyFont="1" applyProtection="1"/>
    <xf numFmtId="0" fontId="11" fillId="0" borderId="32" xfId="2" applyFont="1" applyFill="1" applyBorder="1" applyAlignment="1" applyProtection="1">
      <alignment horizontal="right" vertical="center"/>
    </xf>
    <xf numFmtId="181" fontId="50" fillId="0" borderId="45" xfId="3" applyNumberFormat="1" applyFont="1" applyFill="1" applyBorder="1" applyAlignment="1" applyProtection="1">
      <alignment horizontal="right" vertical="center" shrinkToFit="1"/>
    </xf>
    <xf numFmtId="0" fontId="11" fillId="0" borderId="36" xfId="2" applyFont="1" applyBorder="1" applyAlignment="1" applyProtection="1">
      <alignment horizontal="center" vertical="center"/>
    </xf>
    <xf numFmtId="0" fontId="17" fillId="0" borderId="0" xfId="2" applyFont="1" applyBorder="1" applyAlignment="1" applyProtection="1">
      <alignment horizontal="center" vertical="center"/>
    </xf>
    <xf numFmtId="0" fontId="9" fillId="2" borderId="2" xfId="8" applyFont="1" applyFill="1" applyBorder="1" applyAlignment="1">
      <alignment horizontal="center" vertical="center" shrinkToFit="1"/>
    </xf>
    <xf numFmtId="0" fontId="9" fillId="2" borderId="50" xfId="8" applyFont="1" applyFill="1" applyBorder="1" applyAlignment="1">
      <alignment horizontal="center" vertical="center" shrinkToFit="1"/>
    </xf>
    <xf numFmtId="0" fontId="9" fillId="2" borderId="22" xfId="8" applyFont="1" applyFill="1" applyBorder="1" applyAlignment="1">
      <alignment horizontal="center" vertical="center" shrinkToFit="1"/>
    </xf>
    <xf numFmtId="49" fontId="9" fillId="2" borderId="2" xfId="8" applyNumberFormat="1" applyFont="1" applyFill="1" applyBorder="1" applyAlignment="1">
      <alignment horizontal="center" vertical="center" shrinkToFit="1"/>
    </xf>
    <xf numFmtId="0" fontId="9" fillId="0" borderId="0" xfId="7" applyFont="1" applyAlignment="1" applyProtection="1">
      <alignment vertical="center" shrinkToFit="1"/>
    </xf>
    <xf numFmtId="0" fontId="9" fillId="0" borderId="0" xfId="7" applyFont="1" applyAlignment="1" applyProtection="1">
      <alignment vertical="center"/>
    </xf>
    <xf numFmtId="0" fontId="7" fillId="0" borderId="0" xfId="7" applyFont="1" applyProtection="1">
      <alignment vertical="center"/>
    </xf>
    <xf numFmtId="0" fontId="9" fillId="2" borderId="2" xfId="0" applyFont="1" applyFill="1" applyBorder="1" applyAlignment="1">
      <alignment horizontal="center" vertical="center" shrinkToFit="1"/>
    </xf>
    <xf numFmtId="0" fontId="9" fillId="2" borderId="50" xfId="0" applyFont="1" applyFill="1" applyBorder="1" applyAlignment="1">
      <alignment horizontal="center" vertical="center" shrinkToFit="1"/>
    </xf>
    <xf numFmtId="0" fontId="7" fillId="0" borderId="0" xfId="7" applyFont="1" applyFill="1" applyBorder="1" applyProtection="1">
      <alignment vertical="center"/>
    </xf>
    <xf numFmtId="0" fontId="19" fillId="0" borderId="0" xfId="5" applyFont="1" applyAlignment="1" applyProtection="1">
      <alignment vertical="center" wrapText="1"/>
    </xf>
    <xf numFmtId="38" fontId="4" fillId="0" borderId="0" xfId="4" applyAlignment="1" applyProtection="1"/>
    <xf numFmtId="0" fontId="0" fillId="0" borderId="0" xfId="2" applyFont="1" applyProtection="1"/>
    <xf numFmtId="0" fontId="4" fillId="0" borderId="0" xfId="2" applyAlignment="1" applyProtection="1">
      <alignment horizontal="center" vertical="center"/>
    </xf>
    <xf numFmtId="49" fontId="0" fillId="0" borderId="0" xfId="2" applyNumberFormat="1" applyFont="1" applyAlignment="1" applyProtection="1">
      <alignment horizontal="center"/>
    </xf>
    <xf numFmtId="49" fontId="4" fillId="0" borderId="0" xfId="2" applyNumberFormat="1" applyAlignment="1" applyProtection="1">
      <alignment horizontal="center"/>
    </xf>
    <xf numFmtId="0" fontId="7" fillId="0" borderId="0" xfId="0" applyFont="1" applyAlignment="1" applyProtection="1">
      <alignment vertical="center"/>
    </xf>
    <xf numFmtId="49" fontId="56" fillId="5" borderId="6" xfId="7" applyNumberFormat="1" applyFont="1" applyFill="1" applyBorder="1" applyAlignment="1">
      <alignment horizontal="left" vertical="center" shrinkToFit="1"/>
    </xf>
    <xf numFmtId="0" fontId="56" fillId="5" borderId="6" xfId="7" applyFont="1" applyFill="1" applyBorder="1" applyAlignment="1">
      <alignment vertical="center" shrinkToFit="1"/>
    </xf>
    <xf numFmtId="0" fontId="48" fillId="0" borderId="0" xfId="7" applyFont="1" applyAlignment="1">
      <alignment vertical="center" shrinkToFit="1"/>
    </xf>
    <xf numFmtId="49" fontId="48" fillId="0" borderId="52" xfId="7" applyNumberFormat="1" applyFont="1" applyFill="1" applyBorder="1" applyAlignment="1">
      <alignment horizontal="center" vertical="center" shrinkToFit="1"/>
    </xf>
    <xf numFmtId="49" fontId="48" fillId="0" borderId="52" xfId="7" applyNumberFormat="1" applyFont="1" applyFill="1" applyBorder="1" applyAlignment="1">
      <alignment vertical="center" shrinkToFit="1"/>
    </xf>
    <xf numFmtId="0" fontId="48" fillId="0" borderId="52" xfId="7" applyFont="1" applyFill="1" applyBorder="1" applyAlignment="1">
      <alignment vertical="center" shrinkToFit="1"/>
    </xf>
    <xf numFmtId="49" fontId="48" fillId="7" borderId="53" xfId="7" applyNumberFormat="1" applyFont="1" applyFill="1" applyBorder="1" applyAlignment="1">
      <alignment horizontal="center" vertical="center" shrinkToFit="1"/>
    </xf>
    <xf numFmtId="49" fontId="48" fillId="7" borderId="53" xfId="7" applyNumberFormat="1" applyFont="1" applyFill="1" applyBorder="1" applyAlignment="1">
      <alignment vertical="center" shrinkToFit="1"/>
    </xf>
    <xf numFmtId="0" fontId="48" fillId="7" borderId="53" xfId="7" applyFont="1" applyFill="1" applyBorder="1" applyAlignment="1">
      <alignment vertical="center" shrinkToFit="1"/>
    </xf>
    <xf numFmtId="49" fontId="48" fillId="0" borderId="0" xfId="7" applyNumberFormat="1" applyFont="1" applyAlignment="1">
      <alignment horizontal="center" vertical="center" shrinkToFit="1"/>
    </xf>
    <xf numFmtId="49" fontId="56" fillId="5" borderId="6" xfId="7" applyNumberFormat="1" applyFont="1" applyFill="1" applyBorder="1" applyAlignment="1">
      <alignment vertical="center" shrinkToFit="1"/>
    </xf>
    <xf numFmtId="49" fontId="48" fillId="0" borderId="0" xfId="7" applyNumberFormat="1" applyFont="1" applyAlignment="1">
      <alignment vertical="center" shrinkToFit="1"/>
    </xf>
    <xf numFmtId="179" fontId="19" fillId="0" borderId="0" xfId="5" applyNumberFormat="1" applyFont="1" applyAlignment="1" applyProtection="1">
      <alignment horizontal="center" vertical="center"/>
    </xf>
    <xf numFmtId="0" fontId="48" fillId="0" borderId="18" xfId="7" applyFont="1" applyFill="1" applyBorder="1" applyAlignment="1">
      <alignment vertical="center" shrinkToFit="1"/>
    </xf>
    <xf numFmtId="0" fontId="7" fillId="7" borderId="48" xfId="7" applyFont="1" applyFill="1" applyBorder="1" applyAlignment="1" applyProtection="1">
      <alignment horizontal="left" vertical="center" shrinkToFit="1"/>
    </xf>
    <xf numFmtId="0" fontId="9" fillId="0" borderId="25" xfId="8" applyFont="1" applyFill="1" applyBorder="1" applyAlignment="1">
      <alignment horizontal="center" vertical="center" shrinkToFit="1"/>
    </xf>
    <xf numFmtId="0" fontId="9" fillId="0" borderId="51" xfId="8" applyFont="1" applyFill="1" applyBorder="1" applyAlignment="1">
      <alignment horizontal="center" vertical="center" shrinkToFit="1"/>
    </xf>
    <xf numFmtId="0" fontId="9" fillId="0" borderId="0" xfId="8" applyFont="1" applyFill="1" applyBorder="1" applyAlignment="1">
      <alignment horizontal="center" vertical="center" shrinkToFit="1"/>
    </xf>
    <xf numFmtId="49" fontId="7" fillId="2" borderId="2" xfId="9" applyNumberFormat="1" applyFont="1" applyFill="1" applyBorder="1" applyAlignment="1">
      <alignment horizontal="center" vertical="center" shrinkToFit="1"/>
    </xf>
    <xf numFmtId="0" fontId="7" fillId="2" borderId="22" xfId="9" applyFont="1" applyFill="1" applyBorder="1" applyAlignment="1">
      <alignment horizontal="center" vertical="center" shrinkToFit="1"/>
    </xf>
    <xf numFmtId="0" fontId="7" fillId="2" borderId="2" xfId="9" applyFont="1" applyFill="1" applyBorder="1" applyAlignment="1">
      <alignment horizontal="center" vertical="center" shrinkToFit="1"/>
    </xf>
    <xf numFmtId="0" fontId="7" fillId="2" borderId="2" xfId="9" applyFont="1" applyFill="1" applyBorder="1" applyAlignment="1" applyProtection="1">
      <alignment horizontal="center" vertical="center"/>
      <protection locked="0"/>
    </xf>
    <xf numFmtId="0" fontId="7" fillId="2" borderId="50" xfId="9" applyFont="1" applyFill="1" applyBorder="1" applyAlignment="1">
      <alignment horizontal="center" vertical="center" shrinkToFit="1"/>
    </xf>
    <xf numFmtId="0" fontId="7" fillId="0" borderId="0" xfId="9" applyFont="1" applyProtection="1">
      <alignment vertical="center"/>
    </xf>
    <xf numFmtId="0" fontId="7" fillId="0" borderId="0" xfId="9" applyFont="1">
      <alignment vertical="center"/>
    </xf>
    <xf numFmtId="0" fontId="7" fillId="2" borderId="2" xfId="9" applyFont="1" applyFill="1" applyBorder="1" applyAlignment="1" applyProtection="1">
      <alignment horizontal="center" vertical="center"/>
    </xf>
    <xf numFmtId="0" fontId="7" fillId="0" borderId="0" xfId="7" applyFont="1" applyFill="1" applyBorder="1" applyAlignment="1" applyProtection="1">
      <alignment horizontal="center" vertical="center"/>
    </xf>
    <xf numFmtId="0" fontId="7" fillId="2" borderId="2" xfId="9" applyNumberFormat="1" applyFont="1" applyFill="1" applyBorder="1" applyAlignment="1" applyProtection="1">
      <alignment horizontal="center" vertical="center" shrinkToFit="1"/>
      <protection locked="0"/>
    </xf>
    <xf numFmtId="0" fontId="7" fillId="2" borderId="2" xfId="9" applyFont="1" applyFill="1" applyBorder="1" applyAlignment="1" applyProtection="1">
      <alignment horizontal="center" vertical="center" shrinkToFit="1"/>
      <protection locked="0"/>
    </xf>
    <xf numFmtId="49" fontId="48" fillId="0" borderId="18" xfId="7" applyNumberFormat="1" applyFont="1" applyFill="1" applyBorder="1" applyAlignment="1">
      <alignment horizontal="center" vertical="center" shrinkToFit="1"/>
    </xf>
    <xf numFmtId="49" fontId="48" fillId="0" borderId="20" xfId="7" applyNumberFormat="1" applyFont="1" applyFill="1" applyBorder="1" applyAlignment="1">
      <alignment horizontal="left" vertical="center" shrinkToFit="1"/>
    </xf>
    <xf numFmtId="49" fontId="48" fillId="0" borderId="24" xfId="7" applyNumberFormat="1" applyFont="1" applyFill="1" applyBorder="1" applyAlignment="1">
      <alignment horizontal="left" vertical="center" shrinkToFit="1"/>
    </xf>
    <xf numFmtId="0" fontId="48" fillId="0" borderId="20" xfId="7" applyFont="1" applyFill="1" applyBorder="1" applyAlignment="1">
      <alignment vertical="center" shrinkToFit="1"/>
    </xf>
    <xf numFmtId="0" fontId="48" fillId="0" borderId="24" xfId="7" applyFont="1" applyFill="1" applyBorder="1" applyAlignment="1">
      <alignment vertical="center" shrinkToFit="1"/>
    </xf>
    <xf numFmtId="49" fontId="48" fillId="7" borderId="59" xfId="7" applyNumberFormat="1" applyFont="1" applyFill="1" applyBorder="1" applyAlignment="1">
      <alignment horizontal="left" vertical="center" shrinkToFit="1"/>
    </xf>
    <xf numFmtId="49" fontId="48" fillId="0" borderId="18" xfId="7" applyNumberFormat="1" applyFont="1" applyFill="1" applyBorder="1" applyAlignment="1">
      <alignment vertical="center" shrinkToFit="1"/>
    </xf>
    <xf numFmtId="0" fontId="48" fillId="7" borderId="59" xfId="7" applyFont="1" applyFill="1" applyBorder="1" applyAlignment="1">
      <alignment vertical="center" shrinkToFit="1"/>
    </xf>
    <xf numFmtId="0" fontId="7" fillId="7" borderId="20" xfId="7" applyFont="1" applyFill="1" applyBorder="1" applyAlignment="1">
      <alignment horizontal="left" vertical="center" shrinkToFit="1"/>
    </xf>
    <xf numFmtId="0" fontId="7" fillId="0" borderId="24" xfId="7" applyFont="1" applyFill="1" applyBorder="1" applyAlignment="1">
      <alignment horizontal="left" vertical="center" shrinkToFit="1"/>
    </xf>
    <xf numFmtId="0" fontId="7" fillId="0" borderId="0" xfId="9" applyFont="1" applyProtection="1">
      <alignment vertical="center"/>
      <protection locked="0"/>
    </xf>
    <xf numFmtId="0" fontId="7" fillId="0" borderId="0" xfId="11" applyFont="1" applyProtection="1">
      <alignment vertical="center"/>
      <protection locked="0"/>
    </xf>
    <xf numFmtId="0" fontId="7" fillId="0" borderId="0" xfId="7" applyFont="1" applyFill="1" applyBorder="1" applyAlignment="1">
      <alignment horizontal="left" vertical="center" shrinkToFit="1"/>
    </xf>
    <xf numFmtId="49" fontId="7" fillId="0" borderId="47" xfId="7" applyNumberFormat="1" applyFont="1" applyFill="1" applyBorder="1" applyAlignment="1">
      <alignment horizontal="center" vertical="center" shrinkToFit="1"/>
    </xf>
    <xf numFmtId="0" fontId="7" fillId="0" borderId="0" xfId="7" applyFont="1" applyFill="1" applyBorder="1" applyAlignment="1">
      <alignment horizontal="center" vertical="center" shrinkToFit="1"/>
    </xf>
    <xf numFmtId="0" fontId="7" fillId="0" borderId="47" xfId="1" applyFont="1" applyBorder="1" applyAlignment="1">
      <alignment horizontal="center" vertical="center" shrinkToFit="1"/>
    </xf>
    <xf numFmtId="0" fontId="7" fillId="0" borderId="24" xfId="1" applyFont="1" applyBorder="1" applyAlignment="1">
      <alignment horizontal="center" vertical="center" shrinkToFit="1"/>
    </xf>
    <xf numFmtId="49" fontId="7" fillId="0" borderId="24" xfId="1" applyNumberFormat="1" applyFont="1" applyFill="1" applyBorder="1" applyAlignment="1">
      <alignment horizontal="center" vertical="center" shrinkToFit="1"/>
    </xf>
    <xf numFmtId="179" fontId="34" fillId="2" borderId="2" xfId="10" applyNumberFormat="1" applyFont="1" applyFill="1" applyBorder="1" applyAlignment="1" applyProtection="1">
      <alignment horizontal="center" vertical="center" shrinkToFit="1"/>
      <protection locked="0"/>
    </xf>
    <xf numFmtId="179" fontId="34" fillId="2" borderId="48" xfId="10" applyNumberFormat="1" applyFont="1" applyFill="1" applyBorder="1" applyAlignment="1" applyProtection="1">
      <alignment horizontal="center" vertical="center" shrinkToFit="1"/>
      <protection locked="0"/>
    </xf>
    <xf numFmtId="0" fontId="7" fillId="0" borderId="25" xfId="9" applyFont="1" applyFill="1" applyBorder="1" applyAlignment="1" applyProtection="1">
      <alignment horizontal="center" vertical="center"/>
      <protection locked="0"/>
    </xf>
    <xf numFmtId="0" fontId="7" fillId="0" borderId="51" xfId="9" applyFont="1" applyFill="1" applyBorder="1" applyAlignment="1" applyProtection="1">
      <alignment horizontal="center" vertical="center"/>
      <protection locked="0"/>
    </xf>
    <xf numFmtId="0" fontId="7" fillId="0" borderId="0" xfId="7" applyFont="1" applyBorder="1" applyProtection="1">
      <alignment vertical="center"/>
    </xf>
    <xf numFmtId="0" fontId="7" fillId="0" borderId="20" xfId="7" applyFont="1" applyFill="1" applyBorder="1" applyAlignment="1">
      <alignment horizontal="left" vertical="center" shrinkToFit="1"/>
    </xf>
    <xf numFmtId="0" fontId="7" fillId="0" borderId="16" xfId="7" applyFont="1" applyFill="1" applyBorder="1" applyAlignment="1">
      <alignment vertical="center" shrinkToFit="1"/>
    </xf>
    <xf numFmtId="0" fontId="7" fillId="0" borderId="20" xfId="7" applyFont="1" applyFill="1" applyBorder="1" applyAlignment="1">
      <alignment vertical="center" shrinkToFit="1"/>
    </xf>
    <xf numFmtId="0" fontId="61" fillId="0" borderId="0" xfId="8" applyFont="1" applyProtection="1"/>
    <xf numFmtId="0" fontId="63" fillId="0" borderId="66" xfId="8" applyFont="1" applyBorder="1" applyAlignment="1" applyProtection="1">
      <alignment horizontal="right" vertical="center"/>
    </xf>
    <xf numFmtId="0" fontId="63" fillId="0" borderId="67" xfId="8" applyFont="1" applyBorder="1" applyAlignment="1" applyProtection="1">
      <alignment horizontal="right" vertical="center"/>
    </xf>
    <xf numFmtId="0" fontId="63" fillId="0" borderId="68" xfId="8" applyFont="1" applyBorder="1" applyAlignment="1" applyProtection="1">
      <alignment horizontal="right" vertical="center"/>
    </xf>
    <xf numFmtId="0" fontId="65" fillId="0" borderId="73" xfId="8" applyFont="1" applyBorder="1" applyAlignment="1" applyProtection="1">
      <alignment horizontal="center" vertical="center"/>
    </xf>
    <xf numFmtId="0" fontId="65" fillId="0" borderId="74" xfId="8" applyFont="1" applyBorder="1" applyAlignment="1" applyProtection="1">
      <alignment horizontal="center" vertical="center"/>
    </xf>
    <xf numFmtId="0" fontId="65" fillId="0" borderId="75" xfId="8" applyFont="1" applyBorder="1" applyAlignment="1" applyProtection="1">
      <alignment horizontal="center" vertical="center"/>
    </xf>
    <xf numFmtId="0" fontId="61" fillId="0" borderId="5" xfId="8" applyFont="1" applyBorder="1" applyProtection="1"/>
    <xf numFmtId="0" fontId="67" fillId="0" borderId="5" xfId="8" applyFont="1" applyBorder="1" applyAlignment="1" applyProtection="1">
      <alignment horizontal="right" vertical="top"/>
    </xf>
    <xf numFmtId="0" fontId="61" fillId="0" borderId="81" xfId="8" applyFont="1" applyBorder="1" applyProtection="1"/>
    <xf numFmtId="0" fontId="61" fillId="0" borderId="5" xfId="8" applyFont="1" applyBorder="1" applyAlignment="1" applyProtection="1">
      <alignment horizontal="center"/>
    </xf>
    <xf numFmtId="0" fontId="61" fillId="0" borderId="89" xfId="8" applyFont="1" applyBorder="1" applyProtection="1"/>
    <xf numFmtId="0" fontId="61" fillId="0" borderId="89" xfId="8" applyFont="1" applyBorder="1" applyAlignment="1" applyProtection="1">
      <alignment horizontal="center"/>
    </xf>
    <xf numFmtId="0" fontId="61" fillId="0" borderId="93" xfId="8" applyFont="1" applyBorder="1" applyProtection="1"/>
    <xf numFmtId="0" fontId="61" fillId="0" borderId="94" xfId="8" applyFont="1" applyBorder="1" applyAlignment="1" applyProtection="1">
      <alignment vertical="center"/>
    </xf>
    <xf numFmtId="0" fontId="61" fillId="0" borderId="33" xfId="8" applyFont="1" applyBorder="1" applyAlignment="1" applyProtection="1">
      <alignment vertical="center"/>
    </xf>
    <xf numFmtId="0" fontId="61" fillId="0" borderId="95" xfId="8" applyFont="1" applyBorder="1" applyAlignment="1" applyProtection="1">
      <alignment vertical="center"/>
    </xf>
    <xf numFmtId="0" fontId="61" fillId="0" borderId="0" xfId="8" applyFont="1" applyAlignment="1" applyProtection="1">
      <alignment vertical="center"/>
    </xf>
    <xf numFmtId="0" fontId="61" fillId="0" borderId="80" xfId="8" applyFont="1" applyBorder="1" applyAlignment="1" applyProtection="1">
      <alignment vertical="center"/>
    </xf>
    <xf numFmtId="0" fontId="61" fillId="0" borderId="5" xfId="8" applyFont="1" applyBorder="1" applyAlignment="1" applyProtection="1">
      <alignment vertical="center"/>
    </xf>
    <xf numFmtId="0" fontId="61" fillId="0" borderId="81" xfId="8" applyFont="1" applyBorder="1" applyAlignment="1" applyProtection="1">
      <alignment vertical="center"/>
    </xf>
    <xf numFmtId="0" fontId="61" fillId="0" borderId="88" xfId="8" applyFont="1" applyBorder="1" applyAlignment="1" applyProtection="1">
      <alignment vertical="center"/>
    </xf>
    <xf numFmtId="0" fontId="61" fillId="0" borderId="89" xfId="8" applyFont="1" applyBorder="1" applyAlignment="1" applyProtection="1">
      <alignment vertical="center"/>
    </xf>
    <xf numFmtId="0" fontId="61" fillId="0" borderId="93" xfId="8" applyFont="1" applyBorder="1" applyAlignment="1" applyProtection="1">
      <alignment vertical="center"/>
    </xf>
    <xf numFmtId="0" fontId="61" fillId="0" borderId="99" xfId="8" applyFont="1" applyBorder="1" applyProtection="1"/>
    <xf numFmtId="0" fontId="61" fillId="0" borderId="0" xfId="8" applyFont="1" applyBorder="1" applyProtection="1"/>
    <xf numFmtId="0" fontId="57" fillId="0" borderId="99" xfId="8" applyFont="1" applyBorder="1" applyProtection="1"/>
    <xf numFmtId="0" fontId="61" fillId="0" borderId="102" xfId="8" applyFont="1" applyBorder="1" applyProtection="1"/>
    <xf numFmtId="0" fontId="61" fillId="0" borderId="64" xfId="8" applyFont="1" applyFill="1" applyBorder="1" applyAlignment="1" applyProtection="1">
      <alignment horizontal="center"/>
      <protection locked="0"/>
    </xf>
    <xf numFmtId="0" fontId="61" fillId="0" borderId="0" xfId="8" applyFont="1" applyFill="1" applyBorder="1" applyProtection="1"/>
    <xf numFmtId="0" fontId="61" fillId="0" borderId="99" xfId="8" applyFont="1" applyFill="1" applyBorder="1" applyProtection="1"/>
    <xf numFmtId="0" fontId="61" fillId="0" borderId="71" xfId="8" applyFont="1" applyFill="1" applyBorder="1" applyProtection="1"/>
    <xf numFmtId="0" fontId="63" fillId="0" borderId="105" xfId="8" applyFont="1" applyFill="1" applyBorder="1" applyAlignment="1" applyProtection="1">
      <alignment vertical="center"/>
    </xf>
    <xf numFmtId="0" fontId="61" fillId="0" borderId="105" xfId="8" applyFont="1" applyFill="1" applyBorder="1" applyProtection="1"/>
    <xf numFmtId="0" fontId="66" fillId="0" borderId="105" xfId="8" applyFont="1" applyFill="1" applyBorder="1" applyAlignment="1" applyProtection="1">
      <alignment horizontal="left" vertical="center" shrinkToFit="1"/>
    </xf>
    <xf numFmtId="0" fontId="61" fillId="0" borderId="64" xfId="8" applyFont="1" applyFill="1" applyBorder="1" applyProtection="1"/>
    <xf numFmtId="0" fontId="61" fillId="0" borderId="103" xfId="8" applyFont="1" applyFill="1" applyBorder="1" applyProtection="1"/>
    <xf numFmtId="0" fontId="61" fillId="0" borderId="65" xfId="8" applyFont="1" applyFill="1" applyBorder="1" applyProtection="1"/>
    <xf numFmtId="0" fontId="61" fillId="0" borderId="0" xfId="8" applyFont="1" applyFill="1" applyProtection="1"/>
    <xf numFmtId="0" fontId="61" fillId="0" borderId="99" xfId="8" applyFont="1" applyFill="1" applyBorder="1" applyAlignment="1" applyProtection="1">
      <alignment horizontal="center"/>
      <protection locked="0"/>
    </xf>
    <xf numFmtId="0" fontId="68" fillId="0" borderId="0" xfId="8" applyFont="1" applyFill="1" applyBorder="1" applyProtection="1"/>
    <xf numFmtId="0" fontId="61" fillId="0" borderId="0" xfId="8" applyFont="1" applyFill="1" applyBorder="1" applyAlignment="1" applyProtection="1">
      <alignment horizontal="center" vertical="center"/>
      <protection locked="0"/>
    </xf>
    <xf numFmtId="0" fontId="68" fillId="0" borderId="10" xfId="8" applyFont="1" applyFill="1" applyBorder="1" applyAlignment="1" applyProtection="1">
      <alignment vertical="center"/>
    </xf>
    <xf numFmtId="0" fontId="63" fillId="0" borderId="99" xfId="8" applyFont="1" applyFill="1" applyBorder="1" applyProtection="1"/>
    <xf numFmtId="0" fontId="61" fillId="0" borderId="102" xfId="8" applyFont="1" applyFill="1" applyBorder="1" applyProtection="1"/>
    <xf numFmtId="0" fontId="68" fillId="0" borderId="115" xfId="8" applyFont="1" applyFill="1" applyBorder="1" applyAlignment="1" applyProtection="1">
      <alignment vertical="center"/>
    </xf>
    <xf numFmtId="0" fontId="61" fillId="0" borderId="71" xfId="8" applyFont="1" applyBorder="1" applyProtection="1"/>
    <xf numFmtId="0" fontId="61" fillId="0" borderId="105" xfId="8" applyFont="1" applyBorder="1" applyProtection="1"/>
    <xf numFmtId="0" fontId="61" fillId="0" borderId="72" xfId="8" applyFont="1" applyBorder="1" applyProtection="1"/>
    <xf numFmtId="0" fontId="61" fillId="0" borderId="83" xfId="8" applyFont="1" applyBorder="1" applyAlignment="1" applyProtection="1">
      <alignment horizontal="center" vertical="center"/>
      <protection locked="0"/>
    </xf>
    <xf numFmtId="0" fontId="61" fillId="0" borderId="13" xfId="8" applyFont="1" applyBorder="1" applyAlignment="1" applyProtection="1">
      <alignment horizontal="center" vertical="center"/>
      <protection locked="0"/>
    </xf>
    <xf numFmtId="0" fontId="61" fillId="0" borderId="117" xfId="8" applyFont="1" applyBorder="1" applyAlignment="1" applyProtection="1">
      <alignment horizontal="center" vertical="center"/>
      <protection locked="0"/>
    </xf>
    <xf numFmtId="0" fontId="61" fillId="0" borderId="118" xfId="8" applyFont="1" applyBorder="1" applyAlignment="1" applyProtection="1">
      <alignment horizontal="center" vertical="center"/>
      <protection locked="0"/>
    </xf>
    <xf numFmtId="0" fontId="74" fillId="0" borderId="0" xfId="5" applyFont="1" applyProtection="1"/>
    <xf numFmtId="0" fontId="36" fillId="0" borderId="0" xfId="0" applyFont="1">
      <alignment vertical="center"/>
    </xf>
    <xf numFmtId="49" fontId="9" fillId="2" borderId="50" xfId="8" applyNumberFormat="1" applyFont="1" applyFill="1" applyBorder="1" applyAlignment="1">
      <alignment horizontal="center" vertical="center" shrinkToFit="1"/>
    </xf>
    <xf numFmtId="0" fontId="7" fillId="0" borderId="29" xfId="9" applyFont="1" applyBorder="1" applyAlignment="1">
      <alignment horizontal="left" vertical="center" shrinkToFit="1"/>
    </xf>
    <xf numFmtId="0" fontId="7" fillId="0" borderId="0" xfId="9" applyFont="1" applyBorder="1" applyAlignment="1">
      <alignment horizontal="left" vertical="center" shrinkToFit="1"/>
    </xf>
    <xf numFmtId="49" fontId="7" fillId="2" borderId="50" xfId="9" applyNumberFormat="1" applyFont="1" applyFill="1" applyBorder="1" applyAlignment="1">
      <alignment horizontal="center" vertical="center" shrinkToFit="1"/>
    </xf>
    <xf numFmtId="179" fontId="34" fillId="0" borderId="0" xfId="10" applyNumberFormat="1" applyFont="1" applyFill="1" applyBorder="1" applyAlignment="1" applyProtection="1">
      <alignment horizontal="left" vertical="center" shrinkToFit="1"/>
      <protection locked="0"/>
    </xf>
    <xf numFmtId="0" fontId="7" fillId="2" borderId="22" xfId="9" applyNumberFormat="1" applyFont="1" applyFill="1" applyBorder="1" applyAlignment="1">
      <alignment horizontal="center" vertical="center" shrinkToFit="1"/>
    </xf>
    <xf numFmtId="0" fontId="7" fillId="2" borderId="2" xfId="9" applyNumberFormat="1" applyFont="1" applyFill="1" applyBorder="1" applyAlignment="1">
      <alignment horizontal="center" vertical="center" shrinkToFit="1"/>
    </xf>
    <xf numFmtId="0" fontId="9" fillId="2" borderId="2" xfId="0" applyFont="1" applyFill="1" applyBorder="1" applyAlignment="1" applyProtection="1">
      <alignment horizontal="center" vertical="center" shrinkToFit="1"/>
    </xf>
    <xf numFmtId="0" fontId="7" fillId="2" borderId="47" xfId="9" applyNumberFormat="1" applyFont="1" applyFill="1" applyBorder="1" applyAlignment="1">
      <alignment horizontal="center" vertical="center" shrinkToFit="1"/>
    </xf>
    <xf numFmtId="0" fontId="7" fillId="0" borderId="0" xfId="9" applyFont="1" applyFill="1" applyBorder="1" applyAlignment="1" applyProtection="1">
      <alignment vertical="center" shrinkToFit="1"/>
    </xf>
    <xf numFmtId="0" fontId="7" fillId="2" borderId="2" xfId="9" applyNumberFormat="1" applyFont="1" applyFill="1" applyBorder="1" applyAlignment="1" applyProtection="1">
      <alignment horizontal="center" vertical="center"/>
    </xf>
    <xf numFmtId="49" fontId="9" fillId="2" borderId="2" xfId="0" applyNumberFormat="1" applyFont="1" applyFill="1" applyBorder="1" applyAlignment="1" applyProtection="1">
      <alignment horizontal="center" vertical="center" shrinkToFit="1"/>
    </xf>
    <xf numFmtId="0" fontId="9" fillId="2" borderId="0" xfId="13" applyFont="1" applyFill="1" applyAlignment="1" applyProtection="1">
      <alignment horizontal="center" vertical="center"/>
    </xf>
    <xf numFmtId="0" fontId="7" fillId="2" borderId="2" xfId="9" applyFont="1" applyFill="1" applyBorder="1" applyAlignment="1" applyProtection="1">
      <alignment horizontal="center" vertical="center" shrinkToFit="1"/>
    </xf>
    <xf numFmtId="0" fontId="7" fillId="2" borderId="24" xfId="9" applyNumberFormat="1" applyFont="1" applyFill="1" applyBorder="1" applyAlignment="1">
      <alignment horizontal="center" vertical="center" shrinkToFit="1"/>
    </xf>
    <xf numFmtId="0" fontId="9" fillId="2" borderId="50" xfId="0" applyFont="1" applyFill="1" applyBorder="1" applyAlignment="1" applyProtection="1">
      <alignment horizontal="center" vertical="center" shrinkToFit="1"/>
    </xf>
    <xf numFmtId="0" fontId="7" fillId="0" borderId="0" xfId="9" applyFont="1" applyFill="1" applyBorder="1" applyAlignment="1" applyProtection="1">
      <alignment horizontal="center" vertical="center" shrinkToFit="1"/>
    </xf>
    <xf numFmtId="0" fontId="7" fillId="2" borderId="50" xfId="9" applyNumberFormat="1" applyFont="1" applyFill="1" applyBorder="1" applyAlignment="1">
      <alignment horizontal="center" vertical="center" shrinkToFit="1"/>
    </xf>
    <xf numFmtId="0" fontId="7" fillId="0" borderId="0" xfId="9" applyFont="1" applyFill="1" applyBorder="1" applyAlignment="1" applyProtection="1">
      <alignment horizontal="center" vertical="center"/>
    </xf>
    <xf numFmtId="49" fontId="48" fillId="0" borderId="26" xfId="7" applyNumberFormat="1" applyFont="1" applyFill="1" applyBorder="1" applyAlignment="1">
      <alignment horizontal="center" vertical="center" shrinkToFit="1"/>
    </xf>
    <xf numFmtId="49" fontId="48" fillId="0" borderId="53" xfId="7" applyNumberFormat="1" applyFont="1" applyFill="1" applyBorder="1" applyAlignment="1">
      <alignment horizontal="center" vertical="center" shrinkToFit="1"/>
    </xf>
    <xf numFmtId="49" fontId="48" fillId="0" borderId="54" xfId="7" applyNumberFormat="1" applyFont="1" applyFill="1" applyBorder="1" applyAlignment="1">
      <alignment horizontal="center" vertical="center" shrinkToFit="1"/>
    </xf>
    <xf numFmtId="0" fontId="48" fillId="0" borderId="57" xfId="7" applyFont="1" applyFill="1" applyBorder="1" applyAlignment="1">
      <alignment vertical="center" shrinkToFit="1"/>
    </xf>
    <xf numFmtId="0" fontId="48" fillId="0" borderId="54" xfId="7" applyFont="1" applyFill="1" applyBorder="1" applyAlignment="1">
      <alignment vertical="center" shrinkToFit="1"/>
    </xf>
    <xf numFmtId="0" fontId="48" fillId="0" borderId="60" xfId="7" applyFont="1" applyFill="1" applyBorder="1" applyAlignment="1">
      <alignment vertical="center" shrinkToFit="1"/>
    </xf>
    <xf numFmtId="0" fontId="48" fillId="0" borderId="61" xfId="7" applyFont="1" applyFill="1" applyBorder="1" applyAlignment="1">
      <alignment vertical="center" shrinkToFit="1"/>
    </xf>
    <xf numFmtId="0" fontId="48" fillId="0" borderId="59" xfId="7" applyFont="1" applyFill="1" applyBorder="1" applyAlignment="1">
      <alignment vertical="center" shrinkToFit="1"/>
    </xf>
    <xf numFmtId="0" fontId="48" fillId="0" borderId="53" xfId="7" applyFont="1" applyFill="1" applyBorder="1" applyAlignment="1">
      <alignment vertical="center" shrinkToFit="1"/>
    </xf>
    <xf numFmtId="0" fontId="48" fillId="0" borderId="62" xfId="7" applyFont="1" applyFill="1" applyBorder="1" applyAlignment="1">
      <alignment vertical="center" shrinkToFit="1"/>
    </xf>
    <xf numFmtId="0" fontId="7" fillId="0" borderId="24" xfId="9" applyFont="1" applyFill="1" applyBorder="1" applyAlignment="1">
      <alignment vertical="center" shrinkToFit="1"/>
    </xf>
    <xf numFmtId="0" fontId="7" fillId="0" borderId="48" xfId="9" applyFont="1" applyFill="1" applyBorder="1" applyAlignment="1">
      <alignment vertical="center" shrinkToFit="1"/>
    </xf>
    <xf numFmtId="0" fontId="7" fillId="0" borderId="24" xfId="9" applyFont="1" applyBorder="1" applyAlignment="1" applyProtection="1">
      <alignment vertical="center" shrinkToFit="1"/>
      <protection locked="0"/>
    </xf>
    <xf numFmtId="0" fontId="7" fillId="0" borderId="48" xfId="9" applyFont="1" applyBorder="1" applyAlignment="1" applyProtection="1">
      <alignment vertical="center" shrinkToFit="1"/>
      <protection locked="0"/>
    </xf>
    <xf numFmtId="0" fontId="7" fillId="0" borderId="2" xfId="9" applyFont="1" applyBorder="1" applyAlignment="1" applyProtection="1">
      <alignment vertical="center" shrinkToFit="1"/>
      <protection locked="0"/>
    </xf>
    <xf numFmtId="0" fontId="7" fillId="0" borderId="0" xfId="7" applyFont="1" applyFill="1" applyBorder="1" applyAlignment="1">
      <alignment vertical="center" shrinkToFit="1"/>
    </xf>
    <xf numFmtId="0" fontId="7" fillId="0" borderId="24" xfId="0" applyFont="1" applyBorder="1" applyAlignment="1"/>
    <xf numFmtId="0" fontId="7" fillId="2" borderId="24" xfId="9" applyFont="1" applyFill="1" applyBorder="1" applyAlignment="1">
      <alignment horizontal="center" vertical="center" shrinkToFit="1"/>
    </xf>
    <xf numFmtId="0" fontId="7" fillId="2" borderId="24" xfId="11" applyFont="1" applyFill="1" applyBorder="1" applyAlignment="1" applyProtection="1">
      <alignment horizontal="center" vertical="center"/>
    </xf>
    <xf numFmtId="49" fontId="48" fillId="10" borderId="18" xfId="7" applyNumberFormat="1" applyFont="1" applyFill="1" applyBorder="1" applyAlignment="1">
      <alignment horizontal="center" vertical="center" shrinkToFit="1"/>
    </xf>
    <xf numFmtId="49" fontId="48" fillId="10" borderId="20" xfId="7" applyNumberFormat="1" applyFont="1" applyFill="1" applyBorder="1" applyAlignment="1">
      <alignment horizontal="left" vertical="center" shrinkToFit="1"/>
    </xf>
    <xf numFmtId="49" fontId="48" fillId="10" borderId="54" xfId="7" applyNumberFormat="1" applyFont="1" applyFill="1" applyBorder="1" applyAlignment="1">
      <alignment horizontal="center" vertical="center" shrinkToFit="1"/>
    </xf>
    <xf numFmtId="49" fontId="48" fillId="10" borderId="18" xfId="7" applyNumberFormat="1" applyFont="1" applyFill="1" applyBorder="1" applyAlignment="1">
      <alignment vertical="center" shrinkToFit="1"/>
    </xf>
    <xf numFmtId="0" fontId="48" fillId="10" borderId="20" xfId="7" applyFont="1" applyFill="1" applyBorder="1" applyAlignment="1">
      <alignment vertical="center" shrinkToFit="1"/>
    </xf>
    <xf numFmtId="0" fontId="48" fillId="10" borderId="18" xfId="7" applyFont="1" applyFill="1" applyBorder="1" applyAlignment="1">
      <alignment vertical="center" shrinkToFit="1"/>
    </xf>
    <xf numFmtId="49" fontId="48" fillId="10" borderId="52" xfId="7" applyNumberFormat="1" applyFont="1" applyFill="1" applyBorder="1" applyAlignment="1">
      <alignment horizontal="center" vertical="center" shrinkToFit="1"/>
    </xf>
    <xf numFmtId="49" fontId="48" fillId="10" borderId="24" xfId="7" applyNumberFormat="1" applyFont="1" applyFill="1" applyBorder="1" applyAlignment="1">
      <alignment horizontal="left" vertical="center" shrinkToFit="1"/>
    </xf>
    <xf numFmtId="49" fontId="48" fillId="10" borderId="52" xfId="7" applyNumberFormat="1" applyFont="1" applyFill="1" applyBorder="1" applyAlignment="1">
      <alignment vertical="center" shrinkToFit="1"/>
    </xf>
    <xf numFmtId="0" fontId="48" fillId="10" borderId="24" xfId="7" applyFont="1" applyFill="1" applyBorder="1" applyAlignment="1">
      <alignment vertical="center" shrinkToFit="1"/>
    </xf>
    <xf numFmtId="0" fontId="48" fillId="10" borderId="52" xfId="7" applyFont="1" applyFill="1" applyBorder="1" applyAlignment="1">
      <alignment vertical="center" shrinkToFit="1"/>
    </xf>
    <xf numFmtId="49" fontId="48" fillId="0" borderId="52" xfId="9" applyNumberFormat="1" applyFont="1" applyFill="1" applyBorder="1" applyAlignment="1">
      <alignment horizontal="center" vertical="center" shrinkToFit="1"/>
    </xf>
    <xf numFmtId="49" fontId="48" fillId="0" borderId="57" xfId="7" applyNumberFormat="1" applyFont="1" applyFill="1" applyBorder="1" applyAlignment="1">
      <alignment horizontal="left" vertical="center" shrinkToFit="1"/>
    </xf>
    <xf numFmtId="49" fontId="48" fillId="0" borderId="52" xfId="9" applyNumberFormat="1" applyFont="1" applyFill="1" applyBorder="1" applyAlignment="1">
      <alignment vertical="center" shrinkToFit="1"/>
    </xf>
    <xf numFmtId="0" fontId="48" fillId="0" borderId="24" xfId="9" applyFont="1" applyFill="1" applyBorder="1" applyAlignment="1">
      <alignment vertical="center" shrinkToFit="1"/>
    </xf>
    <xf numFmtId="0" fontId="48" fillId="0" borderId="52" xfId="9" applyFont="1" applyFill="1" applyBorder="1" applyAlignment="1">
      <alignment vertical="center" shrinkToFit="1"/>
    </xf>
    <xf numFmtId="49" fontId="48" fillId="0" borderId="23" xfId="7" applyNumberFormat="1" applyFont="1" applyFill="1" applyBorder="1" applyAlignment="1">
      <alignment horizontal="center" vertical="center" shrinkToFit="1"/>
    </xf>
    <xf numFmtId="49" fontId="48" fillId="0" borderId="59" xfId="7" applyNumberFormat="1" applyFont="1" applyFill="1" applyBorder="1" applyAlignment="1">
      <alignment horizontal="left" vertical="center" shrinkToFit="1"/>
    </xf>
    <xf numFmtId="49" fontId="48" fillId="0" borderId="121" xfId="7" applyNumberFormat="1" applyFont="1" applyFill="1" applyBorder="1" applyAlignment="1">
      <alignment horizontal="center" vertical="center" shrinkToFit="1"/>
    </xf>
    <xf numFmtId="49" fontId="48" fillId="0" borderId="122" xfId="7" applyNumberFormat="1" applyFont="1" applyFill="1" applyBorder="1" applyAlignment="1">
      <alignment horizontal="center" vertical="center" shrinkToFit="1"/>
    </xf>
    <xf numFmtId="0" fontId="48" fillId="0" borderId="121" xfId="7" applyFont="1" applyFill="1" applyBorder="1" applyAlignment="1">
      <alignment vertical="center" shrinkToFit="1"/>
    </xf>
    <xf numFmtId="49" fontId="48" fillId="0" borderId="123" xfId="7" applyNumberFormat="1" applyFont="1" applyFill="1" applyBorder="1" applyAlignment="1">
      <alignment horizontal="center" vertical="center" shrinkToFit="1"/>
    </xf>
    <xf numFmtId="49" fontId="7" fillId="0" borderId="2" xfId="0" applyNumberFormat="1" applyFont="1" applyFill="1" applyBorder="1" applyAlignment="1">
      <alignment horizontal="center" vertical="center"/>
    </xf>
    <xf numFmtId="179" fontId="36" fillId="0" borderId="2" xfId="0" applyNumberFormat="1" applyFont="1" applyFill="1" applyBorder="1" applyAlignment="1">
      <alignment vertical="center" shrinkToFit="1"/>
    </xf>
    <xf numFmtId="0" fontId="36" fillId="0" borderId="2" xfId="0" applyFont="1" applyFill="1" applyBorder="1" applyAlignment="1">
      <alignment vertical="center"/>
    </xf>
    <xf numFmtId="0" fontId="36" fillId="0" borderId="2" xfId="0" applyFont="1" applyBorder="1" applyAlignment="1">
      <alignment vertical="center"/>
    </xf>
    <xf numFmtId="49" fontId="7" fillId="0" borderId="2" xfId="1" applyNumberFormat="1" applyFont="1" applyBorder="1" applyAlignment="1">
      <alignment horizontal="center" vertical="center"/>
    </xf>
    <xf numFmtId="0" fontId="36" fillId="0" borderId="2" xfId="1" applyFont="1" applyBorder="1">
      <alignment vertical="center"/>
    </xf>
    <xf numFmtId="0" fontId="7" fillId="0" borderId="2" xfId="9" applyFont="1" applyBorder="1" applyAlignment="1">
      <alignment horizontal="center" vertical="center" shrinkToFit="1"/>
    </xf>
    <xf numFmtId="0" fontId="7" fillId="0" borderId="47" xfId="9" applyFont="1" applyBorder="1" applyAlignment="1" applyProtection="1">
      <alignment horizontal="left" vertical="center"/>
    </xf>
    <xf numFmtId="0" fontId="7" fillId="0" borderId="24" xfId="9" applyFont="1" applyBorder="1" applyAlignment="1" applyProtection="1">
      <alignment horizontal="left" vertical="center"/>
    </xf>
    <xf numFmtId="0" fontId="7" fillId="0" borderId="48" xfId="9" applyFont="1" applyBorder="1" applyAlignment="1" applyProtection="1">
      <alignment horizontal="left" vertical="center"/>
    </xf>
    <xf numFmtId="179" fontId="34" fillId="0" borderId="0" xfId="0" applyNumberFormat="1" applyFont="1" applyFill="1" applyBorder="1" applyAlignment="1" applyProtection="1">
      <alignment horizontal="left" vertical="center" shrinkToFit="1"/>
    </xf>
    <xf numFmtId="0" fontId="7" fillId="7" borderId="2" xfId="9" applyFont="1" applyFill="1" applyBorder="1" applyAlignment="1" applyProtection="1">
      <alignment horizontal="left" vertical="center" shrinkToFit="1"/>
    </xf>
    <xf numFmtId="179" fontId="34" fillId="0" borderId="2" xfId="10" applyNumberFormat="1" applyFont="1" applyFill="1" applyBorder="1" applyAlignment="1" applyProtection="1">
      <alignment horizontal="left" vertical="center" shrinkToFit="1"/>
    </xf>
    <xf numFmtId="0" fontId="7" fillId="0" borderId="0" xfId="9" applyFont="1" applyFill="1" applyBorder="1" applyAlignment="1" applyProtection="1">
      <alignment horizontal="left" vertical="center" shrinkToFit="1"/>
    </xf>
    <xf numFmtId="0" fontId="9" fillId="0" borderId="47" xfId="0" applyFont="1" applyBorder="1" applyAlignment="1">
      <alignment vertical="center"/>
    </xf>
    <xf numFmtId="0" fontId="9" fillId="0" borderId="24" xfId="0" applyFont="1" applyBorder="1" applyAlignment="1">
      <alignment vertical="center"/>
    </xf>
    <xf numFmtId="0" fontId="9" fillId="0" borderId="48" xfId="0" applyFont="1" applyBorder="1" applyAlignment="1">
      <alignment vertical="center"/>
    </xf>
    <xf numFmtId="0" fontId="7" fillId="0" borderId="47" xfId="9" applyFont="1" applyBorder="1" applyAlignment="1">
      <alignment horizontal="left" vertical="center" shrinkToFit="1"/>
    </xf>
    <xf numFmtId="0" fontId="7" fillId="0" borderId="24" xfId="9" applyFont="1" applyBorder="1" applyAlignment="1">
      <alignment horizontal="left" vertical="center" shrinkToFit="1"/>
    </xf>
    <xf numFmtId="0" fontId="7" fillId="0" borderId="48" xfId="9" applyFont="1" applyBorder="1" applyAlignment="1">
      <alignment horizontal="left" vertical="center" shrinkToFit="1"/>
    </xf>
    <xf numFmtId="0" fontId="7" fillId="0" borderId="47" xfId="9" applyFont="1" applyFill="1" applyBorder="1" applyAlignment="1" applyProtection="1">
      <alignment horizontal="left" vertical="center"/>
    </xf>
    <xf numFmtId="0" fontId="7" fillId="0" borderId="24" xfId="9" applyFont="1" applyFill="1" applyBorder="1" applyAlignment="1" applyProtection="1">
      <alignment horizontal="left" vertical="center"/>
    </xf>
    <xf numFmtId="0" fontId="7" fillId="0" borderId="48" xfId="9" applyFont="1" applyFill="1" applyBorder="1" applyAlignment="1" applyProtection="1">
      <alignment horizontal="left" vertical="center"/>
    </xf>
    <xf numFmtId="0" fontId="7" fillId="9" borderId="47" xfId="9" applyFont="1" applyFill="1" applyBorder="1" applyAlignment="1" applyProtection="1">
      <alignment horizontal="left" vertical="center" shrinkToFit="1"/>
      <protection locked="0"/>
    </xf>
    <xf numFmtId="0" fontId="7" fillId="9" borderId="24" xfId="9" applyFont="1" applyFill="1" applyBorder="1" applyAlignment="1" applyProtection="1">
      <alignment horizontal="left" vertical="center" shrinkToFit="1"/>
      <protection locked="0"/>
    </xf>
    <xf numFmtId="0" fontId="7" fillId="9" borderId="48" xfId="9" applyFont="1" applyFill="1" applyBorder="1" applyAlignment="1" applyProtection="1">
      <alignment horizontal="left" vertical="center" shrinkToFit="1"/>
      <protection locked="0"/>
    </xf>
    <xf numFmtId="0" fontId="7" fillId="4" borderId="47" xfId="9" applyFont="1" applyFill="1" applyBorder="1" applyAlignment="1" applyProtection="1">
      <alignment horizontal="center" vertical="center" shrinkToFit="1"/>
    </xf>
    <xf numFmtId="0" fontId="7" fillId="4" borderId="24" xfId="9" applyFont="1" applyFill="1" applyBorder="1" applyAlignment="1" applyProtection="1">
      <alignment horizontal="center" vertical="center" shrinkToFit="1"/>
    </xf>
    <xf numFmtId="0" fontId="7" fillId="4" borderId="48" xfId="9" applyFont="1" applyFill="1" applyBorder="1" applyAlignment="1" applyProtection="1">
      <alignment horizontal="center" vertical="center" shrinkToFit="1"/>
    </xf>
    <xf numFmtId="0" fontId="7" fillId="0" borderId="47" xfId="9" applyFont="1" applyBorder="1" applyAlignment="1" applyProtection="1">
      <alignment horizontal="left" vertical="center" shrinkToFit="1"/>
    </xf>
    <xf numFmtId="0" fontId="7" fillId="0" borderId="24" xfId="9" applyFont="1" applyBorder="1" applyAlignment="1" applyProtection="1">
      <alignment horizontal="left" vertical="center" shrinkToFit="1"/>
    </xf>
    <xf numFmtId="0" fontId="7" fillId="0" borderId="48" xfId="9" applyFont="1" applyBorder="1" applyAlignment="1" applyProtection="1">
      <alignment horizontal="left" vertical="center" shrinkToFit="1"/>
    </xf>
    <xf numFmtId="0" fontId="7" fillId="0" borderId="47" xfId="9" applyFont="1" applyFill="1" applyBorder="1" applyAlignment="1" applyProtection="1">
      <alignment horizontal="left" vertical="center" shrinkToFit="1"/>
    </xf>
    <xf numFmtId="0" fontId="7" fillId="0" borderId="24" xfId="9" applyFont="1" applyFill="1" applyBorder="1" applyAlignment="1" applyProtection="1">
      <alignment horizontal="left" vertical="center" shrinkToFit="1"/>
    </xf>
    <xf numFmtId="0" fontId="7" fillId="0" borderId="48" xfId="9" applyFont="1" applyFill="1" applyBorder="1" applyAlignment="1" applyProtection="1">
      <alignment horizontal="left" vertical="center" shrinkToFit="1"/>
    </xf>
    <xf numFmtId="0" fontId="7" fillId="7" borderId="47" xfId="9" applyFont="1" applyFill="1" applyBorder="1" applyAlignment="1" applyProtection="1">
      <alignment horizontal="left" vertical="center" shrinkToFit="1"/>
    </xf>
    <xf numFmtId="0" fontId="7" fillId="7" borderId="24" xfId="9" applyFont="1" applyFill="1" applyBorder="1" applyAlignment="1" applyProtection="1">
      <alignment horizontal="left" vertical="center" shrinkToFit="1"/>
    </xf>
    <xf numFmtId="0" fontId="7" fillId="7" borderId="48" xfId="9" applyFont="1" applyFill="1" applyBorder="1" applyAlignment="1" applyProtection="1">
      <alignment horizontal="left" vertical="center" shrinkToFit="1"/>
    </xf>
    <xf numFmtId="179" fontId="34" fillId="0" borderId="2" xfId="10" applyNumberFormat="1" applyFont="1" applyFill="1" applyBorder="1" applyAlignment="1" applyProtection="1">
      <alignment horizontal="left" vertical="center" shrinkToFit="1"/>
      <protection locked="0"/>
    </xf>
    <xf numFmtId="0" fontId="7" fillId="0" borderId="47" xfId="9" applyFont="1" applyFill="1" applyBorder="1" applyAlignment="1">
      <alignment horizontal="left" vertical="center" shrinkToFit="1"/>
    </xf>
    <xf numFmtId="0" fontId="7" fillId="0" borderId="24" xfId="9" applyFont="1" applyFill="1" applyBorder="1" applyAlignment="1">
      <alignment horizontal="left" vertical="center" shrinkToFit="1"/>
    </xf>
    <xf numFmtId="0" fontId="7" fillId="0" borderId="48" xfId="9" applyFont="1" applyFill="1" applyBorder="1" applyAlignment="1">
      <alignment horizontal="left" vertical="center" shrinkToFit="1"/>
    </xf>
    <xf numFmtId="0" fontId="7" fillId="0" borderId="47" xfId="9" applyFont="1" applyFill="1" applyBorder="1" applyAlignment="1" applyProtection="1">
      <alignment horizontal="left" vertical="center"/>
      <protection locked="0"/>
    </xf>
    <xf numFmtId="0" fontId="7" fillId="0" borderId="24" xfId="9" applyFont="1" applyFill="1" applyBorder="1" applyAlignment="1" applyProtection="1">
      <alignment horizontal="left" vertical="center"/>
      <protection locked="0"/>
    </xf>
    <xf numFmtId="0" fontId="7" fillId="0" borderId="48" xfId="9" applyFont="1" applyFill="1" applyBorder="1" applyAlignment="1" applyProtection="1">
      <alignment horizontal="left" vertical="center"/>
      <protection locked="0"/>
    </xf>
    <xf numFmtId="0" fontId="7" fillId="0" borderId="2" xfId="9" applyFont="1" applyFill="1" applyBorder="1" applyAlignment="1" applyProtection="1">
      <alignment horizontal="left" vertical="center"/>
      <protection locked="0"/>
    </xf>
    <xf numFmtId="0" fontId="7" fillId="10" borderId="47" xfId="9" applyFont="1" applyFill="1" applyBorder="1" applyAlignment="1">
      <alignment horizontal="left" vertical="center" shrinkToFit="1"/>
    </xf>
    <xf numFmtId="0" fontId="7" fillId="10" borderId="24" xfId="9" applyFont="1" applyFill="1" applyBorder="1" applyAlignment="1">
      <alignment horizontal="left" vertical="center" shrinkToFit="1"/>
    </xf>
    <xf numFmtId="0" fontId="7" fillId="10" borderId="48" xfId="9" applyFont="1" applyFill="1" applyBorder="1" applyAlignment="1">
      <alignment horizontal="left" vertical="center" shrinkToFit="1"/>
    </xf>
    <xf numFmtId="0" fontId="7" fillId="0" borderId="0" xfId="9" applyFont="1" applyBorder="1" applyAlignment="1">
      <alignment horizontal="left" vertical="center" shrinkToFit="1"/>
    </xf>
    <xf numFmtId="0" fontId="7" fillId="7" borderId="47" xfId="7" applyFont="1" applyFill="1" applyBorder="1" applyAlignment="1" applyProtection="1">
      <alignment horizontal="left" vertical="center" shrinkToFit="1"/>
    </xf>
    <xf numFmtId="0" fontId="7" fillId="7" borderId="24" xfId="7" applyFont="1" applyFill="1" applyBorder="1" applyAlignment="1" applyProtection="1">
      <alignment horizontal="left" vertical="center" shrinkToFit="1"/>
    </xf>
    <xf numFmtId="0" fontId="7" fillId="0" borderId="29" xfId="9" applyFont="1" applyFill="1" applyBorder="1" applyAlignment="1">
      <alignment horizontal="left" vertical="center" shrinkToFit="1"/>
    </xf>
    <xf numFmtId="0" fontId="7" fillId="0" borderId="120" xfId="9" applyFont="1" applyFill="1" applyBorder="1" applyAlignment="1">
      <alignment horizontal="left" vertical="center" shrinkToFit="1"/>
    </xf>
    <xf numFmtId="0" fontId="7" fillId="0" borderId="29" xfId="9" applyFont="1" applyFill="1" applyBorder="1" applyAlignment="1" applyProtection="1">
      <alignment horizontal="left" vertical="center" shrinkToFit="1"/>
    </xf>
    <xf numFmtId="0" fontId="7" fillId="0" borderId="120" xfId="9" applyFont="1" applyFill="1" applyBorder="1" applyAlignment="1" applyProtection="1">
      <alignment horizontal="left" vertical="center" shrinkToFit="1"/>
    </xf>
    <xf numFmtId="0" fontId="9" fillId="0" borderId="25" xfId="0" applyFont="1" applyBorder="1" applyAlignment="1">
      <alignment horizontal="left" vertical="center"/>
    </xf>
    <xf numFmtId="0" fontId="9" fillId="0" borderId="29" xfId="0" applyFont="1" applyBorder="1" applyAlignment="1">
      <alignment horizontal="left" vertical="center"/>
    </xf>
    <xf numFmtId="0" fontId="9" fillId="0" borderId="120" xfId="0" applyFont="1" applyBorder="1" applyAlignment="1">
      <alignment horizontal="left" vertical="center"/>
    </xf>
    <xf numFmtId="0" fontId="7" fillId="0" borderId="16" xfId="9" applyFont="1" applyBorder="1" applyAlignment="1">
      <alignment horizontal="left" vertical="center" shrinkToFit="1"/>
    </xf>
    <xf numFmtId="0" fontId="7" fillId="0" borderId="20" xfId="9" applyFont="1" applyBorder="1" applyAlignment="1">
      <alignment horizontal="left" vertical="center" shrinkToFit="1"/>
    </xf>
    <xf numFmtId="0" fontId="7" fillId="0" borderId="49" xfId="9" applyFont="1" applyBorder="1" applyAlignment="1">
      <alignment horizontal="left" vertical="center" shrinkToFit="1"/>
    </xf>
    <xf numFmtId="0" fontId="7" fillId="4" borderId="2" xfId="9" applyFont="1" applyFill="1" applyBorder="1" applyAlignment="1" applyProtection="1">
      <alignment horizontal="center" vertical="center" shrinkToFit="1"/>
      <protection locked="0"/>
    </xf>
    <xf numFmtId="179" fontId="34" fillId="4" borderId="48" xfId="10" applyNumberFormat="1" applyFont="1" applyFill="1" applyBorder="1" applyAlignment="1" applyProtection="1">
      <alignment horizontal="center" vertical="center" shrinkToFit="1"/>
      <protection locked="0"/>
    </xf>
    <xf numFmtId="179" fontId="34" fillId="4" borderId="2" xfId="10" applyNumberFormat="1" applyFont="1" applyFill="1" applyBorder="1" applyAlignment="1" applyProtection="1">
      <alignment horizontal="center" vertical="center" shrinkToFit="1"/>
      <protection locked="0"/>
    </xf>
    <xf numFmtId="0" fontId="7" fillId="4" borderId="47" xfId="9" applyFont="1" applyFill="1" applyBorder="1" applyAlignment="1" applyProtection="1">
      <alignment horizontal="center" vertical="center" shrinkToFit="1"/>
      <protection locked="0"/>
    </xf>
    <xf numFmtId="0" fontId="7" fillId="4" borderId="24" xfId="9" applyFont="1" applyFill="1" applyBorder="1" applyAlignment="1" applyProtection="1">
      <alignment horizontal="center" vertical="center" shrinkToFit="1"/>
      <protection locked="0"/>
    </xf>
    <xf numFmtId="0" fontId="7" fillId="4" borderId="48" xfId="9" applyFont="1" applyFill="1" applyBorder="1" applyAlignment="1" applyProtection="1">
      <alignment horizontal="center" vertical="center" shrinkToFit="1"/>
      <protection locked="0"/>
    </xf>
    <xf numFmtId="0" fontId="7" fillId="7" borderId="16" xfId="7" applyFont="1" applyFill="1" applyBorder="1" applyAlignment="1">
      <alignment horizontal="left" vertical="center" shrinkToFit="1"/>
    </xf>
    <xf numFmtId="0" fontId="7" fillId="7" borderId="20" xfId="7" applyFont="1" applyFill="1" applyBorder="1" applyAlignment="1">
      <alignment horizontal="left" vertical="center" shrinkToFit="1"/>
    </xf>
    <xf numFmtId="0" fontId="7" fillId="4" borderId="47" xfId="9" applyFont="1" applyFill="1" applyBorder="1" applyAlignment="1">
      <alignment horizontal="center" vertical="center"/>
    </xf>
    <xf numFmtId="0" fontId="7" fillId="4" borderId="24" xfId="9" applyFont="1" applyFill="1" applyBorder="1" applyAlignment="1">
      <alignment horizontal="center" vertical="center"/>
    </xf>
    <xf numFmtId="0" fontId="7" fillId="4" borderId="48" xfId="9" applyFont="1" applyFill="1" applyBorder="1" applyAlignment="1">
      <alignment horizontal="center" vertical="center"/>
    </xf>
    <xf numFmtId="0" fontId="7" fillId="4" borderId="47" xfId="9" applyFont="1" applyFill="1" applyBorder="1" applyAlignment="1" applyProtection="1">
      <alignment horizontal="center" vertical="center"/>
    </xf>
    <xf numFmtId="0" fontId="7" fillId="4" borderId="24" xfId="9" applyFont="1" applyFill="1" applyBorder="1" applyAlignment="1" applyProtection="1">
      <alignment horizontal="center" vertical="center"/>
    </xf>
    <xf numFmtId="0" fontId="7" fillId="4" borderId="48" xfId="9" applyFont="1" applyFill="1" applyBorder="1" applyAlignment="1" applyProtection="1">
      <alignment horizontal="center" vertical="center"/>
    </xf>
    <xf numFmtId="0" fontId="7" fillId="4" borderId="47" xfId="9" applyFont="1" applyFill="1" applyBorder="1" applyAlignment="1">
      <alignment horizontal="center" vertical="center" shrinkToFit="1"/>
    </xf>
    <xf numFmtId="0" fontId="7" fillId="4" borderId="24" xfId="9" applyFont="1" applyFill="1" applyBorder="1" applyAlignment="1">
      <alignment horizontal="center" vertical="center" shrinkToFit="1"/>
    </xf>
    <xf numFmtId="0" fontId="7" fillId="4" borderId="48" xfId="9" applyFont="1" applyFill="1" applyBorder="1" applyAlignment="1">
      <alignment horizontal="center" vertical="center" shrinkToFit="1"/>
    </xf>
    <xf numFmtId="0" fontId="29" fillId="6" borderId="0" xfId="7" applyFont="1" applyFill="1" applyBorder="1" applyAlignment="1" applyProtection="1">
      <alignment horizontal="left" vertical="center"/>
    </xf>
    <xf numFmtId="0" fontId="7" fillId="7" borderId="47" xfId="1" applyFont="1" applyFill="1" applyBorder="1" applyAlignment="1">
      <alignment vertical="center" shrinkToFit="1"/>
    </xf>
    <xf numFmtId="0" fontId="7" fillId="7" borderId="24" xfId="1" applyFont="1" applyFill="1" applyBorder="1" applyAlignment="1">
      <alignment vertical="center" shrinkToFit="1"/>
    </xf>
    <xf numFmtId="0" fontId="7" fillId="7" borderId="48" xfId="1" applyFont="1" applyFill="1" applyBorder="1" applyAlignment="1">
      <alignment vertical="center" shrinkToFit="1"/>
    </xf>
    <xf numFmtId="0" fontId="7" fillId="0" borderId="47" xfId="9" applyFont="1" applyFill="1" applyBorder="1" applyAlignment="1" applyProtection="1">
      <alignment horizontal="left" vertical="center" shrinkToFit="1"/>
      <protection locked="0"/>
    </xf>
    <xf numFmtId="0" fontId="7" fillId="0" borderId="24" xfId="9" applyFont="1" applyFill="1" applyBorder="1" applyAlignment="1" applyProtection="1">
      <alignment horizontal="left" vertical="center" shrinkToFit="1"/>
      <protection locked="0"/>
    </xf>
    <xf numFmtId="0" fontId="7" fillId="0" borderId="48" xfId="9" applyFont="1" applyFill="1" applyBorder="1" applyAlignment="1" applyProtection="1">
      <alignment horizontal="left" vertical="center" shrinkToFit="1"/>
      <protection locked="0"/>
    </xf>
    <xf numFmtId="0" fontId="9" fillId="0" borderId="2" xfId="9" applyFont="1" applyFill="1" applyBorder="1" applyAlignment="1" applyProtection="1">
      <alignment horizontal="left" vertical="center" shrinkToFit="1"/>
      <protection locked="0"/>
    </xf>
    <xf numFmtId="0" fontId="7" fillId="0" borderId="29" xfId="9" applyFont="1" applyFill="1" applyBorder="1" applyAlignment="1" applyProtection="1">
      <alignment horizontal="left" vertical="center"/>
      <protection locked="0"/>
    </xf>
    <xf numFmtId="0" fontId="7" fillId="0" borderId="58" xfId="9" applyFont="1" applyFill="1" applyBorder="1" applyAlignment="1" applyProtection="1">
      <alignment horizontal="left" vertical="center"/>
      <protection locked="0"/>
    </xf>
    <xf numFmtId="0" fontId="7" fillId="0" borderId="63" xfId="9" applyFont="1" applyFill="1" applyBorder="1" applyAlignment="1" applyProtection="1">
      <alignment horizontal="left" vertical="center"/>
      <protection locked="0"/>
    </xf>
    <xf numFmtId="0" fontId="7" fillId="0" borderId="51" xfId="9" applyFont="1" applyFill="1" applyBorder="1" applyAlignment="1" applyProtection="1">
      <alignment horizontal="left" vertical="center"/>
      <protection locked="0"/>
    </xf>
    <xf numFmtId="0" fontId="7" fillId="0" borderId="0" xfId="9" applyFont="1" applyFill="1" applyBorder="1" applyAlignment="1" applyProtection="1">
      <alignment vertical="center"/>
      <protection locked="0"/>
    </xf>
    <xf numFmtId="0" fontId="11" fillId="0" borderId="0" xfId="1" applyFont="1" applyAlignment="1" applyProtection="1">
      <alignment horizontal="right" vertical="top" shrinkToFit="1"/>
    </xf>
    <xf numFmtId="0" fontId="19" fillId="0" borderId="0" xfId="1" applyFont="1" applyFill="1" applyAlignment="1" applyProtection="1">
      <alignment horizontal="left" vertical="center" shrinkToFit="1"/>
      <protection locked="0"/>
    </xf>
    <xf numFmtId="0" fontId="19" fillId="3" borderId="0" xfId="1" applyFont="1" applyFill="1" applyAlignment="1" applyProtection="1">
      <alignment horizontal="left" vertical="center" shrinkToFit="1"/>
      <protection locked="0"/>
    </xf>
    <xf numFmtId="0" fontId="19" fillId="0" borderId="0" xfId="5" applyFont="1" applyFill="1" applyAlignment="1" applyProtection="1">
      <alignment horizontal="right" vertical="center" shrinkToFit="1"/>
    </xf>
    <xf numFmtId="0" fontId="19" fillId="0" borderId="0" xfId="5" applyFont="1" applyAlignment="1" applyProtection="1">
      <alignment horizontal="right" vertical="center" shrinkToFit="1"/>
    </xf>
    <xf numFmtId="0" fontId="19" fillId="0" borderId="0" xfId="1" applyFont="1" applyAlignment="1" applyProtection="1">
      <alignment horizontal="right" vertical="center" shrinkToFit="1"/>
    </xf>
    <xf numFmtId="0" fontId="46" fillId="0" borderId="0" xfId="5" applyNumberFormat="1" applyFont="1" applyAlignment="1" applyProtection="1">
      <alignment horizontal="right" vertical="top"/>
    </xf>
    <xf numFmtId="0" fontId="19" fillId="0" borderId="0" xfId="5" applyFont="1" applyFill="1" applyAlignment="1" applyProtection="1">
      <alignment horizontal="center" vertical="center" shrinkToFit="1"/>
    </xf>
    <xf numFmtId="0" fontId="21" fillId="0" borderId="0" xfId="0" applyFont="1" applyAlignment="1" applyProtection="1">
      <alignment horizontal="right" vertical="center"/>
    </xf>
    <xf numFmtId="0" fontId="23" fillId="0" borderId="0" xfId="5" applyFont="1" applyFill="1" applyAlignment="1" applyProtection="1">
      <alignment horizontal="left" vertical="center" shrinkToFit="1"/>
    </xf>
    <xf numFmtId="180" fontId="21" fillId="0" borderId="46" xfId="4" applyNumberFormat="1" applyFont="1" applyBorder="1" applyAlignment="1" applyProtection="1">
      <alignment horizontal="center" vertical="center"/>
    </xf>
    <xf numFmtId="0" fontId="19" fillId="0" borderId="0" xfId="5" applyFont="1" applyAlignment="1" applyProtection="1">
      <alignment horizontal="center" vertical="center"/>
    </xf>
    <xf numFmtId="0" fontId="19" fillId="0" borderId="0" xfId="5" applyFont="1" applyAlignment="1" applyProtection="1">
      <alignment horizontal="center" vertical="center" wrapText="1"/>
    </xf>
    <xf numFmtId="0" fontId="21" fillId="0" borderId="0" xfId="0" applyFont="1" applyAlignment="1" applyProtection="1">
      <alignment horizontal="center" vertical="center"/>
    </xf>
    <xf numFmtId="38" fontId="18" fillId="0" borderId="0" xfId="3" applyFont="1" applyFill="1" applyBorder="1" applyAlignment="1" applyProtection="1">
      <alignment horizontal="center" vertical="center" wrapText="1"/>
    </xf>
    <xf numFmtId="0" fontId="11" fillId="8" borderId="15" xfId="2" applyFont="1" applyFill="1" applyBorder="1" applyAlignment="1" applyProtection="1">
      <alignment horizontal="center" vertical="center" shrinkToFit="1"/>
      <protection locked="0"/>
    </xf>
    <xf numFmtId="0" fontId="11" fillId="8" borderId="17" xfId="2" applyFont="1" applyFill="1" applyBorder="1" applyAlignment="1" applyProtection="1">
      <alignment horizontal="center" vertical="center" shrinkToFit="1"/>
      <protection locked="0"/>
    </xf>
    <xf numFmtId="0" fontId="53" fillId="4" borderId="42" xfId="2" applyFont="1" applyFill="1" applyBorder="1" applyAlignment="1" applyProtection="1">
      <alignment horizontal="center" vertical="center" shrinkToFit="1"/>
    </xf>
    <xf numFmtId="0" fontId="53" fillId="4" borderId="43" xfId="2" applyFont="1" applyFill="1" applyBorder="1" applyAlignment="1" applyProtection="1">
      <alignment horizontal="center" vertical="center" shrinkToFit="1"/>
    </xf>
    <xf numFmtId="0" fontId="53" fillId="4" borderId="44" xfId="2" applyFont="1" applyFill="1" applyBorder="1" applyAlignment="1" applyProtection="1">
      <alignment horizontal="center" vertical="center" shrinkToFit="1"/>
    </xf>
    <xf numFmtId="181" fontId="50" fillId="0" borderId="55" xfId="3" applyNumberFormat="1" applyFont="1" applyFill="1" applyBorder="1" applyAlignment="1" applyProtection="1">
      <alignment horizontal="right" vertical="center" shrinkToFit="1"/>
    </xf>
    <xf numFmtId="181" fontId="50" fillId="0" borderId="56" xfId="3" applyNumberFormat="1" applyFont="1" applyFill="1" applyBorder="1" applyAlignment="1" applyProtection="1">
      <alignment horizontal="right" vertical="center" shrinkToFit="1"/>
    </xf>
    <xf numFmtId="0" fontId="11" fillId="0" borderId="32" xfId="2" applyFont="1" applyBorder="1" applyAlignment="1" applyProtection="1">
      <alignment horizontal="center" vertical="center"/>
    </xf>
    <xf numFmtId="0" fontId="11" fillId="0" borderId="33" xfId="2" applyFont="1" applyBorder="1" applyAlignment="1" applyProtection="1">
      <alignment horizontal="center" vertical="center"/>
    </xf>
    <xf numFmtId="0" fontId="11" fillId="0" borderId="36" xfId="2" applyFont="1" applyBorder="1" applyAlignment="1" applyProtection="1">
      <alignment horizontal="center" vertical="center"/>
    </xf>
    <xf numFmtId="0" fontId="11" fillId="0" borderId="37" xfId="2" applyFont="1" applyBorder="1" applyAlignment="1" applyProtection="1">
      <alignment horizontal="center" vertical="center"/>
    </xf>
    <xf numFmtId="0" fontId="11" fillId="0" borderId="38" xfId="2" applyFont="1" applyBorder="1" applyAlignment="1" applyProtection="1">
      <alignment horizontal="center" vertical="center"/>
    </xf>
    <xf numFmtId="0" fontId="17" fillId="0" borderId="0" xfId="2" applyFont="1" applyBorder="1" applyAlignment="1" applyProtection="1">
      <alignment horizontal="center" vertical="center"/>
    </xf>
    <xf numFmtId="0" fontId="11" fillId="0" borderId="8" xfId="2" applyFont="1" applyBorder="1" applyAlignment="1" applyProtection="1">
      <alignment horizontal="center" vertical="center" wrapText="1"/>
    </xf>
    <xf numFmtId="0" fontId="11" fillId="0" borderId="9" xfId="2" applyFont="1" applyBorder="1" applyAlignment="1" applyProtection="1">
      <alignment horizontal="center" vertical="center" wrapText="1"/>
    </xf>
    <xf numFmtId="0" fontId="11" fillId="0" borderId="10" xfId="2" applyFont="1" applyBorder="1" applyAlignment="1" applyProtection="1">
      <alignment horizontal="center" vertical="center" wrapText="1"/>
    </xf>
    <xf numFmtId="0" fontId="11" fillId="0" borderId="6" xfId="2" applyFont="1" applyFill="1" applyBorder="1" applyAlignment="1" applyProtection="1">
      <alignment horizontal="center" vertical="center" wrapText="1"/>
    </xf>
    <xf numFmtId="0" fontId="11" fillId="0" borderId="7" xfId="2" applyFont="1" applyBorder="1" applyAlignment="1" applyProtection="1">
      <alignment horizontal="center" vertical="center" shrinkToFit="1"/>
    </xf>
    <xf numFmtId="0" fontId="11" fillId="0" borderId="11" xfId="2" applyFont="1" applyBorder="1" applyAlignment="1" applyProtection="1">
      <alignment horizontal="center" vertical="center" shrinkToFit="1"/>
    </xf>
    <xf numFmtId="0" fontId="11" fillId="0" borderId="6" xfId="2" applyFont="1" applyFill="1" applyBorder="1" applyAlignment="1" applyProtection="1">
      <alignment horizontal="center" vertical="center"/>
    </xf>
    <xf numFmtId="0" fontId="11" fillId="0" borderId="3" xfId="2" applyFont="1" applyFill="1" applyBorder="1" applyAlignment="1" applyProtection="1">
      <alignment horizontal="center" vertical="center"/>
    </xf>
    <xf numFmtId="0" fontId="11" fillId="0" borderId="5" xfId="2" applyFont="1" applyFill="1" applyBorder="1" applyAlignment="1" applyProtection="1">
      <alignment horizontal="center" vertical="center"/>
    </xf>
    <xf numFmtId="0" fontId="11" fillId="0" borderId="4" xfId="2" applyFont="1" applyFill="1" applyBorder="1" applyAlignment="1" applyProtection="1">
      <alignment horizontal="center" vertical="center"/>
    </xf>
    <xf numFmtId="0" fontId="11" fillId="0" borderId="6" xfId="2" applyFont="1" applyBorder="1" applyAlignment="1" applyProtection="1">
      <alignment horizontal="center" vertical="center" wrapText="1"/>
    </xf>
    <xf numFmtId="0" fontId="11" fillId="0" borderId="13" xfId="2" applyFont="1" applyBorder="1" applyAlignment="1" applyProtection="1">
      <alignment horizontal="center" vertical="center" wrapText="1"/>
    </xf>
    <xf numFmtId="0" fontId="11" fillId="0" borderId="14" xfId="2" applyFont="1" applyBorder="1" applyAlignment="1" applyProtection="1">
      <alignment horizontal="center" vertical="center" wrapText="1"/>
    </xf>
    <xf numFmtId="0" fontId="11" fillId="0" borderId="4" xfId="2" applyFont="1" applyFill="1" applyBorder="1" applyAlignment="1" applyProtection="1">
      <alignment horizontal="center" vertical="center" wrapText="1"/>
    </xf>
    <xf numFmtId="0" fontId="11" fillId="0" borderId="3" xfId="2" applyFont="1" applyFill="1" applyBorder="1" applyAlignment="1" applyProtection="1">
      <alignment horizontal="center" vertical="center" wrapText="1"/>
    </xf>
    <xf numFmtId="0" fontId="49" fillId="0" borderId="0" xfId="2" applyFont="1" applyAlignment="1" applyProtection="1">
      <alignment horizontal="center" vertical="center"/>
    </xf>
    <xf numFmtId="0" fontId="13" fillId="0" borderId="3" xfId="2" applyFont="1" applyBorder="1" applyAlignment="1" applyProtection="1">
      <alignment horizontal="left" vertical="center"/>
    </xf>
    <xf numFmtId="0" fontId="13" fillId="0" borderId="4" xfId="2" applyFont="1" applyBorder="1" applyAlignment="1" applyProtection="1">
      <alignment horizontal="left" vertical="center"/>
    </xf>
    <xf numFmtId="176" fontId="13" fillId="3" borderId="3" xfId="2" applyNumberFormat="1" applyFont="1" applyFill="1" applyBorder="1" applyAlignment="1" applyProtection="1">
      <alignment horizontal="center" vertical="center"/>
      <protection locked="0"/>
    </xf>
    <xf numFmtId="176" fontId="13" fillId="3" borderId="4" xfId="2" applyNumberFormat="1" applyFont="1" applyFill="1" applyBorder="1" applyAlignment="1" applyProtection="1">
      <alignment horizontal="center" vertical="center"/>
      <protection locked="0"/>
    </xf>
    <xf numFmtId="176" fontId="13" fillId="0" borderId="3" xfId="2" applyNumberFormat="1" applyFont="1" applyFill="1" applyBorder="1" applyAlignment="1" applyProtection="1">
      <alignment horizontal="center" vertical="center"/>
    </xf>
    <xf numFmtId="176" fontId="13" fillId="0" borderId="4" xfId="2" applyNumberFormat="1" applyFont="1" applyFill="1" applyBorder="1" applyAlignment="1" applyProtection="1">
      <alignment horizontal="center" vertical="center"/>
    </xf>
    <xf numFmtId="0" fontId="11" fillId="0" borderId="6" xfId="2" applyFont="1" applyBorder="1" applyAlignment="1" applyProtection="1">
      <alignment horizontal="center" vertical="center"/>
    </xf>
    <xf numFmtId="0" fontId="11" fillId="0" borderId="3" xfId="2" applyFont="1" applyBorder="1" applyAlignment="1" applyProtection="1">
      <alignment horizontal="center" vertical="center"/>
    </xf>
    <xf numFmtId="0" fontId="11" fillId="0" borderId="7" xfId="2" applyFont="1" applyBorder="1" applyAlignment="1" applyProtection="1">
      <alignment horizontal="center" vertical="center" wrapText="1"/>
    </xf>
    <xf numFmtId="0" fontId="11" fillId="0" borderId="11" xfId="2" applyFont="1" applyBorder="1" applyAlignment="1" applyProtection="1">
      <alignment horizontal="center" vertical="center" wrapText="1"/>
    </xf>
    <xf numFmtId="0" fontId="11" fillId="0" borderId="7" xfId="2" applyFont="1" applyFill="1" applyBorder="1" applyAlignment="1" applyProtection="1">
      <alignment horizontal="center" vertical="center" wrapText="1"/>
    </xf>
    <xf numFmtId="0" fontId="11" fillId="0" borderId="11" xfId="2" applyFont="1" applyFill="1" applyBorder="1" applyAlignment="1" applyProtection="1">
      <alignment horizontal="center" vertical="center" wrapText="1"/>
    </xf>
    <xf numFmtId="0" fontId="48" fillId="0" borderId="3" xfId="2" applyFont="1" applyFill="1" applyBorder="1" applyAlignment="1" applyProtection="1">
      <alignment horizontal="center" vertical="center" shrinkToFit="1"/>
      <protection locked="0"/>
    </xf>
    <xf numFmtId="0" fontId="48" fillId="0" borderId="5" xfId="2" applyFont="1" applyFill="1" applyBorder="1" applyAlignment="1" applyProtection="1">
      <alignment horizontal="center" vertical="center" shrinkToFit="1"/>
      <protection locked="0"/>
    </xf>
    <xf numFmtId="0" fontId="48" fillId="0" borderId="4" xfId="2" applyFont="1" applyFill="1" applyBorder="1" applyAlignment="1" applyProtection="1">
      <alignment horizontal="center" vertical="center" shrinkToFit="1"/>
      <protection locked="0"/>
    </xf>
    <xf numFmtId="0" fontId="48" fillId="0" borderId="6" xfId="2" applyFont="1" applyFill="1" applyBorder="1" applyAlignment="1" applyProtection="1">
      <alignment horizontal="center" vertical="center" shrinkToFit="1"/>
      <protection locked="0"/>
    </xf>
    <xf numFmtId="0" fontId="48" fillId="3" borderId="3" xfId="2" applyFont="1" applyFill="1" applyBorder="1" applyAlignment="1" applyProtection="1">
      <alignment horizontal="center" vertical="center" shrinkToFit="1"/>
      <protection locked="0"/>
    </xf>
    <xf numFmtId="0" fontId="48" fillId="3" borderId="5" xfId="2" applyFont="1" applyFill="1" applyBorder="1" applyAlignment="1" applyProtection="1">
      <alignment horizontal="center" vertical="center" shrinkToFit="1"/>
      <protection locked="0"/>
    </xf>
    <xf numFmtId="0" fontId="48" fillId="3" borderId="4" xfId="2" applyFont="1" applyFill="1" applyBorder="1" applyAlignment="1" applyProtection="1">
      <alignment horizontal="center" vertical="center" shrinkToFit="1"/>
      <protection locked="0"/>
    </xf>
    <xf numFmtId="0" fontId="48" fillId="0" borderId="3" xfId="2" applyFont="1" applyBorder="1" applyAlignment="1" applyProtection="1">
      <alignment horizontal="center" vertical="center" wrapText="1" shrinkToFit="1"/>
    </xf>
    <xf numFmtId="0" fontId="48" fillId="0" borderId="5" xfId="2" applyFont="1" applyBorder="1" applyAlignment="1" applyProtection="1">
      <alignment horizontal="center" vertical="center" wrapText="1" shrinkToFit="1"/>
    </xf>
    <xf numFmtId="0" fontId="48" fillId="0" borderId="4" xfId="2" applyFont="1" applyBorder="1" applyAlignment="1" applyProtection="1">
      <alignment horizontal="center" vertical="center" wrapText="1" shrinkToFit="1"/>
    </xf>
    <xf numFmtId="0" fontId="48" fillId="0" borderId="3" xfId="2" applyFont="1" applyBorder="1" applyAlignment="1" applyProtection="1">
      <alignment horizontal="center" vertical="center" shrinkToFit="1"/>
    </xf>
    <xf numFmtId="0" fontId="48" fillId="0" borderId="5" xfId="2" applyFont="1" applyBorder="1" applyAlignment="1" applyProtection="1">
      <alignment horizontal="center" vertical="center" shrinkToFit="1"/>
    </xf>
    <xf numFmtId="0" fontId="48" fillId="0" borderId="4" xfId="2" applyFont="1" applyBorder="1" applyAlignment="1" applyProtection="1">
      <alignment horizontal="center" vertical="center" shrinkToFit="1"/>
    </xf>
    <xf numFmtId="0" fontId="69" fillId="0" borderId="0" xfId="8" applyFont="1" applyAlignment="1" applyProtection="1">
      <alignment horizontal="left" shrinkToFit="1"/>
    </xf>
    <xf numFmtId="0" fontId="61" fillId="0" borderId="0" xfId="8" applyFont="1" applyBorder="1" applyAlignment="1" applyProtection="1">
      <alignment horizontal="left" vertical="center" wrapText="1"/>
      <protection locked="0"/>
    </xf>
    <xf numFmtId="0" fontId="61" fillId="0" borderId="0" xfId="8" applyFont="1" applyBorder="1" applyAlignment="1" applyProtection="1">
      <alignment horizontal="left" vertical="center"/>
      <protection locked="0"/>
    </xf>
    <xf numFmtId="0" fontId="61" fillId="0" borderId="102" xfId="8" applyFont="1" applyBorder="1" applyAlignment="1" applyProtection="1">
      <alignment horizontal="left" vertical="center"/>
      <protection locked="0"/>
    </xf>
    <xf numFmtId="0" fontId="61" fillId="0" borderId="105" xfId="8" applyFont="1" applyBorder="1" applyAlignment="1" applyProtection="1">
      <alignment horizontal="left" vertical="center"/>
      <protection locked="0"/>
    </xf>
    <xf numFmtId="0" fontId="61" fillId="0" borderId="72" xfId="8" applyFont="1" applyBorder="1" applyAlignment="1" applyProtection="1">
      <alignment horizontal="left" vertical="center"/>
      <protection locked="0"/>
    </xf>
    <xf numFmtId="0" fontId="61" fillId="0" borderId="8" xfId="8" applyFont="1" applyFill="1" applyBorder="1" applyAlignment="1" applyProtection="1">
      <alignment horizontal="center" vertical="center"/>
      <protection locked="0"/>
    </xf>
    <xf numFmtId="0" fontId="61" fillId="0" borderId="10" xfId="8" applyFont="1" applyFill="1" applyBorder="1" applyAlignment="1" applyProtection="1">
      <alignment horizontal="center" vertical="center"/>
      <protection locked="0"/>
    </xf>
    <xf numFmtId="0" fontId="61" fillId="0" borderId="112" xfId="8" applyFont="1" applyFill="1" applyBorder="1" applyAlignment="1" applyProtection="1">
      <alignment horizontal="center" vertical="center"/>
      <protection locked="0"/>
    </xf>
    <xf numFmtId="0" fontId="61" fillId="0" borderId="115" xfId="8" applyFont="1" applyFill="1" applyBorder="1" applyAlignment="1" applyProtection="1">
      <alignment horizontal="center" vertical="center"/>
      <protection locked="0"/>
    </xf>
    <xf numFmtId="0" fontId="61" fillId="0" borderId="114" xfId="8" applyFont="1" applyFill="1" applyBorder="1" applyAlignment="1" applyProtection="1">
      <alignment horizontal="center" vertical="center"/>
      <protection locked="0"/>
    </xf>
    <xf numFmtId="0" fontId="61" fillId="0" borderId="113" xfId="8" applyFont="1" applyFill="1" applyBorder="1" applyAlignment="1" applyProtection="1">
      <alignment horizontal="center" vertical="center"/>
      <protection locked="0"/>
    </xf>
    <xf numFmtId="0" fontId="63" fillId="0" borderId="116" xfId="8" applyFont="1" applyFill="1" applyBorder="1" applyAlignment="1" applyProtection="1">
      <alignment horizontal="center" vertical="center" textRotation="255"/>
    </xf>
    <xf numFmtId="0" fontId="63" fillId="0" borderId="110" xfId="8" applyFont="1" applyFill="1" applyBorder="1" applyAlignment="1" applyProtection="1">
      <alignment horizontal="center" vertical="center" textRotation="255"/>
    </xf>
    <xf numFmtId="0" fontId="63" fillId="0" borderId="119" xfId="8" applyFont="1" applyFill="1" applyBorder="1" applyAlignment="1" applyProtection="1">
      <alignment horizontal="center" vertical="center" textRotation="255"/>
    </xf>
    <xf numFmtId="0" fontId="61" fillId="0" borderId="8" xfId="8" applyFont="1" applyBorder="1" applyAlignment="1" applyProtection="1">
      <alignment horizontal="center" vertical="center"/>
    </xf>
    <xf numFmtId="0" fontId="61" fillId="0" borderId="9" xfId="8" applyFont="1" applyBorder="1" applyAlignment="1" applyProtection="1">
      <alignment horizontal="center" vertical="center"/>
    </xf>
    <xf numFmtId="0" fontId="61" fillId="0" borderId="10" xfId="8" applyFont="1" applyBorder="1" applyAlignment="1" applyProtection="1">
      <alignment horizontal="center" vertical="center"/>
    </xf>
    <xf numFmtId="0" fontId="61" fillId="0" borderId="112" xfId="8" applyFont="1" applyBorder="1" applyAlignment="1" applyProtection="1">
      <alignment horizontal="center" vertical="center"/>
    </xf>
    <xf numFmtId="0" fontId="61" fillId="0" borderId="46" xfId="8" applyFont="1" applyBorder="1" applyAlignment="1" applyProtection="1">
      <alignment horizontal="center" vertical="center"/>
    </xf>
    <xf numFmtId="0" fontId="61" fillId="0" borderId="115" xfId="8" applyFont="1" applyBorder="1" applyAlignment="1" applyProtection="1">
      <alignment horizontal="center" vertical="center"/>
    </xf>
    <xf numFmtId="0" fontId="63" fillId="0" borderId="108" xfId="8" applyFont="1" applyFill="1" applyBorder="1" applyAlignment="1" applyProtection="1">
      <alignment horizontal="center" vertical="center" textRotation="255"/>
    </xf>
    <xf numFmtId="0" fontId="61" fillId="0" borderId="109" xfId="8" applyFont="1" applyFill="1" applyBorder="1" applyAlignment="1" applyProtection="1">
      <alignment horizontal="center" shrinkToFit="1"/>
      <protection locked="0"/>
    </xf>
    <xf numFmtId="0" fontId="61" fillId="0" borderId="103" xfId="8" applyFont="1" applyFill="1" applyBorder="1" applyAlignment="1" applyProtection="1">
      <alignment horizontal="center" shrinkToFit="1"/>
      <protection locked="0"/>
    </xf>
    <xf numFmtId="0" fontId="61" fillId="0" borderId="111" xfId="8" applyFont="1" applyFill="1" applyBorder="1" applyAlignment="1" applyProtection="1">
      <alignment horizontal="center" shrinkToFit="1"/>
      <protection locked="0"/>
    </xf>
    <xf numFmtId="0" fontId="61" fillId="0" borderId="0" xfId="8" applyFont="1" applyFill="1" applyBorder="1" applyAlignment="1" applyProtection="1">
      <alignment horizontal="center" shrinkToFit="1"/>
      <protection locked="0"/>
    </xf>
    <xf numFmtId="0" fontId="61" fillId="0" borderId="112" xfId="8" applyFont="1" applyFill="1" applyBorder="1" applyAlignment="1" applyProtection="1">
      <alignment horizontal="center" shrinkToFit="1"/>
      <protection locked="0"/>
    </xf>
    <xf numFmtId="0" fontId="61" fillId="0" borderId="46" xfId="8" applyFont="1" applyFill="1" applyBorder="1" applyAlignment="1" applyProtection="1">
      <alignment horizontal="center" shrinkToFit="1"/>
      <protection locked="0"/>
    </xf>
    <xf numFmtId="0" fontId="61" fillId="0" borderId="103" xfId="8" applyFont="1" applyFill="1" applyBorder="1" applyAlignment="1" applyProtection="1">
      <alignment horizontal="center"/>
    </xf>
    <xf numFmtId="0" fontId="61" fillId="0" borderId="0" xfId="8" applyFont="1" applyFill="1" applyBorder="1" applyAlignment="1" applyProtection="1">
      <alignment horizontal="center"/>
    </xf>
    <xf numFmtId="0" fontId="61" fillId="0" borderId="46" xfId="8" applyFont="1" applyFill="1" applyBorder="1" applyAlignment="1" applyProtection="1">
      <alignment horizontal="center"/>
    </xf>
    <xf numFmtId="0" fontId="61" fillId="0" borderId="103" xfId="8" applyFont="1" applyFill="1" applyBorder="1" applyAlignment="1" applyProtection="1">
      <alignment horizontal="center"/>
      <protection locked="0"/>
    </xf>
    <xf numFmtId="0" fontId="61" fillId="0" borderId="0" xfId="8" applyFont="1" applyFill="1" applyBorder="1" applyAlignment="1" applyProtection="1">
      <alignment horizontal="center"/>
      <protection locked="0"/>
    </xf>
    <xf numFmtId="0" fontId="61" fillId="0" borderId="46" xfId="8" applyFont="1" applyFill="1" applyBorder="1" applyAlignment="1" applyProtection="1">
      <alignment horizontal="center"/>
      <protection locked="0"/>
    </xf>
    <xf numFmtId="0" fontId="61" fillId="0" borderId="65" xfId="8" applyFont="1" applyFill="1" applyBorder="1" applyAlignment="1" applyProtection="1">
      <alignment horizontal="center"/>
    </xf>
    <xf numFmtId="0" fontId="61" fillId="0" borderId="102" xfId="8" applyFont="1" applyFill="1" applyBorder="1" applyAlignment="1" applyProtection="1">
      <alignment horizontal="center"/>
    </xf>
    <xf numFmtId="0" fontId="61" fillId="0" borderId="113" xfId="8" applyFont="1" applyFill="1" applyBorder="1" applyAlignment="1" applyProtection="1">
      <alignment horizontal="center"/>
    </xf>
    <xf numFmtId="0" fontId="68" fillId="0" borderId="0" xfId="8" applyFont="1" applyFill="1" applyBorder="1" applyAlignment="1" applyProtection="1">
      <alignment horizontal="left" shrinkToFit="1"/>
    </xf>
    <xf numFmtId="0" fontId="69" fillId="0" borderId="0" xfId="8" applyFont="1" applyFill="1" applyBorder="1" applyAlignment="1" applyProtection="1">
      <alignment horizontal="center" vertical="center" wrapText="1"/>
    </xf>
    <xf numFmtId="0" fontId="69" fillId="0" borderId="102" xfId="8" applyFont="1" applyFill="1" applyBorder="1" applyAlignment="1" applyProtection="1">
      <alignment horizontal="center" vertical="center" wrapText="1"/>
    </xf>
    <xf numFmtId="0" fontId="68" fillId="0" borderId="8" xfId="8" applyFont="1" applyFill="1" applyBorder="1" applyAlignment="1" applyProtection="1">
      <alignment horizontal="center" vertical="center" wrapText="1"/>
    </xf>
    <xf numFmtId="0" fontId="68" fillId="0" borderId="10" xfId="8" applyFont="1" applyFill="1" applyBorder="1" applyAlignment="1" applyProtection="1">
      <alignment horizontal="center" vertical="center" wrapText="1"/>
    </xf>
    <xf numFmtId="0" fontId="68" fillId="0" borderId="112" xfId="8" applyFont="1" applyFill="1" applyBorder="1" applyAlignment="1" applyProtection="1">
      <alignment horizontal="center" vertical="center" wrapText="1"/>
    </xf>
    <xf numFmtId="0" fontId="68" fillId="0" borderId="115" xfId="8" applyFont="1" applyFill="1" applyBorder="1" applyAlignment="1" applyProtection="1">
      <alignment horizontal="center" vertical="center" wrapText="1"/>
    </xf>
    <xf numFmtId="0" fontId="68" fillId="0" borderId="8" xfId="8" applyFont="1" applyFill="1" applyBorder="1" applyAlignment="1" applyProtection="1">
      <alignment horizontal="center" vertical="center" wrapText="1"/>
      <protection locked="0"/>
    </xf>
    <xf numFmtId="0" fontId="68" fillId="0" borderId="10" xfId="8" applyFont="1" applyFill="1" applyBorder="1" applyAlignment="1" applyProtection="1">
      <alignment horizontal="center" vertical="center" wrapText="1"/>
      <protection locked="0"/>
    </xf>
    <xf numFmtId="0" fontId="68" fillId="0" borderId="112" xfId="8" applyFont="1" applyFill="1" applyBorder="1" applyAlignment="1" applyProtection="1">
      <alignment horizontal="center" vertical="center" wrapText="1"/>
      <protection locked="0"/>
    </xf>
    <xf numFmtId="0" fontId="68" fillId="0" borderId="115" xfId="8" applyFont="1" applyFill="1" applyBorder="1" applyAlignment="1" applyProtection="1">
      <alignment horizontal="center" vertical="center" wrapText="1"/>
      <protection locked="0"/>
    </xf>
    <xf numFmtId="0" fontId="68" fillId="0" borderId="103" xfId="8" applyFont="1" applyFill="1" applyBorder="1" applyAlignment="1" applyProtection="1">
      <alignment horizontal="center" shrinkToFit="1"/>
    </xf>
    <xf numFmtId="0" fontId="68" fillId="0" borderId="65" xfId="8" applyFont="1" applyFill="1" applyBorder="1" applyAlignment="1" applyProtection="1">
      <alignment horizontal="center" shrinkToFit="1"/>
    </xf>
    <xf numFmtId="0" fontId="61" fillId="0" borderId="99" xfId="8" applyFont="1" applyFill="1" applyBorder="1" applyAlignment="1" applyProtection="1">
      <alignment horizontal="left" vertical="center"/>
    </xf>
    <xf numFmtId="0" fontId="61" fillId="0" borderId="0" xfId="8" applyFont="1" applyFill="1" applyBorder="1" applyAlignment="1" applyProtection="1">
      <alignment horizontal="left" vertical="center"/>
    </xf>
    <xf numFmtId="0" fontId="66" fillId="0" borderId="0" xfId="8" applyFont="1" applyFill="1" applyBorder="1" applyAlignment="1" applyProtection="1">
      <alignment horizontal="left" vertical="center" shrinkToFit="1"/>
      <protection locked="0"/>
    </xf>
    <xf numFmtId="0" fontId="66" fillId="0" borderId="102" xfId="8" applyFont="1" applyFill="1" applyBorder="1" applyAlignment="1" applyProtection="1">
      <alignment horizontal="left" vertical="center" shrinkToFit="1"/>
      <protection locked="0"/>
    </xf>
    <xf numFmtId="0" fontId="61" fillId="0" borderId="7" xfId="8" applyFont="1" applyFill="1" applyBorder="1" applyAlignment="1" applyProtection="1">
      <alignment horizontal="center" vertical="center"/>
      <protection locked="0"/>
    </xf>
    <xf numFmtId="0" fontId="61" fillId="0" borderId="106" xfId="8" applyFont="1" applyFill="1" applyBorder="1" applyAlignment="1" applyProtection="1">
      <alignment horizontal="center" vertical="center"/>
      <protection locked="0"/>
    </xf>
    <xf numFmtId="0" fontId="61" fillId="0" borderId="104" xfId="8" applyFont="1" applyFill="1" applyBorder="1" applyAlignment="1" applyProtection="1">
      <alignment horizontal="center" vertical="center"/>
      <protection locked="0"/>
    </xf>
    <xf numFmtId="0" fontId="61" fillId="0" borderId="107" xfId="8" applyFont="1" applyFill="1" applyBorder="1" applyAlignment="1" applyProtection="1">
      <alignment horizontal="center" vertical="center"/>
      <protection locked="0"/>
    </xf>
    <xf numFmtId="0" fontId="61" fillId="0" borderId="71" xfId="8" applyFont="1" applyFill="1" applyBorder="1" applyAlignment="1" applyProtection="1">
      <alignment horizontal="left" vertical="center"/>
    </xf>
    <xf numFmtId="0" fontId="61" fillId="0" borderId="105" xfId="8" applyFont="1" applyFill="1" applyBorder="1" applyAlignment="1" applyProtection="1">
      <alignment horizontal="left" vertical="center"/>
    </xf>
    <xf numFmtId="0" fontId="66" fillId="0" borderId="105" xfId="8" applyFont="1" applyFill="1" applyBorder="1" applyAlignment="1" applyProtection="1">
      <alignment horizontal="left" vertical="center" shrinkToFit="1"/>
      <protection locked="0"/>
    </xf>
    <xf numFmtId="0" fontId="61" fillId="0" borderId="105" xfId="8" applyFont="1" applyFill="1" applyBorder="1" applyAlignment="1" applyProtection="1">
      <alignment horizontal="left" vertical="top" shrinkToFit="1"/>
    </xf>
    <xf numFmtId="0" fontId="61" fillId="0" borderId="72" xfId="8" applyFont="1" applyFill="1" applyBorder="1" applyAlignment="1" applyProtection="1">
      <alignment horizontal="left" vertical="top" shrinkToFit="1"/>
    </xf>
    <xf numFmtId="0" fontId="61" fillId="0" borderId="96" xfId="8" applyFont="1" applyBorder="1" applyAlignment="1" applyProtection="1">
      <alignment vertical="center"/>
    </xf>
    <xf numFmtId="0" fontId="61" fillId="0" borderId="97" xfId="8" applyFont="1" applyBorder="1" applyAlignment="1" applyProtection="1">
      <alignment vertical="center"/>
    </xf>
    <xf numFmtId="0" fontId="61" fillId="0" borderId="98" xfId="8" applyFont="1" applyBorder="1" applyAlignment="1" applyProtection="1">
      <alignment vertical="center"/>
    </xf>
    <xf numFmtId="0" fontId="61" fillId="0" borderId="100" xfId="8" applyFont="1" applyBorder="1" applyAlignment="1" applyProtection="1">
      <alignment horizontal="center" shrinkToFit="1"/>
    </xf>
    <xf numFmtId="0" fontId="61" fillId="0" borderId="101" xfId="8" applyFont="1" applyBorder="1" applyAlignment="1" applyProtection="1">
      <alignment horizontal="center" shrinkToFit="1"/>
    </xf>
    <xf numFmtId="0" fontId="61" fillId="0" borderId="0" xfId="8" applyFont="1" applyBorder="1" applyAlignment="1" applyProtection="1">
      <alignment horizontal="left" vertical="center"/>
    </xf>
    <xf numFmtId="0" fontId="61" fillId="0" borderId="84" xfId="8" applyFont="1" applyBorder="1" applyAlignment="1" applyProtection="1">
      <alignment horizontal="center"/>
    </xf>
    <xf numFmtId="0" fontId="61" fillId="0" borderId="85" xfId="8" applyFont="1" applyBorder="1" applyAlignment="1" applyProtection="1">
      <alignment horizontal="center"/>
    </xf>
    <xf numFmtId="0" fontId="61" fillId="0" borderId="86" xfId="8" applyFont="1" applyBorder="1" applyAlignment="1" applyProtection="1">
      <alignment horizontal="center"/>
    </xf>
    <xf numFmtId="0" fontId="61" fillId="0" borderId="87" xfId="8" applyFont="1" applyBorder="1" applyAlignment="1" applyProtection="1">
      <alignment horizontal="center"/>
    </xf>
    <xf numFmtId="0" fontId="61" fillId="0" borderId="88" xfId="8" applyFont="1" applyBorder="1" applyAlignment="1" applyProtection="1">
      <alignment horizontal="center"/>
    </xf>
    <xf numFmtId="0" fontId="61" fillId="0" borderId="89" xfId="8" applyFont="1" applyBorder="1" applyAlignment="1" applyProtection="1">
      <alignment horizontal="center"/>
    </xf>
    <xf numFmtId="0" fontId="61" fillId="0" borderId="90" xfId="8" applyFont="1" applyBorder="1" applyAlignment="1" applyProtection="1">
      <alignment horizontal="center"/>
    </xf>
    <xf numFmtId="0" fontId="61" fillId="0" borderId="91" xfId="8" applyFont="1" applyBorder="1" applyAlignment="1" applyProtection="1">
      <alignment horizontal="center"/>
    </xf>
    <xf numFmtId="0" fontId="61" fillId="0" borderId="92" xfId="8" applyFont="1" applyBorder="1" applyAlignment="1" applyProtection="1">
      <alignment horizontal="center"/>
    </xf>
    <xf numFmtId="0" fontId="61" fillId="0" borderId="78" xfId="8" applyFont="1" applyBorder="1" applyAlignment="1" applyProtection="1">
      <alignment horizontal="center"/>
    </xf>
    <xf numFmtId="0" fontId="61" fillId="0" borderId="6" xfId="8" applyFont="1" applyBorder="1" applyAlignment="1" applyProtection="1">
      <alignment horizontal="center"/>
    </xf>
    <xf numFmtId="0" fontId="61" fillId="0" borderId="3" xfId="8" applyFont="1" applyBorder="1" applyAlignment="1" applyProtection="1">
      <alignment horizontal="center"/>
    </xf>
    <xf numFmtId="0" fontId="61" fillId="0" borderId="79" xfId="8" applyFont="1" applyBorder="1" applyAlignment="1" applyProtection="1">
      <alignment horizontal="center"/>
    </xf>
    <xf numFmtId="0" fontId="61" fillId="0" borderId="80" xfId="8" applyFont="1" applyBorder="1" applyAlignment="1" applyProtection="1">
      <alignment horizontal="center"/>
    </xf>
    <xf numFmtId="0" fontId="61" fillId="0" borderId="5" xfId="8" applyFont="1" applyBorder="1" applyAlignment="1" applyProtection="1">
      <alignment horizontal="center"/>
    </xf>
    <xf numFmtId="0" fontId="61" fillId="0" borderId="83" xfId="8" applyFont="1" applyBorder="1" applyAlignment="1" applyProtection="1">
      <alignment horizontal="center"/>
    </xf>
    <xf numFmtId="0" fontId="61" fillId="0" borderId="4" xfId="8" applyFont="1" applyBorder="1" applyAlignment="1" applyProtection="1">
      <alignment horizontal="center"/>
    </xf>
    <xf numFmtId="0" fontId="61" fillId="0" borderId="12" xfId="8" applyFont="1" applyBorder="1" applyAlignment="1" applyProtection="1">
      <alignment horizontal="center"/>
    </xf>
    <xf numFmtId="0" fontId="67" fillId="0" borderId="80" xfId="8" applyFont="1" applyBorder="1" applyAlignment="1" applyProtection="1">
      <alignment horizontal="right" vertical="top"/>
    </xf>
    <xf numFmtId="0" fontId="67" fillId="0" borderId="5" xfId="8" applyFont="1" applyBorder="1" applyAlignment="1" applyProtection="1">
      <alignment horizontal="right" vertical="top"/>
    </xf>
    <xf numFmtId="0" fontId="67" fillId="0" borderId="83" xfId="8" applyFont="1" applyBorder="1" applyAlignment="1" applyProtection="1">
      <alignment horizontal="right" vertical="top"/>
    </xf>
    <xf numFmtId="0" fontId="67" fillId="0" borderId="78" xfId="8" applyFont="1" applyBorder="1" applyAlignment="1" applyProtection="1">
      <alignment horizontal="right" vertical="top"/>
    </xf>
    <xf numFmtId="0" fontId="67" fillId="0" borderId="4" xfId="8" applyFont="1" applyBorder="1" applyAlignment="1" applyProtection="1">
      <alignment horizontal="right" vertical="top"/>
    </xf>
    <xf numFmtId="0" fontId="67" fillId="0" borderId="6" xfId="8" applyFont="1" applyBorder="1" applyAlignment="1" applyProtection="1">
      <alignment horizontal="right" vertical="top"/>
    </xf>
    <xf numFmtId="0" fontId="67" fillId="0" borderId="3" xfId="8" applyFont="1" applyBorder="1" applyAlignment="1" applyProtection="1">
      <alignment horizontal="right" vertical="top"/>
    </xf>
    <xf numFmtId="0" fontId="67" fillId="0" borderId="12" xfId="8" applyFont="1" applyBorder="1" applyAlignment="1" applyProtection="1">
      <alignment horizontal="right" vertical="top"/>
    </xf>
    <xf numFmtId="0" fontId="61" fillId="0" borderId="42" xfId="8" applyFont="1" applyBorder="1" applyAlignment="1" applyProtection="1">
      <alignment horizontal="center" vertical="center"/>
    </xf>
    <xf numFmtId="0" fontId="61" fillId="0" borderId="43" xfId="8" applyFont="1" applyBorder="1" applyAlignment="1" applyProtection="1">
      <alignment horizontal="center" vertical="center"/>
    </xf>
    <xf numFmtId="0" fontId="61" fillId="0" borderId="44" xfId="8" applyFont="1" applyBorder="1" applyAlignment="1" applyProtection="1">
      <alignment horizontal="center" vertical="center"/>
    </xf>
    <xf numFmtId="0" fontId="61" fillId="0" borderId="81" xfId="8" applyFont="1" applyBorder="1" applyAlignment="1" applyProtection="1">
      <alignment horizontal="center"/>
    </xf>
    <xf numFmtId="0" fontId="61" fillId="0" borderId="82" xfId="8" applyFont="1" applyBorder="1" applyAlignment="1" applyProtection="1">
      <alignment horizontal="center"/>
    </xf>
    <xf numFmtId="0" fontId="65" fillId="0" borderId="77" xfId="8" applyFont="1" applyBorder="1" applyAlignment="1" applyProtection="1">
      <alignment horizontal="center" vertical="center"/>
    </xf>
    <xf numFmtId="0" fontId="65" fillId="0" borderId="76" xfId="8" applyFont="1" applyBorder="1" applyAlignment="1" applyProtection="1">
      <alignment horizontal="center" vertical="center"/>
    </xf>
    <xf numFmtId="0" fontId="65" fillId="0" borderId="72" xfId="8" applyFont="1" applyBorder="1" applyAlignment="1" applyProtection="1">
      <alignment horizontal="center" vertical="center"/>
    </xf>
    <xf numFmtId="0" fontId="65" fillId="0" borderId="71" xfId="8" applyFont="1" applyBorder="1" applyAlignment="1" applyProtection="1">
      <alignment horizontal="center" vertical="center"/>
    </xf>
    <xf numFmtId="0" fontId="66" fillId="0" borderId="0" xfId="8" applyFont="1" applyAlignment="1" applyProtection="1">
      <alignment horizontal="center"/>
    </xf>
    <xf numFmtId="0" fontId="61" fillId="0" borderId="0" xfId="8" applyFont="1" applyAlignment="1" applyProtection="1">
      <alignment horizontal="center"/>
    </xf>
    <xf numFmtId="49" fontId="61" fillId="0" borderId="0" xfId="8" applyNumberFormat="1" applyFont="1" applyAlignment="1" applyProtection="1">
      <alignment horizontal="center" shrinkToFit="1"/>
    </xf>
    <xf numFmtId="0" fontId="61" fillId="0" borderId="0" xfId="8" applyNumberFormat="1" applyFont="1" applyAlignment="1" applyProtection="1">
      <alignment horizontal="center" shrinkToFit="1"/>
    </xf>
    <xf numFmtId="0" fontId="62" fillId="0" borderId="0" xfId="8" applyFont="1" applyAlignment="1" applyProtection="1">
      <alignment horizontal="center"/>
    </xf>
    <xf numFmtId="0" fontId="61" fillId="0" borderId="64" xfId="8" applyFont="1" applyBorder="1" applyAlignment="1" applyProtection="1">
      <alignment horizontal="center" vertical="center"/>
    </xf>
    <xf numFmtId="0" fontId="61" fillId="0" borderId="65" xfId="8" applyFont="1" applyBorder="1" applyAlignment="1" applyProtection="1">
      <alignment horizontal="center" vertical="center"/>
    </xf>
    <xf numFmtId="0" fontId="61" fillId="0" borderId="71" xfId="8" applyFont="1" applyBorder="1" applyAlignment="1" applyProtection="1">
      <alignment horizontal="center" vertical="center"/>
    </xf>
    <xf numFmtId="0" fontId="61" fillId="0" borderId="72" xfId="8" applyFont="1" applyBorder="1" applyAlignment="1" applyProtection="1">
      <alignment horizontal="center" vertical="center"/>
    </xf>
    <xf numFmtId="0" fontId="63" fillId="0" borderId="64" xfId="8" applyFont="1" applyBorder="1" applyAlignment="1" applyProtection="1">
      <alignment horizontal="right" vertical="center"/>
    </xf>
    <xf numFmtId="0" fontId="63" fillId="0" borderId="69" xfId="8" applyFont="1" applyBorder="1" applyAlignment="1" applyProtection="1">
      <alignment horizontal="right" vertical="center"/>
    </xf>
    <xf numFmtId="0" fontId="63" fillId="0" borderId="70" xfId="8" applyFont="1" applyBorder="1" applyAlignment="1" applyProtection="1">
      <alignment horizontal="right" vertical="center"/>
    </xf>
    <xf numFmtId="0" fontId="63" fillId="0" borderId="65" xfId="8" applyFont="1" applyBorder="1" applyAlignment="1" applyProtection="1">
      <alignment horizontal="right" vertical="center"/>
    </xf>
    <xf numFmtId="0" fontId="64" fillId="0" borderId="70" xfId="8" applyFont="1" applyBorder="1" applyAlignment="1" applyProtection="1">
      <alignment horizontal="right" vertical="center"/>
    </xf>
    <xf numFmtId="0" fontId="64" fillId="0" borderId="65" xfId="8" applyFont="1" applyBorder="1" applyAlignment="1" applyProtection="1">
      <alignment horizontal="right" vertical="center"/>
    </xf>
  </cellXfs>
  <cellStyles count="14">
    <cellStyle name="桁区切り" xfId="4" builtinId="6"/>
    <cellStyle name="桁区切り 2" xfId="3"/>
    <cellStyle name="標準" xfId="0" builtinId="0"/>
    <cellStyle name="標準 2" xfId="1"/>
    <cellStyle name="標準 2 2" xfId="7"/>
    <cellStyle name="標準 2 2 2" xfId="13"/>
    <cellStyle name="標準 2 2 3" xfId="9"/>
    <cellStyle name="標準 3" xfId="2"/>
    <cellStyle name="標準 3 2" xfId="11"/>
    <cellStyle name="標準 4" xfId="12"/>
    <cellStyle name="標準 4 2" xfId="10"/>
    <cellStyle name="標準 5" xfId="6"/>
    <cellStyle name="標準 6" xfId="8"/>
    <cellStyle name="標準_休日保育  様式2・4（予算決算報告）" xfId="5"/>
  </cellStyles>
  <dxfs count="5">
    <dxf>
      <fill>
        <patternFill>
          <bgColor theme="0" tint="-0.499984740745262"/>
        </patternFill>
      </fill>
    </dxf>
    <dxf>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auto="1"/>
      </font>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152400</xdr:colOff>
      <xdr:row>26</xdr:row>
      <xdr:rowOff>85725</xdr:rowOff>
    </xdr:from>
    <xdr:to>
      <xdr:col>8</xdr:col>
      <xdr:colOff>266700</xdr:colOff>
      <xdr:row>27</xdr:row>
      <xdr:rowOff>295275</xdr:rowOff>
    </xdr:to>
    <xdr:sp macro="" textlink="">
      <xdr:nvSpPr>
        <xdr:cNvPr id="2" name="右中かっこ 1"/>
        <xdr:cNvSpPr/>
      </xdr:nvSpPr>
      <xdr:spPr>
        <a:xfrm>
          <a:off x="3962400" y="8639175"/>
          <a:ext cx="114300" cy="561975"/>
        </a:xfrm>
        <a:prstGeom prst="rightBrace">
          <a:avLst>
            <a:gd name="adj1" fmla="val 35919"/>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0</xdr:colOff>
      <xdr:row>2</xdr:row>
      <xdr:rowOff>123266</xdr:rowOff>
    </xdr:from>
    <xdr:ext cx="3335867" cy="827617"/>
    <xdr:sp macro="" textlink="">
      <xdr:nvSpPr>
        <xdr:cNvPr id="2" name="テキスト ボックス 1"/>
        <xdr:cNvSpPr txBox="1"/>
      </xdr:nvSpPr>
      <xdr:spPr>
        <a:xfrm>
          <a:off x="336176" y="593913"/>
          <a:ext cx="3335867" cy="827617"/>
        </a:xfrm>
        <a:prstGeom prst="rect">
          <a:avLst/>
        </a:prstGeom>
        <a:solidFill>
          <a:srgbClr val="00B0F0"/>
        </a:solidFill>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ctr">
          <a:noAutofit/>
        </a:bodyPr>
        <a:lstStyle/>
        <a:p>
          <a:pPr algn="ctr">
            <a:lnSpc>
              <a:spcPts val="1700"/>
            </a:lnSpc>
          </a:pPr>
          <a:r>
            <a:rPr kumimoji="1" lang="ja-JP" altLang="en-US" sz="1400" b="0">
              <a:latin typeface="HGPｺﾞｼｯｸM" panose="020B0600000000000000" pitchFamily="50" charset="-128"/>
              <a:ea typeface="HGPｺﾞｼｯｸM" panose="020B0600000000000000" pitchFamily="50" charset="-128"/>
            </a:rPr>
            <a:t>黄色いセルに入力してください。</a:t>
          </a:r>
          <a:endParaRPr kumimoji="1" lang="en-US" altLang="ja-JP" sz="1400" b="0">
            <a:latin typeface="HGPｺﾞｼｯｸM" panose="020B0600000000000000" pitchFamily="50" charset="-128"/>
            <a:ea typeface="HGPｺﾞｼｯｸM" panose="020B0600000000000000" pitchFamily="50" charset="-128"/>
          </a:endParaRPr>
        </a:p>
        <a:p>
          <a:pPr algn="ctr">
            <a:lnSpc>
              <a:spcPts val="1700"/>
            </a:lnSpc>
          </a:pPr>
          <a:r>
            <a:rPr kumimoji="1" lang="ja-JP" altLang="en-US" sz="1400" b="0">
              <a:latin typeface="HGPｺﾞｼｯｸM" panose="020B0600000000000000" pitchFamily="50" charset="-128"/>
              <a:ea typeface="HGPｺﾞｼｯｸM" panose="020B0600000000000000" pitchFamily="50" charset="-128"/>
            </a:rPr>
            <a:t>オレンジのセルはプルダウンから選択。</a:t>
          </a:r>
          <a:endParaRPr kumimoji="1" lang="en-US" altLang="ja-JP" sz="1400" b="0">
            <a:latin typeface="HGPｺﾞｼｯｸM" panose="020B0600000000000000" pitchFamily="50" charset="-128"/>
            <a:ea typeface="HGPｺﾞｼｯｸM" panose="020B0600000000000000" pitchFamily="50" charset="-128"/>
          </a:endParaRPr>
        </a:p>
      </xdr:txBody>
    </xdr:sp>
    <xdr:clientData/>
  </xdr:oneCellAnchor>
  <xdr:twoCellAnchor>
    <xdr:from>
      <xdr:col>1</xdr:col>
      <xdr:colOff>11202</xdr:colOff>
      <xdr:row>15</xdr:row>
      <xdr:rowOff>213533</xdr:rowOff>
    </xdr:from>
    <xdr:to>
      <xdr:col>3</xdr:col>
      <xdr:colOff>265202</xdr:colOff>
      <xdr:row>20</xdr:row>
      <xdr:rowOff>234701</xdr:rowOff>
    </xdr:to>
    <xdr:sp macro="" textlink="">
      <xdr:nvSpPr>
        <xdr:cNvPr id="3" name="テキスト ボックス 2"/>
        <xdr:cNvSpPr txBox="1"/>
      </xdr:nvSpPr>
      <xdr:spPr>
        <a:xfrm>
          <a:off x="67231" y="4258857"/>
          <a:ext cx="1778000" cy="1253815"/>
        </a:xfrm>
        <a:prstGeom prst="wedgeRoundRectCallout">
          <a:avLst>
            <a:gd name="adj1" fmla="val -35081"/>
            <a:gd name="adj2" fmla="val -66932"/>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nSpc>
              <a:spcPts val="1500"/>
            </a:lnSpc>
          </a:pPr>
          <a:r>
            <a:rPr kumimoji="1" lang="ja-JP" altLang="en-US" sz="1200" b="1" u="sng"/>
            <a:t>常勤職員（</a:t>
          </a:r>
          <a:r>
            <a:rPr kumimoji="1" lang="en-US" altLang="ja-JP" sz="1200" b="1" u="sng"/>
            <a:t>1</a:t>
          </a:r>
          <a:r>
            <a:rPr kumimoji="1" lang="ja-JP" altLang="en-US" sz="1200" b="1" u="sng"/>
            <a:t>日あたり</a:t>
          </a:r>
          <a:r>
            <a:rPr kumimoji="1" lang="en-US" altLang="ja-JP" sz="1200" b="1" u="sng"/>
            <a:t>6</a:t>
          </a:r>
          <a:r>
            <a:rPr kumimoji="1" lang="ja-JP" altLang="en-US" sz="1200" b="1" u="sng"/>
            <a:t>時間以上かつ月</a:t>
          </a:r>
          <a:r>
            <a:rPr kumimoji="1" lang="en-US" altLang="ja-JP" sz="1200" b="1" u="sng"/>
            <a:t>20</a:t>
          </a:r>
          <a:r>
            <a:rPr kumimoji="1" lang="ja-JP" altLang="en-US" sz="1200" b="1" u="sng"/>
            <a:t>日以上勤務）のみ</a:t>
          </a:r>
          <a:r>
            <a:rPr kumimoji="1" lang="ja-JP" altLang="en-US" sz="1200" b="0" u="none"/>
            <a:t>を記載</a:t>
          </a:r>
          <a:r>
            <a:rPr kumimoji="1" lang="ja-JP" altLang="en-US" sz="1200"/>
            <a:t>してください。</a:t>
          </a:r>
          <a:endParaRPr kumimoji="1" lang="en-US" altLang="ja-JP" sz="1200"/>
        </a:p>
      </xdr:txBody>
    </xdr:sp>
    <xdr:clientData/>
  </xdr:twoCellAnchor>
  <xdr:twoCellAnchor>
    <xdr:from>
      <xdr:col>4</xdr:col>
      <xdr:colOff>204816</xdr:colOff>
      <xdr:row>15</xdr:row>
      <xdr:rowOff>160617</xdr:rowOff>
    </xdr:from>
    <xdr:to>
      <xdr:col>8</xdr:col>
      <xdr:colOff>56648</xdr:colOff>
      <xdr:row>26</xdr:row>
      <xdr:rowOff>192367</xdr:rowOff>
    </xdr:to>
    <xdr:sp macro="" textlink="">
      <xdr:nvSpPr>
        <xdr:cNvPr id="4" name="テキスト ボックス 3"/>
        <xdr:cNvSpPr txBox="1"/>
      </xdr:nvSpPr>
      <xdr:spPr>
        <a:xfrm>
          <a:off x="2457198" y="4205941"/>
          <a:ext cx="2776568" cy="2743573"/>
        </a:xfrm>
        <a:prstGeom prst="wedgeRoundRectCallout">
          <a:avLst>
            <a:gd name="adj1" fmla="val -19365"/>
            <a:gd name="adj2" fmla="val -59186"/>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l">
            <a:lnSpc>
              <a:spcPts val="1200"/>
            </a:lnSpc>
          </a:pPr>
          <a:r>
            <a:rPr kumimoji="1" lang="ja-JP" altLang="en-US" sz="1200"/>
            <a:t>当該年度に開所した施設（</a:t>
          </a:r>
          <a:r>
            <a:rPr kumimoji="1" lang="ja-JP" altLang="en-US" sz="1200" u="sng"/>
            <a:t>移行も含む</a:t>
          </a:r>
          <a:r>
            <a:rPr kumimoji="1" lang="ja-JP" altLang="en-US" sz="1200"/>
            <a:t>）につきましては，「現に勤務する施設等の雇用開始日」を当該年度の４月１日（年度途中に雇用した場合は雇用開始年月日）にしてください。</a:t>
          </a:r>
          <a:endParaRPr kumimoji="1" lang="en-US" altLang="ja-JP" sz="1200"/>
        </a:p>
        <a:p>
          <a:pPr algn="l">
            <a:lnSpc>
              <a:spcPts val="1200"/>
            </a:lnSpc>
          </a:pPr>
          <a:r>
            <a:rPr kumimoji="1" lang="ja-JP" altLang="en-US" sz="1200"/>
            <a:t>年度途中に開所した施設につきましては開所日を記載してください（開所日以降に雇用した場合は雇用開始年月日）。</a:t>
          </a:r>
          <a:endParaRPr kumimoji="1" lang="en-US" altLang="ja-JP" sz="1200"/>
        </a:p>
        <a:p>
          <a:pPr algn="l">
            <a:lnSpc>
              <a:spcPts val="1200"/>
            </a:lnSpc>
          </a:pPr>
          <a:r>
            <a:rPr kumimoji="1" lang="ja-JP" altLang="en-US" sz="1200"/>
            <a:t>なお，それまでの経験年数は「その他施設等の勤務経験」に計上してください。</a:t>
          </a:r>
          <a:endParaRPr kumimoji="1" lang="en-US" altLang="ja-JP" sz="1200"/>
        </a:p>
      </xdr:txBody>
    </xdr:sp>
    <xdr:clientData/>
  </xdr:twoCellAnchor>
  <xdr:twoCellAnchor>
    <xdr:from>
      <xdr:col>8</xdr:col>
      <xdr:colOff>173065</xdr:colOff>
      <xdr:row>15</xdr:row>
      <xdr:rowOff>118283</xdr:rowOff>
    </xdr:from>
    <xdr:to>
      <xdr:col>13</xdr:col>
      <xdr:colOff>935065</xdr:colOff>
      <xdr:row>19</xdr:row>
      <xdr:rowOff>107699</xdr:rowOff>
    </xdr:to>
    <xdr:sp macro="" textlink="">
      <xdr:nvSpPr>
        <xdr:cNvPr id="5" name="テキスト ボックス 4"/>
        <xdr:cNvSpPr txBox="1"/>
      </xdr:nvSpPr>
      <xdr:spPr>
        <a:xfrm>
          <a:off x="5350183" y="4163607"/>
          <a:ext cx="2375647" cy="975533"/>
        </a:xfrm>
        <a:prstGeom prst="wedgeRoundRectCallout">
          <a:avLst>
            <a:gd name="adj1" fmla="val -19365"/>
            <a:gd name="adj2" fmla="val -6448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nSpc>
              <a:spcPts val="1200"/>
            </a:lnSpc>
          </a:pPr>
          <a:r>
            <a:rPr kumimoji="1" lang="ja-JP" altLang="en-US" sz="1200"/>
            <a:t>他の施設等での勤務経験がある場合はその経験年数も記載してください。</a:t>
          </a:r>
          <a:endParaRPr kumimoji="1" lang="en-US" altLang="ja-JP" sz="1200"/>
        </a:p>
      </xdr:txBody>
    </xdr:sp>
    <xdr:clientData/>
  </xdr:twoCellAnchor>
  <xdr:twoCellAnchor>
    <xdr:from>
      <xdr:col>14</xdr:col>
      <xdr:colOff>88398</xdr:colOff>
      <xdr:row>16</xdr:row>
      <xdr:rowOff>97117</xdr:rowOff>
    </xdr:from>
    <xdr:to>
      <xdr:col>23</xdr:col>
      <xdr:colOff>450348</xdr:colOff>
      <xdr:row>27</xdr:row>
      <xdr:rowOff>351117</xdr:rowOff>
    </xdr:to>
    <xdr:sp macro="" textlink="">
      <xdr:nvSpPr>
        <xdr:cNvPr id="6" name="テキスト ボックス 5"/>
        <xdr:cNvSpPr txBox="1"/>
      </xdr:nvSpPr>
      <xdr:spPr>
        <a:xfrm>
          <a:off x="7876486" y="4388970"/>
          <a:ext cx="5258921" cy="2965823"/>
        </a:xfrm>
        <a:prstGeom prst="wedgeRoundRectCallout">
          <a:avLst>
            <a:gd name="adj1" fmla="val 8454"/>
            <a:gd name="adj2" fmla="val -64632"/>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r>
            <a:rPr kumimoji="1" lang="ja-JP" altLang="en-US" sz="1200"/>
            <a:t>年度途中で通算経験年数が</a:t>
          </a:r>
          <a:r>
            <a:rPr kumimoji="1" lang="en-US" altLang="ja-JP" sz="1200"/>
            <a:t>3</a:t>
          </a:r>
          <a:r>
            <a:rPr kumimoji="1" lang="ja-JP" altLang="en-US" sz="1200"/>
            <a:t>年に到達する場合，</a:t>
          </a:r>
          <a:r>
            <a:rPr kumimoji="1" lang="en-US" altLang="ja-JP" sz="1400" b="1" u="sng"/>
            <a:t>3</a:t>
          </a:r>
          <a:r>
            <a:rPr kumimoji="1" lang="ja-JP" altLang="en-US" sz="1400" b="1" u="sng"/>
            <a:t>年到達時点の前日が属する月までが補助対象</a:t>
          </a:r>
          <a:r>
            <a:rPr kumimoji="1" lang="ja-JP" altLang="en-US" sz="1200"/>
            <a:t>となります。</a:t>
          </a:r>
          <a:endParaRPr kumimoji="1" lang="en-US" altLang="ja-JP" sz="1200"/>
        </a:p>
        <a:p>
          <a:r>
            <a:rPr kumimoji="1" lang="ja-JP" altLang="en-US" sz="1200"/>
            <a:t>なお，経験年数は月単位での算定になるため，</a:t>
          </a:r>
          <a:r>
            <a:rPr kumimoji="1" lang="en-US" altLang="ja-JP" sz="1200"/>
            <a:t>36</a:t>
          </a:r>
          <a:r>
            <a:rPr kumimoji="1" lang="ja-JP" altLang="en-US" sz="1200"/>
            <a:t>ヶ月目に入った時点で</a:t>
          </a:r>
          <a:r>
            <a:rPr kumimoji="1" lang="en-US" altLang="ja-JP" sz="1200"/>
            <a:t>3</a:t>
          </a:r>
          <a:r>
            <a:rPr kumimoji="1" lang="ja-JP" altLang="en-US" sz="1200"/>
            <a:t>年に到達することとなります。</a:t>
          </a:r>
          <a:endParaRPr kumimoji="1" lang="en-US" altLang="ja-JP" sz="1200"/>
        </a:p>
        <a:p>
          <a:endParaRPr kumimoji="1" lang="en-US" altLang="ja-JP" sz="1200"/>
        </a:p>
        <a:p>
          <a:r>
            <a:rPr kumimoji="1" lang="ja-JP" altLang="en-US" sz="1200"/>
            <a:t>（例）</a:t>
          </a:r>
          <a:endParaRPr kumimoji="1" lang="en-US" altLang="ja-JP" sz="1200"/>
        </a:p>
        <a:p>
          <a:r>
            <a:rPr kumimoji="1" lang="ja-JP" altLang="en-US" sz="1200"/>
            <a:t>　</a:t>
          </a:r>
          <a:r>
            <a:rPr kumimoji="1" lang="en-US" altLang="ja-JP" sz="1200"/>
            <a:t>R3.10.1</a:t>
          </a:r>
          <a:r>
            <a:rPr kumimoji="1" lang="ja-JP" altLang="en-US" sz="1200"/>
            <a:t>雇用開始の場合，</a:t>
          </a:r>
          <a:r>
            <a:rPr kumimoji="1" lang="en-US" altLang="ja-JP" sz="1200"/>
            <a:t>R6.9.1</a:t>
          </a:r>
          <a:r>
            <a:rPr kumimoji="1" lang="ja-JP" altLang="en-US" sz="1200"/>
            <a:t>時点で経験年数算定上は</a:t>
          </a:r>
          <a:r>
            <a:rPr kumimoji="1" lang="en-US" altLang="ja-JP" sz="1200"/>
            <a:t>3</a:t>
          </a:r>
          <a:r>
            <a:rPr kumimoji="1" lang="ja-JP" altLang="en-US" sz="1200"/>
            <a:t>年（</a:t>
          </a:r>
          <a:r>
            <a:rPr kumimoji="1" lang="en-US" altLang="ja-JP" sz="1200"/>
            <a:t>36</a:t>
          </a:r>
          <a:r>
            <a:rPr kumimoji="1" lang="ja-JP" altLang="en-US" sz="1200"/>
            <a:t>か月）以上となるため，当補助金については</a:t>
          </a:r>
          <a:r>
            <a:rPr kumimoji="1" lang="en-US" altLang="ja-JP" sz="1200"/>
            <a:t>R6.8</a:t>
          </a:r>
          <a:r>
            <a:rPr kumimoji="1" lang="ja-JP" altLang="en-US" sz="1200"/>
            <a:t>までが補助対象となります。</a:t>
          </a:r>
          <a:endParaRPr kumimoji="1" lang="en-US" altLang="ja-JP" sz="1200"/>
        </a:p>
      </xdr:txBody>
    </xdr:sp>
    <xdr:clientData/>
  </xdr:twoCellAnchor>
  <xdr:twoCellAnchor>
    <xdr:from>
      <xdr:col>14</xdr:col>
      <xdr:colOff>603869</xdr:colOff>
      <xdr:row>5</xdr:row>
      <xdr:rowOff>33617</xdr:rowOff>
    </xdr:from>
    <xdr:to>
      <xdr:col>23</xdr:col>
      <xdr:colOff>399610</xdr:colOff>
      <xdr:row>8</xdr:row>
      <xdr:rowOff>154266</xdr:rowOff>
    </xdr:to>
    <xdr:sp macro="" textlink="">
      <xdr:nvSpPr>
        <xdr:cNvPr id="7" name="テキスト ボックス 6"/>
        <xdr:cNvSpPr txBox="1"/>
      </xdr:nvSpPr>
      <xdr:spPr>
        <a:xfrm>
          <a:off x="8391957" y="1557617"/>
          <a:ext cx="4692712" cy="714561"/>
        </a:xfrm>
        <a:prstGeom prst="wedgeRoundRectCallout">
          <a:avLst>
            <a:gd name="adj1" fmla="val 5353"/>
            <a:gd name="adj2" fmla="val 83881"/>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nSpc>
              <a:spcPts val="1400"/>
            </a:lnSpc>
          </a:pPr>
          <a:r>
            <a:rPr kumimoji="1" lang="ja-JP" altLang="en-US" sz="1200" b="0" u="sng">
              <a:solidFill>
                <a:sysClr val="windowText" lastClr="000000"/>
              </a:solidFill>
            </a:rPr>
            <a:t>金額は自動計算されますが，</a:t>
          </a:r>
          <a:r>
            <a:rPr kumimoji="1" lang="ja-JP" altLang="en-US" sz="1200" b="1" u="sng">
              <a:solidFill>
                <a:sysClr val="windowText" lastClr="000000"/>
              </a:solidFill>
            </a:rPr>
            <a:t>黄色のセル（備考欄以外）及びオレンジ色のセル（該当する場合）は入力</a:t>
          </a:r>
          <a:r>
            <a:rPr kumimoji="1" lang="ja-JP" altLang="en-US" sz="1200" b="0" u="sng">
              <a:solidFill>
                <a:sysClr val="windowText" lastClr="000000"/>
              </a:solidFill>
            </a:rPr>
            <a:t>する必要があります。</a:t>
          </a:r>
          <a:endParaRPr kumimoji="1" lang="en-US" altLang="ja-JP" sz="1100" b="0">
            <a:solidFill>
              <a:sysClr val="windowText" lastClr="000000"/>
            </a:solidFill>
          </a:endParaRPr>
        </a:p>
      </xdr:txBody>
    </xdr:sp>
    <xdr:clientData/>
  </xdr:twoCellAnchor>
  <xdr:twoCellAnchor>
    <xdr:from>
      <xdr:col>2</xdr:col>
      <xdr:colOff>441387</xdr:colOff>
      <xdr:row>27</xdr:row>
      <xdr:rowOff>260848</xdr:rowOff>
    </xdr:from>
    <xdr:to>
      <xdr:col>10</xdr:col>
      <xdr:colOff>87154</xdr:colOff>
      <xdr:row>32</xdr:row>
      <xdr:rowOff>8093</xdr:rowOff>
    </xdr:to>
    <xdr:sp macro="" textlink="">
      <xdr:nvSpPr>
        <xdr:cNvPr id="8" name="テキスト ボックス 7"/>
        <xdr:cNvSpPr txBox="1"/>
      </xdr:nvSpPr>
      <xdr:spPr>
        <a:xfrm>
          <a:off x="777563" y="7264524"/>
          <a:ext cx="5259915" cy="1573804"/>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r>
            <a:rPr kumimoji="1" lang="ja-JP" altLang="en-US" sz="1200"/>
            <a:t>当年度施設型給付費等に係る処遇改善等加算</a:t>
          </a:r>
          <a:r>
            <a:rPr kumimoji="1" lang="en-US" altLang="ja-JP" sz="1200"/>
            <a:t>Ⅰ</a:t>
          </a:r>
          <a:r>
            <a:rPr kumimoji="1" lang="ja-JP" altLang="en-US" sz="1200"/>
            <a:t>の平均経験年数算定に含まれていない職員が補助対象となっている施設は当該職員の①雇用契約書及び履歴書，②その他の施設等の従事証明書（該当する場合）を提出してください。</a:t>
          </a:r>
          <a:endParaRPr kumimoji="1" lang="en-US" altLang="ja-JP" sz="1200"/>
        </a:p>
      </xdr:txBody>
    </xdr:sp>
    <xdr:clientData/>
  </xdr:twoCellAnchor>
  <xdr:twoCellAnchor>
    <xdr:from>
      <xdr:col>14</xdr:col>
      <xdr:colOff>610719</xdr:colOff>
      <xdr:row>29</xdr:row>
      <xdr:rowOff>207931</xdr:rowOff>
    </xdr:from>
    <xdr:to>
      <xdr:col>17</xdr:col>
      <xdr:colOff>351428</xdr:colOff>
      <xdr:row>31</xdr:row>
      <xdr:rowOff>451351</xdr:rowOff>
    </xdr:to>
    <xdr:sp macro="" textlink="">
      <xdr:nvSpPr>
        <xdr:cNvPr id="9" name="テキスト ボックス 8"/>
        <xdr:cNvSpPr txBox="1"/>
      </xdr:nvSpPr>
      <xdr:spPr>
        <a:xfrm>
          <a:off x="8398807" y="7839137"/>
          <a:ext cx="1993092" cy="893361"/>
        </a:xfrm>
        <a:prstGeom prst="wedgeRoundRectCallout">
          <a:avLst>
            <a:gd name="adj1" fmla="val 83337"/>
            <a:gd name="adj2" fmla="val 22645"/>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nSpc>
              <a:spcPts val="1200"/>
            </a:lnSpc>
          </a:pPr>
          <a:r>
            <a:rPr kumimoji="1" lang="ja-JP" altLang="en-US" sz="1200"/>
            <a:t>この金額が様式第１号「補助申請額」反映されます。</a:t>
          </a:r>
          <a:endParaRPr kumimoji="1" lang="en-US" altLang="ja-JP" sz="12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314325</xdr:colOff>
      <xdr:row>8</xdr:row>
      <xdr:rowOff>57150</xdr:rowOff>
    </xdr:from>
    <xdr:to>
      <xdr:col>26</xdr:col>
      <xdr:colOff>390525</xdr:colOff>
      <xdr:row>22</xdr:row>
      <xdr:rowOff>200025</xdr:rowOff>
    </xdr:to>
    <xdr:cxnSp macro="">
      <xdr:nvCxnSpPr>
        <xdr:cNvPr id="2" name="直線コネクタ 1"/>
        <xdr:cNvCxnSpPr/>
      </xdr:nvCxnSpPr>
      <xdr:spPr>
        <a:xfrm flipH="1">
          <a:off x="114300" y="2543175"/>
          <a:ext cx="7743825" cy="367665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337705</xdr:colOff>
      <xdr:row>32</xdr:row>
      <xdr:rowOff>8659</xdr:rowOff>
    </xdr:from>
    <xdr:to>
      <xdr:col>6</xdr:col>
      <xdr:colOff>51955</xdr:colOff>
      <xdr:row>35</xdr:row>
      <xdr:rowOff>8660</xdr:rowOff>
    </xdr:to>
    <xdr:sp macro="" textlink="">
      <xdr:nvSpPr>
        <xdr:cNvPr id="3" name="右中かっこ 2"/>
        <xdr:cNvSpPr/>
      </xdr:nvSpPr>
      <xdr:spPr>
        <a:xfrm>
          <a:off x="2137930" y="8905009"/>
          <a:ext cx="114300" cy="638176"/>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0"/>
    <pageSetUpPr fitToPage="1"/>
  </sheetPr>
  <dimension ref="A1:Q272"/>
  <sheetViews>
    <sheetView tabSelected="1" showOutlineSymbols="0" view="pageBreakPreview" zoomScaleNormal="100" zoomScaleSheetLayoutView="100" workbookViewId="0">
      <selection activeCell="C8" sqref="C8"/>
    </sheetView>
  </sheetViews>
  <sheetFormatPr defaultRowHeight="13.5" x14ac:dyDescent="0.15"/>
  <cols>
    <col min="1" max="1" width="9" style="50"/>
    <col min="2" max="2" width="5.75" style="50" customWidth="1"/>
    <col min="3" max="3" width="16" style="50" customWidth="1"/>
    <col min="4" max="14" width="9" style="50"/>
    <col min="15" max="15" width="23" style="50" customWidth="1"/>
    <col min="16" max="16384" width="9" style="50"/>
  </cols>
  <sheetData>
    <row r="1" spans="1:15" ht="17.25" x14ac:dyDescent="0.15">
      <c r="A1" s="49" t="s">
        <v>561</v>
      </c>
    </row>
    <row r="2" spans="1:15" x14ac:dyDescent="0.15">
      <c r="A2" s="51"/>
    </row>
    <row r="3" spans="1:15" x14ac:dyDescent="0.15">
      <c r="A3" s="51"/>
    </row>
    <row r="4" spans="1:15" x14ac:dyDescent="0.15">
      <c r="A4" s="51" t="s">
        <v>584</v>
      </c>
    </row>
    <row r="6" spans="1:15" x14ac:dyDescent="0.15">
      <c r="A6" s="52" t="s">
        <v>0</v>
      </c>
      <c r="B6" s="50" t="s">
        <v>585</v>
      </c>
    </row>
    <row r="7" spans="1:15" ht="14.25" thickBot="1" x14ac:dyDescent="0.2">
      <c r="A7" s="52"/>
    </row>
    <row r="8" spans="1:15" ht="30" customHeight="1" thickTop="1" thickBot="1" x14ac:dyDescent="0.2">
      <c r="A8" s="52"/>
      <c r="C8" s="1" t="s">
        <v>1200</v>
      </c>
    </row>
    <row r="9" spans="1:15" ht="14.25" thickTop="1" x14ac:dyDescent="0.15">
      <c r="A9" s="52"/>
    </row>
    <row r="10" spans="1:15" x14ac:dyDescent="0.15">
      <c r="A10" s="52" t="s">
        <v>1</v>
      </c>
      <c r="B10" s="50" t="s">
        <v>574</v>
      </c>
    </row>
    <row r="11" spans="1:15" ht="14.25" thickBot="1" x14ac:dyDescent="0.2">
      <c r="A11" s="52"/>
    </row>
    <row r="12" spans="1:15" ht="30" customHeight="1" thickTop="1" thickBot="1" x14ac:dyDescent="0.2">
      <c r="A12" s="52"/>
      <c r="C12" s="1" t="s">
        <v>1212</v>
      </c>
      <c r="O12" s="53"/>
    </row>
    <row r="13" spans="1:15" ht="14.25" thickTop="1" x14ac:dyDescent="0.15">
      <c r="A13" s="52"/>
      <c r="O13" s="53"/>
    </row>
    <row r="14" spans="1:15" ht="13.5" customHeight="1" x14ac:dyDescent="0.15">
      <c r="A14" s="52"/>
      <c r="B14" s="115" t="s">
        <v>586</v>
      </c>
      <c r="C14" s="115"/>
      <c r="D14" s="115"/>
      <c r="E14" s="115"/>
      <c r="F14" s="115"/>
      <c r="G14" s="115"/>
      <c r="H14" s="115"/>
      <c r="I14" s="115"/>
      <c r="J14" s="115"/>
      <c r="K14" s="115"/>
      <c r="L14" s="115"/>
      <c r="M14" s="115"/>
      <c r="O14" s="53"/>
    </row>
    <row r="15" spans="1:15" x14ac:dyDescent="0.15">
      <c r="A15" s="52"/>
      <c r="O15" s="53"/>
    </row>
    <row r="16" spans="1:15" ht="13.5" customHeight="1" x14ac:dyDescent="0.15">
      <c r="A16" s="54" t="s">
        <v>2</v>
      </c>
      <c r="B16" s="56" t="s">
        <v>587</v>
      </c>
      <c r="C16" s="56"/>
      <c r="D16" s="56"/>
      <c r="E16" s="56"/>
      <c r="F16" s="56"/>
      <c r="G16" s="56"/>
      <c r="H16" s="56"/>
      <c r="I16" s="56"/>
      <c r="J16" s="56"/>
      <c r="K16" s="56"/>
      <c r="L16" s="56"/>
      <c r="M16" s="56"/>
      <c r="O16" s="53"/>
    </row>
    <row r="17" spans="1:17" ht="13.5" customHeight="1" x14ac:dyDescent="0.15">
      <c r="A17" s="52"/>
      <c r="O17" s="53"/>
    </row>
    <row r="18" spans="1:17" ht="13.5" customHeight="1" x14ac:dyDescent="0.15">
      <c r="A18" s="52" t="s">
        <v>3</v>
      </c>
      <c r="B18" s="50" t="s">
        <v>562</v>
      </c>
      <c r="O18" s="53"/>
    </row>
    <row r="19" spans="1:17" ht="13.5" customHeight="1" x14ac:dyDescent="0.15">
      <c r="A19" s="55"/>
      <c r="B19" s="55" t="s">
        <v>4</v>
      </c>
      <c r="C19" s="50" t="s">
        <v>572</v>
      </c>
    </row>
    <row r="20" spans="1:17" ht="13.5" customHeight="1" x14ac:dyDescent="0.15">
      <c r="A20" s="55"/>
      <c r="B20" s="55" t="s">
        <v>5</v>
      </c>
      <c r="C20" s="56" t="s">
        <v>1213</v>
      </c>
      <c r="D20" s="57"/>
      <c r="E20" s="57"/>
      <c r="F20" s="57"/>
      <c r="G20" s="57"/>
      <c r="H20" s="57"/>
      <c r="I20" s="57"/>
      <c r="J20" s="57"/>
      <c r="K20" s="57"/>
      <c r="L20" s="57"/>
      <c r="M20" s="57"/>
    </row>
    <row r="21" spans="1:17" ht="13.5" customHeight="1" x14ac:dyDescent="0.15">
      <c r="A21" s="55"/>
      <c r="B21" s="55" t="s">
        <v>72</v>
      </c>
      <c r="C21" s="56" t="s">
        <v>573</v>
      </c>
      <c r="D21" s="57"/>
      <c r="E21" s="57"/>
      <c r="F21" s="57"/>
      <c r="G21" s="57"/>
      <c r="H21" s="57"/>
      <c r="I21" s="57"/>
      <c r="J21" s="57"/>
      <c r="K21" s="57"/>
      <c r="L21" s="57"/>
      <c r="M21" s="57"/>
    </row>
    <row r="22" spans="1:17" ht="13.5" customHeight="1" x14ac:dyDescent="0.15">
      <c r="A22" s="55"/>
      <c r="B22" s="58" t="s">
        <v>73</v>
      </c>
      <c r="C22" s="59" t="s">
        <v>74</v>
      </c>
      <c r="D22" s="57"/>
      <c r="E22" s="57"/>
      <c r="F22" s="57"/>
      <c r="G22" s="57"/>
      <c r="H22" s="57"/>
      <c r="I22" s="57"/>
      <c r="J22" s="57"/>
      <c r="K22" s="57"/>
      <c r="L22" s="57"/>
      <c r="M22" s="57"/>
    </row>
    <row r="23" spans="1:17" ht="13.5" customHeight="1" x14ac:dyDescent="0.15">
      <c r="A23" s="55"/>
      <c r="B23" s="58" t="s">
        <v>73</v>
      </c>
      <c r="C23" s="59" t="s">
        <v>575</v>
      </c>
      <c r="D23" s="57"/>
      <c r="E23" s="57"/>
      <c r="F23" s="57"/>
      <c r="G23" s="57"/>
      <c r="H23" s="57"/>
      <c r="I23" s="57"/>
      <c r="J23" s="57"/>
      <c r="K23" s="57"/>
      <c r="L23" s="57"/>
      <c r="M23" s="57"/>
    </row>
    <row r="24" spans="1:17" ht="13.5" customHeight="1" x14ac:dyDescent="0.15">
      <c r="A24" s="55"/>
      <c r="B24" s="55" t="s">
        <v>75</v>
      </c>
      <c r="C24" s="56" t="s">
        <v>588</v>
      </c>
      <c r="D24" s="57"/>
      <c r="E24" s="57"/>
      <c r="F24" s="57"/>
      <c r="G24" s="57"/>
      <c r="H24" s="57"/>
      <c r="I24" s="57"/>
      <c r="J24" s="57"/>
      <c r="K24" s="57"/>
      <c r="L24" s="57"/>
      <c r="M24" s="57"/>
    </row>
    <row r="25" spans="1:17" ht="13.5" customHeight="1" x14ac:dyDescent="0.15">
      <c r="A25" s="52"/>
      <c r="O25" s="53"/>
    </row>
    <row r="26" spans="1:17" ht="13.5" customHeight="1" x14ac:dyDescent="0.15">
      <c r="A26" s="52" t="s">
        <v>6</v>
      </c>
      <c r="B26" s="56" t="s">
        <v>589</v>
      </c>
      <c r="C26" s="56"/>
      <c r="D26" s="56"/>
      <c r="E26" s="56"/>
      <c r="F26" s="56"/>
      <c r="G26" s="56"/>
      <c r="H26" s="56"/>
      <c r="I26" s="56"/>
      <c r="J26" s="56"/>
      <c r="K26" s="56"/>
      <c r="L26" s="56"/>
      <c r="M26" s="56"/>
      <c r="O26" s="53"/>
    </row>
    <row r="27" spans="1:17" ht="13.5" customHeight="1" x14ac:dyDescent="0.15">
      <c r="A27" s="52"/>
      <c r="B27" s="56" t="s">
        <v>590</v>
      </c>
      <c r="C27" s="56"/>
      <c r="D27" s="56"/>
      <c r="E27" s="56"/>
      <c r="F27" s="56"/>
      <c r="G27" s="56"/>
      <c r="H27" s="56"/>
      <c r="I27" s="56"/>
      <c r="J27" s="56"/>
      <c r="K27" s="56"/>
      <c r="L27" s="56"/>
      <c r="M27" s="56"/>
      <c r="O27" s="53"/>
    </row>
    <row r="28" spans="1:17" ht="13.5" customHeight="1" x14ac:dyDescent="0.15">
      <c r="A28" s="52"/>
      <c r="O28" s="53"/>
    </row>
    <row r="29" spans="1:17" ht="13.5" customHeight="1" x14ac:dyDescent="0.15">
      <c r="A29" s="52"/>
      <c r="B29" s="60" t="s">
        <v>591</v>
      </c>
    </row>
    <row r="30" spans="1:17" ht="27.75" customHeight="1" x14ac:dyDescent="0.15">
      <c r="A30" s="52"/>
    </row>
    <row r="31" spans="1:17" ht="14.25" x14ac:dyDescent="0.15">
      <c r="A31" s="365" t="s">
        <v>7</v>
      </c>
      <c r="B31" s="365"/>
      <c r="C31" s="365"/>
      <c r="D31" s="365"/>
      <c r="E31" s="365"/>
      <c r="F31" s="365"/>
      <c r="G31" s="365"/>
      <c r="H31" s="365"/>
      <c r="I31" s="365"/>
      <c r="J31" s="365"/>
      <c r="K31" s="365"/>
      <c r="L31" s="365"/>
      <c r="M31" s="365"/>
      <c r="N31" s="365"/>
      <c r="O31" s="365"/>
      <c r="P31" s="365"/>
      <c r="Q31" s="82"/>
    </row>
    <row r="32" spans="1:17" x14ac:dyDescent="0.15">
      <c r="A32" s="354" t="s">
        <v>76</v>
      </c>
      <c r="B32" s="355"/>
      <c r="C32" s="355"/>
      <c r="D32" s="355"/>
      <c r="E32" s="355"/>
      <c r="F32" s="355"/>
      <c r="G32" s="355"/>
      <c r="H32" s="355"/>
      <c r="I32" s="355"/>
      <c r="J32" s="355"/>
      <c r="K32" s="355"/>
      <c r="L32" s="355"/>
      <c r="M32" s="355"/>
      <c r="N32" s="355"/>
      <c r="O32" s="355"/>
      <c r="P32" s="355"/>
      <c r="Q32" s="83"/>
    </row>
    <row r="33" spans="1:17" ht="13.5" customHeight="1" x14ac:dyDescent="0.15">
      <c r="A33" s="356" t="s">
        <v>77</v>
      </c>
      <c r="B33" s="357"/>
      <c r="C33" s="357"/>
      <c r="D33" s="358"/>
      <c r="E33" s="356" t="s">
        <v>78</v>
      </c>
      <c r="F33" s="357"/>
      <c r="G33" s="357"/>
      <c r="H33" s="358"/>
      <c r="I33" s="362" t="s">
        <v>233</v>
      </c>
      <c r="J33" s="363"/>
      <c r="K33" s="363"/>
      <c r="L33" s="364"/>
      <c r="M33" s="99" t="s">
        <v>88</v>
      </c>
      <c r="N33" s="303" t="s">
        <v>89</v>
      </c>
      <c r="O33" s="304"/>
      <c r="P33" s="305"/>
      <c r="Q33" s="82"/>
    </row>
    <row r="34" spans="1:17" ht="13.5" customHeight="1" x14ac:dyDescent="0.15">
      <c r="A34" s="135" t="s">
        <v>82</v>
      </c>
      <c r="B34" s="345" t="s">
        <v>83</v>
      </c>
      <c r="C34" s="346"/>
      <c r="D34" s="347"/>
      <c r="E34" s="135" t="s">
        <v>84</v>
      </c>
      <c r="F34" s="345" t="s">
        <v>85</v>
      </c>
      <c r="G34" s="346"/>
      <c r="H34" s="347"/>
      <c r="I34" s="99" t="s">
        <v>236</v>
      </c>
      <c r="J34" s="303" t="s">
        <v>237</v>
      </c>
      <c r="K34" s="304"/>
      <c r="L34" s="305"/>
      <c r="M34" s="99" t="s">
        <v>96</v>
      </c>
      <c r="N34" s="303" t="s">
        <v>97</v>
      </c>
      <c r="O34" s="304"/>
      <c r="P34" s="305"/>
      <c r="Q34" s="83"/>
    </row>
    <row r="35" spans="1:17" ht="13.5" customHeight="1" x14ac:dyDescent="0.15">
      <c r="A35" s="136" t="s">
        <v>90</v>
      </c>
      <c r="B35" s="303" t="s">
        <v>91</v>
      </c>
      <c r="C35" s="304"/>
      <c r="D35" s="305"/>
      <c r="E35" s="136" t="s">
        <v>92</v>
      </c>
      <c r="F35" s="303" t="s">
        <v>93</v>
      </c>
      <c r="G35" s="304"/>
      <c r="H35" s="305"/>
      <c r="I35" s="99" t="s">
        <v>241</v>
      </c>
      <c r="J35" s="303" t="s">
        <v>242</v>
      </c>
      <c r="K35" s="304"/>
      <c r="L35" s="305"/>
      <c r="M35" s="100" t="s">
        <v>109</v>
      </c>
      <c r="N35" s="303" t="s">
        <v>110</v>
      </c>
      <c r="O35" s="304"/>
      <c r="P35" s="305"/>
      <c r="Q35" s="83"/>
    </row>
    <row r="36" spans="1:17" ht="13.5" customHeight="1" x14ac:dyDescent="0.15">
      <c r="A36" s="136" t="s">
        <v>100</v>
      </c>
      <c r="B36" s="303" t="s">
        <v>101</v>
      </c>
      <c r="C36" s="304"/>
      <c r="D36" s="305"/>
      <c r="E36" s="136" t="s">
        <v>98</v>
      </c>
      <c r="F36" s="303" t="s">
        <v>99</v>
      </c>
      <c r="G36" s="304"/>
      <c r="H36" s="305"/>
      <c r="I36" s="99" t="s">
        <v>245</v>
      </c>
      <c r="J36" s="303" t="s">
        <v>246</v>
      </c>
      <c r="K36" s="304"/>
      <c r="L36" s="305"/>
      <c r="M36" s="100" t="s">
        <v>596</v>
      </c>
      <c r="N36" s="303" t="s">
        <v>597</v>
      </c>
      <c r="O36" s="304"/>
      <c r="P36" s="305"/>
      <c r="Q36" s="83"/>
    </row>
    <row r="37" spans="1:17" ht="13.5" customHeight="1" x14ac:dyDescent="0.15">
      <c r="A37" s="136" t="s">
        <v>104</v>
      </c>
      <c r="B37" s="303" t="s">
        <v>105</v>
      </c>
      <c r="C37" s="304"/>
      <c r="D37" s="305"/>
      <c r="E37" s="136" t="s">
        <v>106</v>
      </c>
      <c r="F37" s="303" t="s">
        <v>107</v>
      </c>
      <c r="G37" s="304"/>
      <c r="H37" s="305"/>
      <c r="I37" s="99" t="s">
        <v>251</v>
      </c>
      <c r="J37" s="303" t="s">
        <v>252</v>
      </c>
      <c r="K37" s="304"/>
      <c r="L37" s="305"/>
      <c r="M37" s="100" t="s">
        <v>598</v>
      </c>
      <c r="N37" s="303" t="s">
        <v>599</v>
      </c>
      <c r="O37" s="304"/>
      <c r="P37" s="305"/>
      <c r="Q37" s="83"/>
    </row>
    <row r="38" spans="1:17" ht="13.5" customHeight="1" x14ac:dyDescent="0.15">
      <c r="A38" s="136" t="s">
        <v>111</v>
      </c>
      <c r="B38" s="303" t="s">
        <v>112</v>
      </c>
      <c r="C38" s="304"/>
      <c r="D38" s="305"/>
      <c r="E38" s="136" t="s">
        <v>113</v>
      </c>
      <c r="F38" s="303" t="s">
        <v>114</v>
      </c>
      <c r="G38" s="304"/>
      <c r="H38" s="305"/>
      <c r="I38" s="99" t="s">
        <v>255</v>
      </c>
      <c r="J38" s="303" t="s">
        <v>256</v>
      </c>
      <c r="K38" s="304"/>
      <c r="L38" s="305"/>
      <c r="M38" s="226" t="s">
        <v>1218</v>
      </c>
      <c r="N38" s="303" t="s">
        <v>1219</v>
      </c>
      <c r="O38" s="304"/>
      <c r="P38" s="305"/>
      <c r="Q38" s="83"/>
    </row>
    <row r="39" spans="1:17" ht="13.5" customHeight="1" x14ac:dyDescent="0.15">
      <c r="A39" s="136" t="s">
        <v>117</v>
      </c>
      <c r="B39" s="303" t="s">
        <v>118</v>
      </c>
      <c r="C39" s="304"/>
      <c r="D39" s="305"/>
      <c r="E39" s="136" t="s">
        <v>126</v>
      </c>
      <c r="F39" s="303" t="s">
        <v>127</v>
      </c>
      <c r="G39" s="304"/>
      <c r="H39" s="305"/>
      <c r="I39" s="99" t="s">
        <v>79</v>
      </c>
      <c r="J39" s="303" t="s">
        <v>80</v>
      </c>
      <c r="K39" s="304"/>
      <c r="L39" s="305"/>
      <c r="M39" s="362" t="s">
        <v>116</v>
      </c>
      <c r="N39" s="363"/>
      <c r="O39" s="363"/>
      <c r="P39" s="364"/>
      <c r="Q39" s="83"/>
    </row>
    <row r="40" spans="1:17" ht="13.5" customHeight="1" x14ac:dyDescent="0.15">
      <c r="A40" s="136" t="s">
        <v>124</v>
      </c>
      <c r="B40" s="303" t="s">
        <v>125</v>
      </c>
      <c r="C40" s="304"/>
      <c r="D40" s="305"/>
      <c r="E40" s="136" t="s">
        <v>130</v>
      </c>
      <c r="F40" s="303" t="s">
        <v>131</v>
      </c>
      <c r="G40" s="304"/>
      <c r="H40" s="305"/>
      <c r="I40" s="99" t="s">
        <v>86</v>
      </c>
      <c r="J40" s="303" t="s">
        <v>87</v>
      </c>
      <c r="K40" s="304"/>
      <c r="L40" s="305"/>
      <c r="M40" s="101" t="s">
        <v>119</v>
      </c>
      <c r="N40" s="303" t="s">
        <v>120</v>
      </c>
      <c r="O40" s="304"/>
      <c r="P40" s="305"/>
      <c r="Q40" s="83"/>
    </row>
    <row r="41" spans="1:17" ht="13.5" customHeight="1" x14ac:dyDescent="0.15">
      <c r="A41" s="136" t="s">
        <v>128</v>
      </c>
      <c r="B41" s="303" t="s">
        <v>129</v>
      </c>
      <c r="C41" s="304"/>
      <c r="D41" s="305"/>
      <c r="E41" s="136" t="s">
        <v>134</v>
      </c>
      <c r="F41" s="303" t="s">
        <v>135</v>
      </c>
      <c r="G41" s="304"/>
      <c r="H41" s="305"/>
      <c r="I41" s="99" t="s">
        <v>94</v>
      </c>
      <c r="J41" s="303" t="s">
        <v>95</v>
      </c>
      <c r="K41" s="304"/>
      <c r="L41" s="305"/>
      <c r="M41" s="99" t="s">
        <v>122</v>
      </c>
      <c r="N41" s="303" t="s">
        <v>123</v>
      </c>
      <c r="O41" s="304"/>
      <c r="P41" s="305"/>
      <c r="Q41" s="83"/>
    </row>
    <row r="42" spans="1:17" ht="13.5" customHeight="1" x14ac:dyDescent="0.15">
      <c r="A42" s="136" t="s">
        <v>132</v>
      </c>
      <c r="B42" s="303" t="s">
        <v>133</v>
      </c>
      <c r="C42" s="304"/>
      <c r="D42" s="305"/>
      <c r="E42" s="136" t="s">
        <v>140</v>
      </c>
      <c r="F42" s="303" t="s">
        <v>141</v>
      </c>
      <c r="G42" s="304"/>
      <c r="H42" s="305"/>
      <c r="I42" s="99" t="s">
        <v>102</v>
      </c>
      <c r="J42" s="303" t="s">
        <v>103</v>
      </c>
      <c r="K42" s="304"/>
      <c r="L42" s="305"/>
      <c r="M42" s="99" t="s">
        <v>136</v>
      </c>
      <c r="N42" s="303" t="s">
        <v>137</v>
      </c>
      <c r="O42" s="304"/>
      <c r="P42" s="305"/>
      <c r="Q42" s="83"/>
    </row>
    <row r="43" spans="1:17" ht="13.5" customHeight="1" x14ac:dyDescent="0.15">
      <c r="A43" s="136" t="s">
        <v>138</v>
      </c>
      <c r="B43" s="303" t="s">
        <v>139</v>
      </c>
      <c r="C43" s="304"/>
      <c r="D43" s="305"/>
      <c r="E43" s="136" t="s">
        <v>155</v>
      </c>
      <c r="F43" s="303" t="s">
        <v>156</v>
      </c>
      <c r="G43" s="304"/>
      <c r="H43" s="305"/>
      <c r="I43" s="99" t="s">
        <v>108</v>
      </c>
      <c r="J43" s="303" t="s">
        <v>414</v>
      </c>
      <c r="K43" s="304"/>
      <c r="L43" s="305"/>
      <c r="M43" s="99" t="s">
        <v>148</v>
      </c>
      <c r="N43" s="303" t="s">
        <v>149</v>
      </c>
      <c r="O43" s="304"/>
      <c r="P43" s="305"/>
      <c r="Q43" s="83"/>
    </row>
    <row r="44" spans="1:17" ht="13.5" customHeight="1" x14ac:dyDescent="0.15">
      <c r="A44" s="136" t="s">
        <v>144</v>
      </c>
      <c r="B44" s="303" t="s">
        <v>145</v>
      </c>
      <c r="C44" s="304"/>
      <c r="D44" s="305"/>
      <c r="E44" s="136" t="s">
        <v>159</v>
      </c>
      <c r="F44" s="303" t="s">
        <v>160</v>
      </c>
      <c r="G44" s="304"/>
      <c r="H44" s="305"/>
      <c r="I44" s="99" t="s">
        <v>115</v>
      </c>
      <c r="J44" s="303" t="s">
        <v>417</v>
      </c>
      <c r="K44" s="304"/>
      <c r="L44" s="305"/>
      <c r="M44" s="99" t="s">
        <v>165</v>
      </c>
      <c r="N44" s="303" t="s">
        <v>166</v>
      </c>
      <c r="O44" s="304"/>
      <c r="P44" s="305"/>
      <c r="Q44" s="83"/>
    </row>
    <row r="45" spans="1:17" ht="13.5" customHeight="1" x14ac:dyDescent="0.15">
      <c r="A45" s="136" t="s">
        <v>150</v>
      </c>
      <c r="B45" s="303" t="s">
        <v>151</v>
      </c>
      <c r="C45" s="304"/>
      <c r="D45" s="305"/>
      <c r="E45" s="136" t="s">
        <v>163</v>
      </c>
      <c r="F45" s="303" t="s">
        <v>164</v>
      </c>
      <c r="G45" s="304"/>
      <c r="H45" s="305"/>
      <c r="I45" s="99" t="s">
        <v>121</v>
      </c>
      <c r="J45" s="303" t="s">
        <v>418</v>
      </c>
      <c r="K45" s="304"/>
      <c r="L45" s="305"/>
      <c r="M45" s="99" t="s">
        <v>176</v>
      </c>
      <c r="N45" s="303" t="s">
        <v>177</v>
      </c>
      <c r="O45" s="304"/>
      <c r="P45" s="305"/>
      <c r="Q45" s="83"/>
    </row>
    <row r="46" spans="1:17" ht="13.5" customHeight="1" x14ac:dyDescent="0.15">
      <c r="A46" s="136" t="s">
        <v>153</v>
      </c>
      <c r="B46" s="303" t="s">
        <v>154</v>
      </c>
      <c r="C46" s="304"/>
      <c r="D46" s="305"/>
      <c r="E46" s="136" t="s">
        <v>169</v>
      </c>
      <c r="F46" s="303" t="s">
        <v>170</v>
      </c>
      <c r="G46" s="304"/>
      <c r="H46" s="305"/>
      <c r="I46" s="99" t="s">
        <v>142</v>
      </c>
      <c r="J46" s="303" t="s">
        <v>143</v>
      </c>
      <c r="K46" s="304"/>
      <c r="L46" s="305"/>
      <c r="M46" s="99" t="s">
        <v>183</v>
      </c>
      <c r="N46" s="303" t="s">
        <v>184</v>
      </c>
      <c r="O46" s="304"/>
      <c r="P46" s="305"/>
      <c r="Q46" s="83"/>
    </row>
    <row r="47" spans="1:17" ht="13.5" customHeight="1" x14ac:dyDescent="0.15">
      <c r="A47" s="136" t="s">
        <v>157</v>
      </c>
      <c r="B47" s="303" t="s">
        <v>158</v>
      </c>
      <c r="C47" s="304"/>
      <c r="D47" s="305"/>
      <c r="E47" s="136" t="s">
        <v>171</v>
      </c>
      <c r="F47" s="303" t="s">
        <v>172</v>
      </c>
      <c r="G47" s="304"/>
      <c r="H47" s="305"/>
      <c r="I47" s="99" t="s">
        <v>146</v>
      </c>
      <c r="J47" s="303" t="s">
        <v>147</v>
      </c>
      <c r="K47" s="304"/>
      <c r="L47" s="305"/>
      <c r="M47" s="99" t="s">
        <v>197</v>
      </c>
      <c r="N47" s="303" t="s">
        <v>198</v>
      </c>
      <c r="O47" s="304"/>
      <c r="P47" s="305"/>
      <c r="Q47" s="83"/>
    </row>
    <row r="48" spans="1:17" ht="13.5" customHeight="1" x14ac:dyDescent="0.15">
      <c r="A48" s="136" t="s">
        <v>161</v>
      </c>
      <c r="B48" s="303" t="s">
        <v>162</v>
      </c>
      <c r="C48" s="304"/>
      <c r="D48" s="305"/>
      <c r="E48" s="136" t="s">
        <v>175</v>
      </c>
      <c r="F48" s="332" t="s">
        <v>1045</v>
      </c>
      <c r="G48" s="333"/>
      <c r="H48" s="334"/>
      <c r="I48" s="99" t="s">
        <v>152</v>
      </c>
      <c r="J48" s="303" t="s">
        <v>465</v>
      </c>
      <c r="K48" s="304"/>
      <c r="L48" s="305"/>
      <c r="M48" s="99" t="s">
        <v>203</v>
      </c>
      <c r="N48" s="303" t="s">
        <v>204</v>
      </c>
      <c r="O48" s="304"/>
      <c r="P48" s="305"/>
      <c r="Q48" s="83"/>
    </row>
    <row r="49" spans="1:17" ht="13.5" customHeight="1" x14ac:dyDescent="0.15">
      <c r="A49" s="136" t="s">
        <v>167</v>
      </c>
      <c r="B49" s="303" t="s">
        <v>168</v>
      </c>
      <c r="C49" s="304"/>
      <c r="D49" s="305"/>
      <c r="E49" s="136" t="s">
        <v>178</v>
      </c>
      <c r="F49" s="303" t="s">
        <v>179</v>
      </c>
      <c r="G49" s="304"/>
      <c r="H49" s="305"/>
      <c r="I49" s="99" t="s">
        <v>422</v>
      </c>
      <c r="J49" s="303" t="s">
        <v>423</v>
      </c>
      <c r="K49" s="304"/>
      <c r="L49" s="305"/>
      <c r="M49" s="99" t="s">
        <v>206</v>
      </c>
      <c r="N49" s="303" t="s">
        <v>207</v>
      </c>
      <c r="O49" s="304"/>
      <c r="P49" s="305"/>
      <c r="Q49" s="83"/>
    </row>
    <row r="50" spans="1:17" ht="13.5" customHeight="1" x14ac:dyDescent="0.15">
      <c r="A50" s="136" t="s">
        <v>173</v>
      </c>
      <c r="B50" s="303" t="s">
        <v>174</v>
      </c>
      <c r="C50" s="304"/>
      <c r="D50" s="305"/>
      <c r="E50" s="136" t="s">
        <v>187</v>
      </c>
      <c r="F50" s="303" t="s">
        <v>188</v>
      </c>
      <c r="G50" s="304"/>
      <c r="H50" s="305"/>
      <c r="I50" s="102" t="s">
        <v>427</v>
      </c>
      <c r="J50" s="303" t="s">
        <v>601</v>
      </c>
      <c r="K50" s="304"/>
      <c r="L50" s="305"/>
      <c r="M50" s="99" t="s">
        <v>210</v>
      </c>
      <c r="N50" s="303" t="s">
        <v>211</v>
      </c>
      <c r="O50" s="304"/>
      <c r="P50" s="305"/>
      <c r="Q50" s="83"/>
    </row>
    <row r="51" spans="1:17" ht="13.5" customHeight="1" x14ac:dyDescent="0.15">
      <c r="A51" s="136" t="s">
        <v>180</v>
      </c>
      <c r="B51" s="303" t="s">
        <v>181</v>
      </c>
      <c r="C51" s="304"/>
      <c r="D51" s="305"/>
      <c r="E51" s="136" t="s">
        <v>190</v>
      </c>
      <c r="F51" s="303" t="s">
        <v>191</v>
      </c>
      <c r="G51" s="304"/>
      <c r="H51" s="305"/>
      <c r="I51" s="99" t="s">
        <v>579</v>
      </c>
      <c r="J51" s="303" t="s">
        <v>466</v>
      </c>
      <c r="K51" s="304"/>
      <c r="L51" s="305"/>
      <c r="M51" s="99" t="s">
        <v>455</v>
      </c>
      <c r="N51" s="303" t="s">
        <v>604</v>
      </c>
      <c r="O51" s="304"/>
      <c r="P51" s="305"/>
      <c r="Q51" s="83"/>
    </row>
    <row r="52" spans="1:17" ht="13.5" customHeight="1" x14ac:dyDescent="0.15">
      <c r="A52" s="136" t="s">
        <v>185</v>
      </c>
      <c r="B52" s="303" t="s">
        <v>186</v>
      </c>
      <c r="C52" s="304"/>
      <c r="D52" s="305"/>
      <c r="E52" s="136" t="s">
        <v>194</v>
      </c>
      <c r="F52" s="325" t="s">
        <v>600</v>
      </c>
      <c r="G52" s="326"/>
      <c r="H52" s="327"/>
      <c r="I52" s="99" t="s">
        <v>1217</v>
      </c>
      <c r="J52" s="303" t="s">
        <v>1220</v>
      </c>
      <c r="K52" s="304"/>
      <c r="L52" s="305"/>
      <c r="M52" s="99" t="s">
        <v>457</v>
      </c>
      <c r="N52" s="303" t="s">
        <v>607</v>
      </c>
      <c r="O52" s="304"/>
      <c r="P52" s="305"/>
      <c r="Q52" s="83"/>
    </row>
    <row r="53" spans="1:17" ht="13.5" customHeight="1" x14ac:dyDescent="0.15">
      <c r="A53" s="136" t="s">
        <v>199</v>
      </c>
      <c r="B53" s="303" t="s">
        <v>200</v>
      </c>
      <c r="C53" s="304"/>
      <c r="D53" s="305"/>
      <c r="E53" s="136" t="s">
        <v>201</v>
      </c>
      <c r="F53" s="303" t="s">
        <v>202</v>
      </c>
      <c r="G53" s="304"/>
      <c r="H53" s="305"/>
      <c r="I53" s="362" t="s">
        <v>182</v>
      </c>
      <c r="J53" s="363"/>
      <c r="K53" s="363"/>
      <c r="L53" s="364"/>
      <c r="M53" s="99" t="s">
        <v>608</v>
      </c>
      <c r="N53" s="303" t="s">
        <v>609</v>
      </c>
      <c r="O53" s="304"/>
      <c r="P53" s="305"/>
      <c r="Q53" s="83"/>
    </row>
    <row r="54" spans="1:17" ht="13.5" customHeight="1" x14ac:dyDescent="0.15">
      <c r="A54" s="136" t="s">
        <v>208</v>
      </c>
      <c r="B54" s="303" t="s">
        <v>209</v>
      </c>
      <c r="C54" s="304"/>
      <c r="D54" s="305"/>
      <c r="E54" s="134" t="s">
        <v>602</v>
      </c>
      <c r="F54" s="303" t="s">
        <v>603</v>
      </c>
      <c r="G54" s="304"/>
      <c r="H54" s="305"/>
      <c r="I54" s="100" t="s">
        <v>192</v>
      </c>
      <c r="J54" s="303" t="s">
        <v>193</v>
      </c>
      <c r="K54" s="304"/>
      <c r="L54" s="305"/>
      <c r="M54" s="131"/>
      <c r="N54" s="227"/>
      <c r="O54" s="227"/>
      <c r="P54" s="227"/>
      <c r="Q54" s="83"/>
    </row>
    <row r="55" spans="1:17" ht="13.5" customHeight="1" x14ac:dyDescent="0.15">
      <c r="A55" s="138" t="s">
        <v>605</v>
      </c>
      <c r="B55" s="303" t="s">
        <v>606</v>
      </c>
      <c r="C55" s="304"/>
      <c r="D55" s="305"/>
      <c r="E55" s="136" t="s">
        <v>215</v>
      </c>
      <c r="F55" s="303" t="s">
        <v>216</v>
      </c>
      <c r="G55" s="304"/>
      <c r="H55" s="305"/>
      <c r="I55" s="100" t="s">
        <v>195</v>
      </c>
      <c r="J55" s="303" t="s">
        <v>196</v>
      </c>
      <c r="K55" s="304"/>
      <c r="L55" s="304"/>
      <c r="M55" s="132"/>
      <c r="N55" s="228"/>
      <c r="O55" s="228"/>
      <c r="P55" s="228"/>
      <c r="Q55" s="83"/>
    </row>
    <row r="56" spans="1:17" ht="13.5" customHeight="1" x14ac:dyDescent="0.15">
      <c r="A56" s="362" t="s">
        <v>214</v>
      </c>
      <c r="B56" s="363"/>
      <c r="C56" s="363"/>
      <c r="D56" s="364"/>
      <c r="E56" s="136" t="s">
        <v>221</v>
      </c>
      <c r="F56" s="303" t="s">
        <v>222</v>
      </c>
      <c r="G56" s="304"/>
      <c r="H56" s="305"/>
      <c r="I56" s="100" t="s">
        <v>212</v>
      </c>
      <c r="J56" s="303" t="s">
        <v>467</v>
      </c>
      <c r="K56" s="304"/>
      <c r="L56" s="304"/>
      <c r="M56" s="132"/>
      <c r="N56" s="228"/>
      <c r="O56" s="228"/>
      <c r="P56" s="228"/>
      <c r="Q56" s="83"/>
    </row>
    <row r="57" spans="1:17" ht="13.5" customHeight="1" x14ac:dyDescent="0.15">
      <c r="A57" s="135" t="s">
        <v>219</v>
      </c>
      <c r="B57" s="303" t="s">
        <v>220</v>
      </c>
      <c r="C57" s="304"/>
      <c r="D57" s="305"/>
      <c r="E57" s="138" t="s">
        <v>225</v>
      </c>
      <c r="F57" s="303" t="s">
        <v>226</v>
      </c>
      <c r="G57" s="304"/>
      <c r="H57" s="305"/>
      <c r="I57" s="100" t="s">
        <v>217</v>
      </c>
      <c r="J57" s="303" t="s">
        <v>468</v>
      </c>
      <c r="K57" s="304"/>
      <c r="L57" s="305"/>
      <c r="M57" s="132"/>
      <c r="N57" s="228"/>
      <c r="O57" s="228"/>
      <c r="P57" s="228"/>
      <c r="Q57" s="83"/>
    </row>
    <row r="58" spans="1:17" ht="13.5" customHeight="1" x14ac:dyDescent="0.15">
      <c r="A58" s="136" t="s">
        <v>227</v>
      </c>
      <c r="B58" s="303" t="s">
        <v>228</v>
      </c>
      <c r="C58" s="304"/>
      <c r="D58" s="305"/>
      <c r="E58" s="229" t="s">
        <v>470</v>
      </c>
      <c r="F58" s="303" t="s">
        <v>610</v>
      </c>
      <c r="G58" s="304"/>
      <c r="H58" s="305"/>
      <c r="I58" s="100" t="s">
        <v>223</v>
      </c>
      <c r="J58" s="303" t="s">
        <v>469</v>
      </c>
      <c r="K58" s="304"/>
      <c r="L58" s="305"/>
      <c r="M58" s="132"/>
      <c r="N58" s="228"/>
      <c r="O58" s="228"/>
      <c r="P58" s="228"/>
      <c r="Q58" s="83"/>
    </row>
    <row r="59" spans="1:17" ht="13.5" customHeight="1" x14ac:dyDescent="0.15">
      <c r="A59" s="136" t="s">
        <v>231</v>
      </c>
      <c r="B59" s="345" t="s">
        <v>232</v>
      </c>
      <c r="C59" s="346"/>
      <c r="D59" s="347"/>
      <c r="E59" s="229" t="s">
        <v>611</v>
      </c>
      <c r="F59" s="303" t="s">
        <v>612</v>
      </c>
      <c r="G59" s="304"/>
      <c r="H59" s="305"/>
      <c r="I59" s="100" t="s">
        <v>229</v>
      </c>
      <c r="J59" s="303" t="s">
        <v>471</v>
      </c>
      <c r="K59" s="304"/>
      <c r="L59" s="305"/>
      <c r="M59" s="132"/>
      <c r="N59" s="335"/>
      <c r="O59" s="335"/>
      <c r="P59" s="335"/>
      <c r="Q59" s="83"/>
    </row>
    <row r="60" spans="1:17" ht="13.5" customHeight="1" x14ac:dyDescent="0.15">
      <c r="A60" s="136" t="s">
        <v>239</v>
      </c>
      <c r="B60" s="303" t="s">
        <v>240</v>
      </c>
      <c r="C60" s="304"/>
      <c r="D60" s="305"/>
      <c r="E60" s="229" t="s">
        <v>613</v>
      </c>
      <c r="F60" s="303" t="s">
        <v>614</v>
      </c>
      <c r="G60" s="304"/>
      <c r="H60" s="305"/>
      <c r="I60" s="100" t="s">
        <v>234</v>
      </c>
      <c r="J60" s="303" t="s">
        <v>472</v>
      </c>
      <c r="K60" s="304"/>
      <c r="L60" s="305"/>
      <c r="M60" s="132"/>
      <c r="N60" s="228"/>
      <c r="O60" s="228"/>
      <c r="P60" s="228"/>
      <c r="Q60" s="83"/>
    </row>
    <row r="61" spans="1:17" ht="13.5" customHeight="1" x14ac:dyDescent="0.15">
      <c r="A61" s="136" t="s">
        <v>249</v>
      </c>
      <c r="B61" s="303" t="s">
        <v>250</v>
      </c>
      <c r="C61" s="304"/>
      <c r="D61" s="304"/>
      <c r="E61" s="229" t="s">
        <v>615</v>
      </c>
      <c r="F61" s="303" t="s">
        <v>616</v>
      </c>
      <c r="G61" s="304"/>
      <c r="H61" s="305"/>
      <c r="I61" s="99" t="s">
        <v>243</v>
      </c>
      <c r="J61" s="303" t="s">
        <v>244</v>
      </c>
      <c r="K61" s="304"/>
      <c r="L61" s="305"/>
      <c r="M61" s="132"/>
      <c r="N61" s="228"/>
      <c r="O61" s="228"/>
      <c r="P61" s="228"/>
      <c r="Q61" s="83"/>
    </row>
    <row r="62" spans="1:17" ht="13.5" customHeight="1" x14ac:dyDescent="0.15">
      <c r="A62" s="136" t="s">
        <v>462</v>
      </c>
      <c r="B62" s="303" t="s">
        <v>617</v>
      </c>
      <c r="C62" s="304"/>
      <c r="D62" s="305"/>
      <c r="E62" s="229" t="s">
        <v>618</v>
      </c>
      <c r="F62" s="303" t="s">
        <v>619</v>
      </c>
      <c r="G62" s="304"/>
      <c r="H62" s="305"/>
      <c r="I62" s="99" t="s">
        <v>247</v>
      </c>
      <c r="J62" s="303" t="s">
        <v>248</v>
      </c>
      <c r="K62" s="304"/>
      <c r="L62" s="305"/>
      <c r="M62" s="132"/>
      <c r="N62" s="335"/>
      <c r="O62" s="335"/>
      <c r="P62" s="335"/>
      <c r="Q62" s="83"/>
    </row>
    <row r="63" spans="1:17" ht="13.5" customHeight="1" x14ac:dyDescent="0.15">
      <c r="A63" s="134" t="s">
        <v>473</v>
      </c>
      <c r="B63" s="303" t="s">
        <v>474</v>
      </c>
      <c r="C63" s="304"/>
      <c r="D63" s="305"/>
      <c r="E63" s="134" t="s">
        <v>1046</v>
      </c>
      <c r="F63" s="332" t="s">
        <v>1047</v>
      </c>
      <c r="G63" s="333"/>
      <c r="H63" s="334"/>
      <c r="I63" s="99" t="s">
        <v>253</v>
      </c>
      <c r="J63" s="303" t="s">
        <v>254</v>
      </c>
      <c r="K63" s="304"/>
      <c r="L63" s="305"/>
      <c r="M63" s="132"/>
      <c r="N63" s="335"/>
      <c r="O63" s="335"/>
      <c r="P63" s="335"/>
      <c r="Q63" s="83"/>
    </row>
    <row r="64" spans="1:17" ht="13.5" customHeight="1" x14ac:dyDescent="0.15">
      <c r="A64" s="131"/>
      <c r="B64" s="227"/>
      <c r="C64" s="227"/>
      <c r="D64" s="227"/>
      <c r="E64" s="229" t="s">
        <v>1221</v>
      </c>
      <c r="F64" s="303" t="s">
        <v>1222</v>
      </c>
      <c r="G64" s="304"/>
      <c r="H64" s="305"/>
      <c r="I64" s="99" t="s">
        <v>257</v>
      </c>
      <c r="J64" s="303" t="s">
        <v>258</v>
      </c>
      <c r="K64" s="304"/>
      <c r="L64" s="305"/>
      <c r="M64" s="133"/>
      <c r="N64" s="335"/>
      <c r="O64" s="335"/>
      <c r="P64" s="335"/>
      <c r="Q64" s="83"/>
    </row>
    <row r="65" spans="1:17" ht="13.5" customHeight="1" x14ac:dyDescent="0.15">
      <c r="A65" s="158"/>
      <c r="B65" s="154"/>
      <c r="C65" s="154"/>
      <c r="D65" s="154"/>
      <c r="E65" s="159"/>
      <c r="F65" s="157"/>
      <c r="G65" s="157"/>
      <c r="H65" s="157"/>
      <c r="I65" s="133"/>
      <c r="J65" s="157"/>
      <c r="K65" s="157"/>
      <c r="L65" s="157"/>
      <c r="M65" s="133"/>
      <c r="N65" s="157"/>
      <c r="O65" s="157"/>
      <c r="P65" s="157"/>
      <c r="Q65" s="83"/>
    </row>
    <row r="66" spans="1:17" ht="13.5" customHeight="1" x14ac:dyDescent="0.15">
      <c r="A66" s="366" t="s">
        <v>8</v>
      </c>
      <c r="B66" s="367"/>
      <c r="C66" s="367"/>
      <c r="D66" s="367"/>
      <c r="E66" s="367"/>
      <c r="F66" s="367"/>
      <c r="G66" s="367"/>
      <c r="H66" s="367"/>
      <c r="I66" s="367"/>
      <c r="J66" s="368"/>
      <c r="K66" s="103"/>
      <c r="L66" s="103"/>
      <c r="M66" s="103"/>
      <c r="N66" s="103"/>
      <c r="O66" s="103"/>
      <c r="P66" s="103"/>
      <c r="Q66" s="83"/>
    </row>
    <row r="67" spans="1:17" ht="13.5" customHeight="1" x14ac:dyDescent="0.15">
      <c r="A67" s="292" t="s">
        <v>475</v>
      </c>
      <c r="B67" s="292"/>
      <c r="C67" s="292"/>
      <c r="D67" s="134">
        <v>71101</v>
      </c>
      <c r="E67" s="85" t="s">
        <v>476</v>
      </c>
      <c r="F67" s="255"/>
      <c r="G67" s="255"/>
      <c r="H67" s="255"/>
      <c r="I67" s="255"/>
      <c r="J67" s="256"/>
      <c r="K67" s="103"/>
      <c r="L67" s="103"/>
      <c r="M67" s="103"/>
      <c r="N67" s="103"/>
      <c r="O67" s="104"/>
      <c r="P67" s="104"/>
      <c r="Q67" s="83"/>
    </row>
    <row r="68" spans="1:17" ht="13.5" customHeight="1" x14ac:dyDescent="0.15">
      <c r="A68" s="292" t="s">
        <v>475</v>
      </c>
      <c r="B68" s="292"/>
      <c r="C68" s="292"/>
      <c r="D68" s="134">
        <v>71102</v>
      </c>
      <c r="E68" s="85" t="s">
        <v>477</v>
      </c>
      <c r="F68" s="255"/>
      <c r="G68" s="255"/>
      <c r="H68" s="255"/>
      <c r="I68" s="255"/>
      <c r="J68" s="256"/>
      <c r="K68" s="103"/>
      <c r="L68" s="103"/>
      <c r="M68" s="103"/>
      <c r="N68" s="103"/>
      <c r="O68" s="104"/>
      <c r="P68" s="104"/>
      <c r="Q68" s="83"/>
    </row>
    <row r="69" spans="1:17" ht="13.5" customHeight="1" x14ac:dyDescent="0.15">
      <c r="A69" s="292" t="s">
        <v>475</v>
      </c>
      <c r="B69" s="292"/>
      <c r="C69" s="292"/>
      <c r="D69" s="134">
        <v>71103</v>
      </c>
      <c r="E69" s="85" t="s">
        <v>478</v>
      </c>
      <c r="F69" s="255"/>
      <c r="G69" s="255"/>
      <c r="H69" s="255"/>
      <c r="I69" s="255"/>
      <c r="J69" s="256"/>
      <c r="K69" s="103"/>
      <c r="L69" s="103"/>
      <c r="M69" s="103"/>
      <c r="N69" s="103"/>
      <c r="O69" s="104"/>
      <c r="P69" s="104"/>
      <c r="Q69" s="83"/>
    </row>
    <row r="70" spans="1:17" ht="13.5" customHeight="1" x14ac:dyDescent="0.15">
      <c r="A70" s="292" t="s">
        <v>475</v>
      </c>
      <c r="B70" s="292"/>
      <c r="C70" s="292"/>
      <c r="D70" s="134">
        <v>71104</v>
      </c>
      <c r="E70" s="85" t="s">
        <v>1446</v>
      </c>
      <c r="F70" s="255"/>
      <c r="G70" s="255"/>
      <c r="H70" s="255"/>
      <c r="I70" s="255"/>
      <c r="J70" s="256"/>
      <c r="K70" s="103"/>
      <c r="L70" s="103"/>
      <c r="M70" s="103"/>
      <c r="N70" s="103"/>
      <c r="O70" s="104"/>
      <c r="P70" s="104"/>
      <c r="Q70" s="83"/>
    </row>
    <row r="71" spans="1:17" ht="13.5" customHeight="1" x14ac:dyDescent="0.15">
      <c r="A71" s="292" t="s">
        <v>475</v>
      </c>
      <c r="B71" s="292"/>
      <c r="C71" s="292"/>
      <c r="D71" s="134">
        <v>71105</v>
      </c>
      <c r="E71" s="85" t="s">
        <v>479</v>
      </c>
      <c r="F71" s="255"/>
      <c r="G71" s="255"/>
      <c r="H71" s="255"/>
      <c r="I71" s="255"/>
      <c r="J71" s="256"/>
      <c r="K71" s="103"/>
      <c r="L71" s="103"/>
      <c r="M71" s="103"/>
      <c r="N71" s="103"/>
      <c r="O71" s="104"/>
      <c r="P71" s="104"/>
      <c r="Q71" s="83"/>
    </row>
    <row r="72" spans="1:17" ht="13.5" customHeight="1" x14ac:dyDescent="0.15">
      <c r="A72" s="292" t="s">
        <v>475</v>
      </c>
      <c r="B72" s="292"/>
      <c r="C72" s="292"/>
      <c r="D72" s="134">
        <v>71107</v>
      </c>
      <c r="E72" s="85" t="s">
        <v>480</v>
      </c>
      <c r="F72" s="255"/>
      <c r="G72" s="255"/>
      <c r="H72" s="255"/>
      <c r="I72" s="255"/>
      <c r="J72" s="256"/>
      <c r="K72" s="103"/>
      <c r="L72" s="103"/>
      <c r="M72" s="103"/>
      <c r="N72" s="103"/>
      <c r="O72" s="104"/>
      <c r="P72" s="104"/>
      <c r="Q72" s="84"/>
    </row>
    <row r="73" spans="1:17" ht="13.5" customHeight="1" x14ac:dyDescent="0.15">
      <c r="A73" s="292" t="s">
        <v>475</v>
      </c>
      <c r="B73" s="292"/>
      <c r="C73" s="292"/>
      <c r="D73" s="134">
        <v>71108</v>
      </c>
      <c r="E73" s="85" t="s">
        <v>481</v>
      </c>
      <c r="F73" s="255"/>
      <c r="G73" s="255"/>
      <c r="H73" s="255"/>
      <c r="I73" s="255"/>
      <c r="J73" s="256"/>
      <c r="K73" s="103"/>
      <c r="L73" s="103"/>
      <c r="M73" s="103"/>
      <c r="N73" s="103"/>
      <c r="O73" s="104"/>
      <c r="P73" s="104"/>
      <c r="Q73" s="83"/>
    </row>
    <row r="74" spans="1:17" ht="13.5" customHeight="1" x14ac:dyDescent="0.15">
      <c r="A74" s="292" t="s">
        <v>475</v>
      </c>
      <c r="B74" s="292"/>
      <c r="C74" s="292"/>
      <c r="D74" s="134">
        <v>71109</v>
      </c>
      <c r="E74" s="85" t="s">
        <v>879</v>
      </c>
      <c r="F74" s="255"/>
      <c r="G74" s="255"/>
      <c r="H74" s="255"/>
      <c r="I74" s="255"/>
      <c r="J74" s="256"/>
      <c r="K74" s="103"/>
      <c r="L74" s="103"/>
      <c r="M74" s="103"/>
      <c r="N74" s="103"/>
      <c r="O74" s="104"/>
      <c r="P74" s="104"/>
      <c r="Q74" s="82"/>
    </row>
    <row r="75" spans="1:17" ht="13.5" customHeight="1" x14ac:dyDescent="0.15">
      <c r="A75" s="292" t="s">
        <v>475</v>
      </c>
      <c r="B75" s="292"/>
      <c r="C75" s="292"/>
      <c r="D75" s="134">
        <v>71111</v>
      </c>
      <c r="E75" s="85" t="s">
        <v>1130</v>
      </c>
      <c r="F75" s="255"/>
      <c r="G75" s="255"/>
      <c r="H75" s="255"/>
      <c r="I75" s="255"/>
      <c r="J75" s="256"/>
      <c r="K75" s="103"/>
      <c r="L75" s="103"/>
      <c r="M75" s="103"/>
      <c r="N75" s="103"/>
      <c r="O75" s="104"/>
      <c r="P75" s="104"/>
      <c r="Q75" s="82"/>
    </row>
    <row r="76" spans="1:17" ht="13.5" customHeight="1" x14ac:dyDescent="0.15">
      <c r="A76" s="292" t="s">
        <v>475</v>
      </c>
      <c r="B76" s="292"/>
      <c r="C76" s="292"/>
      <c r="D76" s="134">
        <v>71201</v>
      </c>
      <c r="E76" s="85" t="s">
        <v>482</v>
      </c>
      <c r="F76" s="255"/>
      <c r="G76" s="255"/>
      <c r="H76" s="255"/>
      <c r="I76" s="255"/>
      <c r="J76" s="256"/>
      <c r="K76" s="103"/>
      <c r="L76" s="103"/>
      <c r="M76" s="103"/>
      <c r="N76" s="103"/>
      <c r="O76" s="104"/>
      <c r="P76" s="104"/>
      <c r="Q76" s="82"/>
    </row>
    <row r="77" spans="1:17" ht="13.5" customHeight="1" x14ac:dyDescent="0.15">
      <c r="A77" s="292" t="s">
        <v>475</v>
      </c>
      <c r="B77" s="292"/>
      <c r="C77" s="292"/>
      <c r="D77" s="134">
        <v>71202</v>
      </c>
      <c r="E77" s="85" t="s">
        <v>483</v>
      </c>
      <c r="F77" s="255"/>
      <c r="G77" s="255"/>
      <c r="H77" s="255"/>
      <c r="I77" s="255"/>
      <c r="J77" s="256"/>
      <c r="K77" s="103"/>
      <c r="L77" s="103"/>
      <c r="M77" s="103"/>
      <c r="N77" s="103"/>
      <c r="O77" s="104"/>
      <c r="P77" s="104"/>
      <c r="Q77" s="82"/>
    </row>
    <row r="78" spans="1:17" ht="13.5" customHeight="1" x14ac:dyDescent="0.15">
      <c r="A78" s="292" t="s">
        <v>475</v>
      </c>
      <c r="B78" s="292"/>
      <c r="C78" s="292"/>
      <c r="D78" s="134">
        <v>71203</v>
      </c>
      <c r="E78" s="85" t="s">
        <v>484</v>
      </c>
      <c r="F78" s="255"/>
      <c r="G78" s="255"/>
      <c r="H78" s="255"/>
      <c r="I78" s="255"/>
      <c r="J78" s="256"/>
      <c r="K78" s="103"/>
      <c r="L78" s="103"/>
      <c r="M78" s="103"/>
      <c r="N78" s="103"/>
      <c r="O78" s="104"/>
      <c r="P78" s="104"/>
      <c r="Q78" s="82"/>
    </row>
    <row r="79" spans="1:17" ht="13.5" customHeight="1" x14ac:dyDescent="0.15">
      <c r="A79" s="292" t="s">
        <v>475</v>
      </c>
      <c r="B79" s="292"/>
      <c r="C79" s="292"/>
      <c r="D79" s="134">
        <v>71204</v>
      </c>
      <c r="E79" s="85" t="s">
        <v>485</v>
      </c>
      <c r="F79" s="255"/>
      <c r="G79" s="255"/>
      <c r="H79" s="255"/>
      <c r="I79" s="255"/>
      <c r="J79" s="256"/>
      <c r="K79" s="103"/>
      <c r="L79" s="103"/>
      <c r="M79" s="103"/>
      <c r="N79" s="103"/>
      <c r="O79" s="104"/>
      <c r="P79" s="104"/>
      <c r="Q79" s="82"/>
    </row>
    <row r="80" spans="1:17" ht="13.5" customHeight="1" x14ac:dyDescent="0.15">
      <c r="A80" s="292" t="s">
        <v>475</v>
      </c>
      <c r="B80" s="292"/>
      <c r="C80" s="292"/>
      <c r="D80" s="134">
        <v>71205</v>
      </c>
      <c r="E80" s="85" t="s">
        <v>1447</v>
      </c>
      <c r="F80" s="255"/>
      <c r="G80" s="255"/>
      <c r="H80" s="255"/>
      <c r="I80" s="255"/>
      <c r="J80" s="256"/>
      <c r="K80" s="103"/>
      <c r="L80" s="103"/>
      <c r="M80" s="103"/>
      <c r="N80" s="103"/>
      <c r="O80" s="104"/>
      <c r="P80" s="104"/>
      <c r="Q80" s="82"/>
    </row>
    <row r="81" spans="1:17" ht="13.5" customHeight="1" x14ac:dyDescent="0.15">
      <c r="A81" s="292" t="s">
        <v>475</v>
      </c>
      <c r="B81" s="292"/>
      <c r="C81" s="292"/>
      <c r="D81" s="134">
        <v>71206</v>
      </c>
      <c r="E81" s="85" t="s">
        <v>1448</v>
      </c>
      <c r="F81" s="255"/>
      <c r="G81" s="255"/>
      <c r="H81" s="255"/>
      <c r="I81" s="255"/>
      <c r="J81" s="256"/>
      <c r="K81" s="103"/>
      <c r="L81" s="103"/>
      <c r="M81" s="103"/>
      <c r="N81" s="103"/>
      <c r="O81" s="104"/>
      <c r="P81" s="104"/>
      <c r="Q81" s="82"/>
    </row>
    <row r="82" spans="1:17" ht="13.5" customHeight="1" x14ac:dyDescent="0.15">
      <c r="A82" s="292" t="s">
        <v>475</v>
      </c>
      <c r="B82" s="292"/>
      <c r="C82" s="292"/>
      <c r="D82" s="134">
        <v>71207</v>
      </c>
      <c r="E82" s="85" t="s">
        <v>1449</v>
      </c>
      <c r="F82" s="255"/>
      <c r="G82" s="255"/>
      <c r="H82" s="255"/>
      <c r="I82" s="255"/>
      <c r="J82" s="256"/>
      <c r="K82" s="103"/>
      <c r="L82" s="103"/>
      <c r="M82" s="103"/>
      <c r="N82" s="103"/>
      <c r="O82" s="104"/>
      <c r="P82" s="104"/>
      <c r="Q82" s="82"/>
    </row>
    <row r="83" spans="1:17" ht="13.5" customHeight="1" x14ac:dyDescent="0.15">
      <c r="A83" s="292" t="s">
        <v>475</v>
      </c>
      <c r="B83" s="292"/>
      <c r="C83" s="292"/>
      <c r="D83" s="134">
        <v>71208</v>
      </c>
      <c r="E83" s="85" t="s">
        <v>1450</v>
      </c>
      <c r="F83" s="255"/>
      <c r="G83" s="255"/>
      <c r="H83" s="255"/>
      <c r="I83" s="255"/>
      <c r="J83" s="256"/>
      <c r="K83" s="103"/>
      <c r="L83" s="103"/>
      <c r="M83" s="103"/>
      <c r="N83" s="103"/>
      <c r="O83" s="104"/>
      <c r="P83" s="104"/>
      <c r="Q83" s="82"/>
    </row>
    <row r="84" spans="1:17" ht="13.5" customHeight="1" x14ac:dyDescent="0.15">
      <c r="A84" s="292" t="s">
        <v>475</v>
      </c>
      <c r="B84" s="292"/>
      <c r="C84" s="292"/>
      <c r="D84" s="134">
        <v>71210</v>
      </c>
      <c r="E84" s="85" t="s">
        <v>881</v>
      </c>
      <c r="F84" s="255"/>
      <c r="G84" s="255"/>
      <c r="H84" s="255"/>
      <c r="I84" s="255"/>
      <c r="J84" s="256"/>
      <c r="K84" s="103"/>
      <c r="L84" s="103"/>
      <c r="M84" s="103"/>
      <c r="N84" s="103"/>
      <c r="O84" s="104"/>
      <c r="P84" s="104"/>
      <c r="Q84" s="82"/>
    </row>
    <row r="85" spans="1:17" ht="13.5" customHeight="1" x14ac:dyDescent="0.15">
      <c r="A85" s="292" t="s">
        <v>475</v>
      </c>
      <c r="B85" s="292"/>
      <c r="C85" s="292"/>
      <c r="D85" s="134">
        <v>71211</v>
      </c>
      <c r="E85" s="85" t="s">
        <v>1451</v>
      </c>
      <c r="F85" s="255"/>
      <c r="G85" s="255"/>
      <c r="H85" s="255"/>
      <c r="I85" s="255"/>
      <c r="J85" s="256"/>
      <c r="K85" s="103"/>
      <c r="L85" s="103"/>
      <c r="M85" s="103"/>
      <c r="N85" s="103"/>
      <c r="O85" s="104"/>
      <c r="P85" s="104"/>
      <c r="Q85" s="82"/>
    </row>
    <row r="86" spans="1:17" ht="13.5" customHeight="1" x14ac:dyDescent="0.15">
      <c r="A86" s="292" t="s">
        <v>475</v>
      </c>
      <c r="B86" s="292"/>
      <c r="C86" s="292"/>
      <c r="D86" s="134">
        <v>71301</v>
      </c>
      <c r="E86" s="85" t="s">
        <v>1452</v>
      </c>
      <c r="F86" s="255"/>
      <c r="G86" s="255"/>
      <c r="H86" s="255"/>
      <c r="I86" s="255"/>
      <c r="J86" s="256"/>
      <c r="K86" s="103"/>
      <c r="L86" s="103"/>
      <c r="M86" s="103"/>
      <c r="N86" s="103"/>
      <c r="O86" s="104"/>
      <c r="P86" s="104"/>
      <c r="Q86" s="82"/>
    </row>
    <row r="87" spans="1:17" ht="13.5" customHeight="1" x14ac:dyDescent="0.15">
      <c r="A87" s="292" t="s">
        <v>475</v>
      </c>
      <c r="B87" s="292"/>
      <c r="C87" s="292"/>
      <c r="D87" s="134">
        <v>71302</v>
      </c>
      <c r="E87" s="85" t="s">
        <v>487</v>
      </c>
      <c r="F87" s="255"/>
      <c r="G87" s="255"/>
      <c r="H87" s="255"/>
      <c r="I87" s="255"/>
      <c r="J87" s="256"/>
      <c r="K87" s="103"/>
      <c r="L87" s="103"/>
      <c r="M87" s="103"/>
      <c r="N87" s="103"/>
      <c r="O87" s="104"/>
      <c r="P87" s="104"/>
      <c r="Q87" s="82"/>
    </row>
    <row r="88" spans="1:17" ht="13.5" customHeight="1" x14ac:dyDescent="0.15">
      <c r="A88" s="292" t="s">
        <v>475</v>
      </c>
      <c r="B88" s="292"/>
      <c r="C88" s="292"/>
      <c r="D88" s="134">
        <v>71303</v>
      </c>
      <c r="E88" s="85" t="s">
        <v>1453</v>
      </c>
      <c r="F88" s="255"/>
      <c r="G88" s="255"/>
      <c r="H88" s="255"/>
      <c r="I88" s="255"/>
      <c r="J88" s="256"/>
      <c r="K88" s="103"/>
      <c r="L88" s="103"/>
      <c r="M88" s="103"/>
      <c r="N88" s="103"/>
      <c r="O88" s="104"/>
      <c r="P88" s="104"/>
      <c r="Q88" s="82"/>
    </row>
    <row r="89" spans="1:17" ht="13.5" customHeight="1" x14ac:dyDescent="0.15">
      <c r="A89" s="292" t="s">
        <v>475</v>
      </c>
      <c r="B89" s="292"/>
      <c r="C89" s="292"/>
      <c r="D89" s="134">
        <v>71304</v>
      </c>
      <c r="E89" s="85" t="s">
        <v>488</v>
      </c>
      <c r="F89" s="255"/>
      <c r="G89" s="255"/>
      <c r="H89" s="255"/>
      <c r="I89" s="255"/>
      <c r="J89" s="256"/>
      <c r="K89" s="103"/>
      <c r="L89" s="103"/>
      <c r="M89" s="103"/>
      <c r="N89" s="103"/>
      <c r="O89" s="104"/>
      <c r="P89" s="104"/>
      <c r="Q89" s="82"/>
    </row>
    <row r="90" spans="1:17" ht="13.5" customHeight="1" x14ac:dyDescent="0.15">
      <c r="A90" s="292" t="s">
        <v>475</v>
      </c>
      <c r="B90" s="292"/>
      <c r="C90" s="292"/>
      <c r="D90" s="134">
        <v>71305</v>
      </c>
      <c r="E90" s="85" t="s">
        <v>1454</v>
      </c>
      <c r="F90" s="255"/>
      <c r="G90" s="255"/>
      <c r="H90" s="255"/>
      <c r="I90" s="255"/>
      <c r="J90" s="256"/>
      <c r="K90" s="103"/>
      <c r="L90" s="103"/>
      <c r="M90" s="103"/>
      <c r="N90" s="103"/>
      <c r="O90" s="104"/>
      <c r="P90" s="104"/>
      <c r="Q90" s="82"/>
    </row>
    <row r="91" spans="1:17" ht="13.5" customHeight="1" x14ac:dyDescent="0.15">
      <c r="A91" s="292" t="s">
        <v>475</v>
      </c>
      <c r="B91" s="292"/>
      <c r="C91" s="292"/>
      <c r="D91" s="134">
        <v>71306</v>
      </c>
      <c r="E91" s="85" t="s">
        <v>1455</v>
      </c>
      <c r="F91" s="255"/>
      <c r="G91" s="255"/>
      <c r="H91" s="255"/>
      <c r="I91" s="255"/>
      <c r="J91" s="256"/>
      <c r="K91" s="103"/>
      <c r="L91" s="103"/>
      <c r="M91" s="103"/>
      <c r="N91" s="103"/>
      <c r="O91" s="104"/>
      <c r="P91" s="104"/>
      <c r="Q91" s="82"/>
    </row>
    <row r="92" spans="1:17" ht="13.5" customHeight="1" x14ac:dyDescent="0.15">
      <c r="A92" s="292" t="s">
        <v>475</v>
      </c>
      <c r="B92" s="292"/>
      <c r="C92" s="292"/>
      <c r="D92" s="134">
        <v>71307</v>
      </c>
      <c r="E92" s="85" t="s">
        <v>1131</v>
      </c>
      <c r="F92" s="255"/>
      <c r="G92" s="255"/>
      <c r="H92" s="255"/>
      <c r="I92" s="255"/>
      <c r="J92" s="256"/>
      <c r="K92" s="103"/>
      <c r="L92" s="103"/>
      <c r="M92" s="103"/>
      <c r="N92" s="103"/>
      <c r="O92" s="104"/>
      <c r="P92" s="104"/>
      <c r="Q92" s="82"/>
    </row>
    <row r="93" spans="1:17" ht="13.5" customHeight="1" x14ac:dyDescent="0.15">
      <c r="A93" s="292" t="s">
        <v>475</v>
      </c>
      <c r="B93" s="292"/>
      <c r="C93" s="292"/>
      <c r="D93" s="134">
        <v>71308</v>
      </c>
      <c r="E93" s="85" t="s">
        <v>1132</v>
      </c>
      <c r="F93" s="255"/>
      <c r="G93" s="255"/>
      <c r="H93" s="255"/>
      <c r="I93" s="255"/>
      <c r="J93" s="256"/>
      <c r="K93" s="103"/>
      <c r="L93" s="103"/>
      <c r="M93" s="103"/>
      <c r="N93" s="103"/>
      <c r="O93" s="104"/>
      <c r="P93" s="104"/>
      <c r="Q93" s="82"/>
    </row>
    <row r="94" spans="1:17" ht="13.5" customHeight="1" x14ac:dyDescent="0.15">
      <c r="A94" s="292" t="s">
        <v>475</v>
      </c>
      <c r="B94" s="292"/>
      <c r="C94" s="292"/>
      <c r="D94" s="134">
        <v>71401</v>
      </c>
      <c r="E94" s="85" t="s">
        <v>1456</v>
      </c>
      <c r="F94" s="255"/>
      <c r="G94" s="255"/>
      <c r="H94" s="255"/>
      <c r="I94" s="255"/>
      <c r="J94" s="256"/>
      <c r="K94" s="103"/>
      <c r="L94" s="103"/>
      <c r="M94" s="103"/>
      <c r="N94" s="103"/>
      <c r="O94" s="104"/>
      <c r="P94" s="104"/>
      <c r="Q94" s="82"/>
    </row>
    <row r="95" spans="1:17" ht="13.5" customHeight="1" x14ac:dyDescent="0.15">
      <c r="A95" s="292" t="s">
        <v>475</v>
      </c>
      <c r="B95" s="292"/>
      <c r="C95" s="292"/>
      <c r="D95" s="134">
        <v>71402</v>
      </c>
      <c r="E95" s="85" t="s">
        <v>489</v>
      </c>
      <c r="F95" s="255"/>
      <c r="G95" s="255"/>
      <c r="H95" s="255"/>
      <c r="I95" s="255"/>
      <c r="J95" s="256"/>
      <c r="K95" s="103"/>
      <c r="L95" s="103"/>
      <c r="M95" s="103"/>
      <c r="N95" s="103"/>
      <c r="O95" s="104"/>
      <c r="P95" s="104"/>
      <c r="Q95" s="82"/>
    </row>
    <row r="96" spans="1:17" ht="13.5" customHeight="1" x14ac:dyDescent="0.15">
      <c r="A96" s="292" t="s">
        <v>475</v>
      </c>
      <c r="B96" s="292"/>
      <c r="C96" s="292"/>
      <c r="D96" s="134">
        <v>71403</v>
      </c>
      <c r="E96" s="85" t="s">
        <v>490</v>
      </c>
      <c r="F96" s="255"/>
      <c r="G96" s="255"/>
      <c r="H96" s="255"/>
      <c r="I96" s="255"/>
      <c r="J96" s="256"/>
      <c r="K96" s="103"/>
      <c r="L96" s="103"/>
      <c r="M96" s="103"/>
      <c r="N96" s="103"/>
      <c r="O96" s="104"/>
      <c r="P96" s="104"/>
      <c r="Q96" s="82"/>
    </row>
    <row r="97" spans="1:17" ht="13.5" customHeight="1" x14ac:dyDescent="0.15">
      <c r="A97" s="292" t="s">
        <v>475</v>
      </c>
      <c r="B97" s="292"/>
      <c r="C97" s="292"/>
      <c r="D97" s="134">
        <v>71404</v>
      </c>
      <c r="E97" s="85" t="s">
        <v>491</v>
      </c>
      <c r="F97" s="255"/>
      <c r="G97" s="255"/>
      <c r="H97" s="255"/>
      <c r="I97" s="255"/>
      <c r="J97" s="256"/>
      <c r="K97" s="103"/>
      <c r="L97" s="103"/>
      <c r="M97" s="103"/>
      <c r="N97" s="103"/>
      <c r="O97" s="104"/>
      <c r="P97" s="104"/>
      <c r="Q97" s="82"/>
    </row>
    <row r="98" spans="1:17" ht="13.5" customHeight="1" x14ac:dyDescent="0.15">
      <c r="A98" s="292" t="s">
        <v>475</v>
      </c>
      <c r="B98" s="292"/>
      <c r="C98" s="292"/>
      <c r="D98" s="134">
        <v>71405</v>
      </c>
      <c r="E98" s="85" t="s">
        <v>492</v>
      </c>
      <c r="F98" s="255"/>
      <c r="G98" s="255"/>
      <c r="H98" s="255"/>
      <c r="I98" s="255"/>
      <c r="J98" s="256"/>
      <c r="K98" s="103"/>
      <c r="L98" s="103"/>
      <c r="M98" s="103"/>
      <c r="N98" s="103"/>
      <c r="O98" s="104"/>
      <c r="P98" s="104"/>
      <c r="Q98" s="82"/>
    </row>
    <row r="99" spans="1:17" ht="13.5" customHeight="1" x14ac:dyDescent="0.15">
      <c r="A99" s="292" t="s">
        <v>475</v>
      </c>
      <c r="B99" s="292"/>
      <c r="C99" s="292"/>
      <c r="D99" s="134">
        <v>71406</v>
      </c>
      <c r="E99" s="85" t="s">
        <v>1457</v>
      </c>
      <c r="F99" s="255"/>
      <c r="G99" s="255"/>
      <c r="H99" s="255"/>
      <c r="I99" s="255"/>
      <c r="J99" s="256"/>
      <c r="K99" s="103"/>
      <c r="L99" s="103"/>
      <c r="M99" s="103"/>
      <c r="N99" s="103"/>
      <c r="O99" s="104"/>
      <c r="P99" s="104"/>
      <c r="Q99" s="82"/>
    </row>
    <row r="100" spans="1:17" ht="13.5" customHeight="1" x14ac:dyDescent="0.15">
      <c r="A100" s="292" t="s">
        <v>475</v>
      </c>
      <c r="B100" s="292"/>
      <c r="C100" s="292"/>
      <c r="D100" s="134">
        <v>71407</v>
      </c>
      <c r="E100" s="85" t="s">
        <v>1458</v>
      </c>
      <c r="F100" s="255"/>
      <c r="G100" s="255"/>
      <c r="H100" s="255"/>
      <c r="I100" s="255"/>
      <c r="J100" s="256"/>
      <c r="K100" s="103"/>
      <c r="L100" s="103"/>
      <c r="M100" s="103"/>
      <c r="N100" s="103"/>
      <c r="O100" s="104"/>
      <c r="P100" s="104"/>
      <c r="Q100" s="82"/>
    </row>
    <row r="101" spans="1:17" ht="13.5" customHeight="1" x14ac:dyDescent="0.15">
      <c r="A101" s="292" t="s">
        <v>475</v>
      </c>
      <c r="B101" s="292"/>
      <c r="C101" s="292"/>
      <c r="D101" s="134">
        <v>71408</v>
      </c>
      <c r="E101" s="85" t="s">
        <v>493</v>
      </c>
      <c r="F101" s="255"/>
      <c r="G101" s="255"/>
      <c r="H101" s="255"/>
      <c r="I101" s="255"/>
      <c r="J101" s="256"/>
      <c r="K101" s="103"/>
      <c r="L101" s="103"/>
      <c r="M101" s="103"/>
      <c r="N101" s="103"/>
      <c r="O101" s="104"/>
      <c r="P101" s="104"/>
      <c r="Q101" s="82"/>
    </row>
    <row r="102" spans="1:17" ht="13.5" customHeight="1" x14ac:dyDescent="0.15">
      <c r="A102" s="292" t="s">
        <v>475</v>
      </c>
      <c r="B102" s="292"/>
      <c r="C102" s="292"/>
      <c r="D102" s="134">
        <v>71409</v>
      </c>
      <c r="E102" s="85" t="s">
        <v>1133</v>
      </c>
      <c r="F102" s="255"/>
      <c r="G102" s="255"/>
      <c r="H102" s="255"/>
      <c r="I102" s="255"/>
      <c r="J102" s="256"/>
      <c r="K102" s="103"/>
      <c r="L102" s="103"/>
      <c r="M102" s="103"/>
      <c r="N102" s="103"/>
      <c r="O102" s="104"/>
      <c r="P102" s="104"/>
      <c r="Q102" s="82"/>
    </row>
    <row r="103" spans="1:17" ht="13.5" customHeight="1" x14ac:dyDescent="0.15">
      <c r="A103" s="292" t="s">
        <v>475</v>
      </c>
      <c r="B103" s="292"/>
      <c r="C103" s="292"/>
      <c r="D103" s="134">
        <v>71410</v>
      </c>
      <c r="E103" s="85" t="s">
        <v>1134</v>
      </c>
      <c r="F103" s="255"/>
      <c r="G103" s="255"/>
      <c r="H103" s="255"/>
      <c r="I103" s="255"/>
      <c r="J103" s="256"/>
      <c r="K103" s="103"/>
      <c r="L103" s="103"/>
      <c r="M103" s="103"/>
      <c r="N103" s="103"/>
      <c r="O103" s="104"/>
      <c r="P103" s="104"/>
      <c r="Q103" s="82"/>
    </row>
    <row r="104" spans="1:17" ht="13.5" customHeight="1" x14ac:dyDescent="0.15">
      <c r="A104" s="292" t="s">
        <v>475</v>
      </c>
      <c r="B104" s="292"/>
      <c r="C104" s="292"/>
      <c r="D104" s="134">
        <v>71501</v>
      </c>
      <c r="E104" s="85" t="s">
        <v>494</v>
      </c>
      <c r="F104" s="255"/>
      <c r="G104" s="255"/>
      <c r="H104" s="255"/>
      <c r="I104" s="255"/>
      <c r="J104" s="256"/>
      <c r="K104" s="103"/>
      <c r="L104" s="103"/>
      <c r="M104" s="103"/>
      <c r="N104" s="103"/>
      <c r="O104" s="104"/>
      <c r="P104" s="104"/>
      <c r="Q104" s="82"/>
    </row>
    <row r="105" spans="1:17" ht="13.5" customHeight="1" x14ac:dyDescent="0.15">
      <c r="A105" s="292" t="s">
        <v>475</v>
      </c>
      <c r="B105" s="292"/>
      <c r="C105" s="292"/>
      <c r="D105" s="134">
        <v>71502</v>
      </c>
      <c r="E105" s="85" t="s">
        <v>1459</v>
      </c>
      <c r="F105" s="255"/>
      <c r="G105" s="255"/>
      <c r="H105" s="255"/>
      <c r="I105" s="255"/>
      <c r="J105" s="256"/>
      <c r="K105" s="103"/>
      <c r="L105" s="103"/>
      <c r="M105" s="103"/>
      <c r="N105" s="103"/>
      <c r="O105" s="104"/>
      <c r="P105" s="104"/>
      <c r="Q105" s="82"/>
    </row>
    <row r="106" spans="1:17" ht="13.5" customHeight="1" x14ac:dyDescent="0.15">
      <c r="A106" s="292" t="s">
        <v>475</v>
      </c>
      <c r="B106" s="292"/>
      <c r="C106" s="292"/>
      <c r="D106" s="134">
        <v>71503</v>
      </c>
      <c r="E106" s="85" t="s">
        <v>495</v>
      </c>
      <c r="F106" s="255"/>
      <c r="G106" s="255"/>
      <c r="H106" s="255"/>
      <c r="I106" s="255"/>
      <c r="J106" s="256"/>
      <c r="K106" s="103"/>
      <c r="L106" s="103"/>
      <c r="M106" s="103"/>
      <c r="N106" s="103"/>
      <c r="O106" s="104"/>
      <c r="P106" s="104"/>
      <c r="Q106" s="82"/>
    </row>
    <row r="107" spans="1:17" ht="13.5" customHeight="1" x14ac:dyDescent="0.15">
      <c r="A107" s="292" t="s">
        <v>475</v>
      </c>
      <c r="B107" s="292"/>
      <c r="C107" s="292"/>
      <c r="D107" s="134">
        <v>71504</v>
      </c>
      <c r="E107" s="85" t="s">
        <v>496</v>
      </c>
      <c r="F107" s="255"/>
      <c r="G107" s="255"/>
      <c r="H107" s="255"/>
      <c r="I107" s="255"/>
      <c r="J107" s="256"/>
      <c r="K107" s="103"/>
      <c r="L107" s="103"/>
      <c r="M107" s="103"/>
      <c r="N107" s="103"/>
      <c r="O107" s="104"/>
      <c r="P107" s="104"/>
      <c r="Q107" s="82"/>
    </row>
    <row r="108" spans="1:17" ht="13.5" customHeight="1" x14ac:dyDescent="0.15">
      <c r="A108" s="292" t="s">
        <v>475</v>
      </c>
      <c r="B108" s="292"/>
      <c r="C108" s="292"/>
      <c r="D108" s="134">
        <v>71505</v>
      </c>
      <c r="E108" s="85" t="s">
        <v>1460</v>
      </c>
      <c r="F108" s="255"/>
      <c r="G108" s="255"/>
      <c r="H108" s="255"/>
      <c r="I108" s="255"/>
      <c r="J108" s="256"/>
      <c r="K108" s="103"/>
      <c r="L108" s="103"/>
      <c r="M108" s="103"/>
      <c r="N108" s="103"/>
      <c r="O108" s="104"/>
      <c r="P108" s="104"/>
      <c r="Q108" s="82"/>
    </row>
    <row r="109" spans="1:17" ht="13.5" customHeight="1" x14ac:dyDescent="0.15">
      <c r="A109" s="292" t="s">
        <v>475</v>
      </c>
      <c r="B109" s="292"/>
      <c r="C109" s="292"/>
      <c r="D109" s="134">
        <v>71506</v>
      </c>
      <c r="E109" s="85" t="s">
        <v>1461</v>
      </c>
      <c r="F109" s="255"/>
      <c r="G109" s="255"/>
      <c r="H109" s="255"/>
      <c r="I109" s="255"/>
      <c r="J109" s="256"/>
      <c r="K109" s="103"/>
      <c r="L109" s="103"/>
      <c r="M109" s="103"/>
      <c r="N109" s="103"/>
      <c r="O109" s="104"/>
      <c r="P109" s="104"/>
      <c r="Q109" s="82"/>
    </row>
    <row r="110" spans="1:17" ht="13.5" customHeight="1" x14ac:dyDescent="0.15">
      <c r="A110" s="292" t="s">
        <v>475</v>
      </c>
      <c r="B110" s="292"/>
      <c r="C110" s="292"/>
      <c r="D110" s="134">
        <v>71507</v>
      </c>
      <c r="E110" s="85" t="s">
        <v>497</v>
      </c>
      <c r="F110" s="255"/>
      <c r="G110" s="255"/>
      <c r="H110" s="255"/>
      <c r="I110" s="255"/>
      <c r="J110" s="256"/>
      <c r="K110" s="103"/>
      <c r="L110" s="103"/>
      <c r="M110" s="103"/>
      <c r="N110" s="103"/>
      <c r="O110" s="104"/>
      <c r="P110" s="104"/>
      <c r="Q110" s="82"/>
    </row>
    <row r="111" spans="1:17" ht="13.5" customHeight="1" x14ac:dyDescent="0.15">
      <c r="A111" s="292" t="s">
        <v>475</v>
      </c>
      <c r="B111" s="292"/>
      <c r="C111" s="292"/>
      <c r="D111" s="134">
        <v>71508</v>
      </c>
      <c r="E111" s="85" t="s">
        <v>498</v>
      </c>
      <c r="F111" s="255"/>
      <c r="G111" s="255"/>
      <c r="H111" s="255"/>
      <c r="I111" s="255"/>
      <c r="J111" s="256"/>
      <c r="K111" s="103"/>
      <c r="L111" s="103"/>
      <c r="M111" s="103"/>
      <c r="N111" s="103"/>
      <c r="O111" s="104"/>
      <c r="P111" s="104"/>
      <c r="Q111" s="82"/>
    </row>
    <row r="112" spans="1:17" ht="13.5" customHeight="1" x14ac:dyDescent="0.15">
      <c r="A112" s="292" t="s">
        <v>475</v>
      </c>
      <c r="B112" s="292"/>
      <c r="C112" s="292"/>
      <c r="D112" s="134">
        <v>71509</v>
      </c>
      <c r="E112" s="85" t="s">
        <v>882</v>
      </c>
      <c r="F112" s="255"/>
      <c r="G112" s="255"/>
      <c r="H112" s="255"/>
      <c r="I112" s="255"/>
      <c r="J112" s="256"/>
      <c r="K112" s="103"/>
      <c r="L112" s="103"/>
      <c r="M112" s="103"/>
      <c r="N112" s="103"/>
      <c r="O112" s="104"/>
      <c r="P112" s="104"/>
      <c r="Q112" s="85"/>
    </row>
    <row r="113" spans="1:17" ht="13.5" customHeight="1" x14ac:dyDescent="0.15">
      <c r="A113" s="292" t="s">
        <v>475</v>
      </c>
      <c r="B113" s="292"/>
      <c r="C113" s="292"/>
      <c r="D113" s="134">
        <v>71510</v>
      </c>
      <c r="E113" s="85" t="s">
        <v>883</v>
      </c>
      <c r="F113" s="255"/>
      <c r="G113" s="255"/>
      <c r="H113" s="255"/>
      <c r="I113" s="255"/>
      <c r="J113" s="256"/>
      <c r="K113" s="103"/>
      <c r="L113" s="103"/>
      <c r="M113" s="103"/>
      <c r="N113" s="103"/>
      <c r="O113" s="104"/>
      <c r="P113" s="104"/>
      <c r="Q113" s="85"/>
    </row>
    <row r="114" spans="1:17" ht="13.5" customHeight="1" x14ac:dyDescent="0.15">
      <c r="A114" s="292" t="s">
        <v>475</v>
      </c>
      <c r="B114" s="292"/>
      <c r="C114" s="292"/>
      <c r="D114" s="134">
        <v>71512</v>
      </c>
      <c r="E114" s="85" t="s">
        <v>1462</v>
      </c>
      <c r="F114" s="255"/>
      <c r="G114" s="255"/>
      <c r="H114" s="255"/>
      <c r="I114" s="255"/>
      <c r="J114" s="256"/>
      <c r="K114" s="103"/>
      <c r="L114" s="103"/>
      <c r="M114" s="103"/>
      <c r="N114" s="103"/>
      <c r="O114" s="104"/>
      <c r="P114" s="104"/>
      <c r="Q114" s="85"/>
    </row>
    <row r="115" spans="1:17" ht="13.5" customHeight="1" x14ac:dyDescent="0.15">
      <c r="A115" s="292" t="s">
        <v>475</v>
      </c>
      <c r="B115" s="292"/>
      <c r="C115" s="292"/>
      <c r="D115" s="134">
        <v>71513</v>
      </c>
      <c r="E115" s="85" t="s">
        <v>1463</v>
      </c>
      <c r="F115" s="255"/>
      <c r="G115" s="255"/>
      <c r="H115" s="255"/>
      <c r="I115" s="255"/>
      <c r="J115" s="256"/>
      <c r="K115" s="103"/>
      <c r="L115" s="103"/>
      <c r="M115" s="103"/>
      <c r="N115" s="103"/>
      <c r="O115" s="104"/>
      <c r="P115" s="104"/>
      <c r="Q115" s="85"/>
    </row>
    <row r="116" spans="1:17" ht="13.5" customHeight="1" x14ac:dyDescent="0.15">
      <c r="A116" s="292" t="s">
        <v>475</v>
      </c>
      <c r="B116" s="292"/>
      <c r="C116" s="292"/>
      <c r="D116" s="134">
        <v>71514</v>
      </c>
      <c r="E116" s="85" t="s">
        <v>1135</v>
      </c>
      <c r="F116" s="255"/>
      <c r="G116" s="255"/>
      <c r="H116" s="255"/>
      <c r="I116" s="255"/>
      <c r="J116" s="256"/>
      <c r="K116" s="103"/>
      <c r="L116" s="103"/>
      <c r="M116" s="103"/>
      <c r="N116" s="103"/>
      <c r="O116" s="104"/>
      <c r="P116" s="104"/>
      <c r="Q116" s="85"/>
    </row>
    <row r="117" spans="1:17" ht="13.5" customHeight="1" x14ac:dyDescent="0.15">
      <c r="A117" s="292" t="s">
        <v>475</v>
      </c>
      <c r="B117" s="292"/>
      <c r="C117" s="292"/>
      <c r="D117" s="134">
        <v>71515</v>
      </c>
      <c r="E117" s="85" t="s">
        <v>1136</v>
      </c>
      <c r="F117" s="255"/>
      <c r="G117" s="255"/>
      <c r="H117" s="255"/>
      <c r="I117" s="255"/>
      <c r="J117" s="256"/>
      <c r="K117" s="103"/>
      <c r="L117" s="103"/>
      <c r="M117" s="103"/>
      <c r="N117" s="103"/>
      <c r="O117" s="104"/>
      <c r="P117" s="104"/>
      <c r="Q117" s="85"/>
    </row>
    <row r="118" spans="1:17" ht="13.5" customHeight="1" x14ac:dyDescent="0.15">
      <c r="A118" s="292" t="s">
        <v>475</v>
      </c>
      <c r="B118" s="292"/>
      <c r="C118" s="292"/>
      <c r="D118" s="134">
        <v>71614</v>
      </c>
      <c r="E118" s="85" t="s">
        <v>499</v>
      </c>
      <c r="F118" s="255"/>
      <c r="G118" s="255"/>
      <c r="H118" s="255"/>
      <c r="I118" s="255"/>
      <c r="J118" s="256"/>
      <c r="K118" s="103"/>
      <c r="L118" s="103"/>
      <c r="M118" s="103"/>
      <c r="N118" s="103"/>
      <c r="O118" s="104"/>
      <c r="P118" s="104"/>
      <c r="Q118" s="85"/>
    </row>
    <row r="119" spans="1:17" ht="13.5" customHeight="1" x14ac:dyDescent="0.15">
      <c r="A119" s="292" t="s">
        <v>475</v>
      </c>
      <c r="B119" s="292"/>
      <c r="C119" s="292"/>
      <c r="D119" s="134">
        <v>71615</v>
      </c>
      <c r="E119" s="85" t="s">
        <v>885</v>
      </c>
      <c r="F119" s="255"/>
      <c r="G119" s="255"/>
      <c r="H119" s="255"/>
      <c r="I119" s="255"/>
      <c r="J119" s="256"/>
      <c r="K119" s="103"/>
      <c r="L119" s="103"/>
      <c r="M119" s="103"/>
      <c r="N119" s="103"/>
      <c r="O119" s="104"/>
      <c r="P119" s="104"/>
      <c r="Q119" s="85"/>
    </row>
    <row r="120" spans="1:17" ht="13.5" customHeight="1" x14ac:dyDescent="0.15">
      <c r="A120" s="292" t="s">
        <v>475</v>
      </c>
      <c r="B120" s="292"/>
      <c r="C120" s="292"/>
      <c r="D120" s="134">
        <v>71616</v>
      </c>
      <c r="E120" s="85" t="s">
        <v>886</v>
      </c>
      <c r="F120" s="255"/>
      <c r="G120" s="255"/>
      <c r="H120" s="255"/>
      <c r="I120" s="255"/>
      <c r="J120" s="256"/>
      <c r="K120" s="103"/>
      <c r="L120" s="103"/>
      <c r="M120" s="103"/>
      <c r="N120" s="103"/>
      <c r="O120" s="104"/>
      <c r="P120" s="104"/>
      <c r="Q120" s="85"/>
    </row>
    <row r="121" spans="1:17" ht="13.5" customHeight="1" x14ac:dyDescent="0.15">
      <c r="A121" s="292" t="s">
        <v>500</v>
      </c>
      <c r="B121" s="292"/>
      <c r="C121" s="292"/>
      <c r="D121" s="134">
        <v>72101</v>
      </c>
      <c r="E121" s="85" t="s">
        <v>501</v>
      </c>
      <c r="F121" s="255"/>
      <c r="G121" s="255"/>
      <c r="H121" s="255"/>
      <c r="I121" s="255"/>
      <c r="J121" s="256"/>
      <c r="K121" s="103"/>
      <c r="L121" s="103"/>
      <c r="M121" s="103"/>
      <c r="N121" s="103"/>
      <c r="O121" s="104"/>
      <c r="P121" s="104"/>
      <c r="Q121" s="85"/>
    </row>
    <row r="122" spans="1:17" ht="13.5" customHeight="1" x14ac:dyDescent="0.15">
      <c r="A122" s="292" t="s">
        <v>500</v>
      </c>
      <c r="B122" s="292"/>
      <c r="C122" s="292"/>
      <c r="D122" s="134">
        <v>72104</v>
      </c>
      <c r="E122" s="85" t="s">
        <v>1464</v>
      </c>
      <c r="F122" s="255"/>
      <c r="G122" s="255"/>
      <c r="H122" s="255"/>
      <c r="I122" s="255"/>
      <c r="J122" s="256"/>
      <c r="K122" s="103"/>
      <c r="L122" s="103"/>
      <c r="M122" s="103"/>
      <c r="N122" s="103"/>
      <c r="O122" s="104"/>
      <c r="P122" s="104"/>
      <c r="Q122" s="85"/>
    </row>
    <row r="123" spans="1:17" ht="13.5" customHeight="1" x14ac:dyDescent="0.15">
      <c r="A123" s="292" t="s">
        <v>500</v>
      </c>
      <c r="B123" s="292"/>
      <c r="C123" s="292"/>
      <c r="D123" s="134">
        <v>72201</v>
      </c>
      <c r="E123" s="85" t="s">
        <v>1465</v>
      </c>
      <c r="F123" s="255"/>
      <c r="G123" s="255"/>
      <c r="H123" s="255"/>
      <c r="I123" s="255"/>
      <c r="J123" s="256"/>
      <c r="K123" s="105"/>
      <c r="L123" s="105"/>
      <c r="M123" s="105"/>
      <c r="N123" s="105"/>
      <c r="O123" s="105"/>
      <c r="P123" s="105"/>
      <c r="Q123" s="85"/>
    </row>
    <row r="124" spans="1:17" ht="13.5" customHeight="1" x14ac:dyDescent="0.15">
      <c r="A124" s="292" t="s">
        <v>500</v>
      </c>
      <c r="B124" s="292"/>
      <c r="C124" s="292"/>
      <c r="D124" s="134">
        <v>72202</v>
      </c>
      <c r="E124" s="85" t="s">
        <v>1466</v>
      </c>
      <c r="F124" s="255"/>
      <c r="G124" s="255"/>
      <c r="H124" s="255"/>
      <c r="I124" s="255"/>
      <c r="J124" s="256"/>
      <c r="K124" s="105"/>
      <c r="L124" s="105"/>
      <c r="M124" s="105"/>
      <c r="N124" s="105"/>
      <c r="O124" s="105"/>
      <c r="P124" s="105"/>
      <c r="Q124" s="85"/>
    </row>
    <row r="125" spans="1:17" ht="13.5" customHeight="1" x14ac:dyDescent="0.15">
      <c r="A125" s="292" t="s">
        <v>500</v>
      </c>
      <c r="B125" s="292"/>
      <c r="C125" s="292"/>
      <c r="D125" s="134">
        <v>72301</v>
      </c>
      <c r="E125" s="85" t="s">
        <v>1467</v>
      </c>
      <c r="F125" s="255"/>
      <c r="G125" s="255"/>
      <c r="H125" s="255"/>
      <c r="I125" s="255"/>
      <c r="J125" s="256"/>
      <c r="K125" s="105"/>
      <c r="L125" s="105"/>
      <c r="M125" s="105"/>
      <c r="N125" s="105"/>
      <c r="O125" s="105"/>
      <c r="P125" s="105"/>
      <c r="Q125" s="85"/>
    </row>
    <row r="126" spans="1:17" ht="13.5" customHeight="1" x14ac:dyDescent="0.15">
      <c r="A126" s="292" t="s">
        <v>500</v>
      </c>
      <c r="B126" s="292"/>
      <c r="C126" s="292"/>
      <c r="D126" s="134">
        <v>72302</v>
      </c>
      <c r="E126" s="85" t="s">
        <v>1468</v>
      </c>
      <c r="F126" s="255"/>
      <c r="G126" s="255"/>
      <c r="H126" s="255"/>
      <c r="I126" s="255"/>
      <c r="J126" s="256"/>
      <c r="K126" s="105"/>
      <c r="L126" s="105"/>
      <c r="M126" s="105"/>
      <c r="N126" s="105"/>
      <c r="O126" s="105"/>
      <c r="P126" s="105"/>
      <c r="Q126" s="85"/>
    </row>
    <row r="127" spans="1:17" ht="13.5" customHeight="1" x14ac:dyDescent="0.15">
      <c r="A127" s="292" t="s">
        <v>500</v>
      </c>
      <c r="B127" s="292"/>
      <c r="C127" s="292"/>
      <c r="D127" s="134">
        <v>72303</v>
      </c>
      <c r="E127" s="85" t="s">
        <v>1469</v>
      </c>
      <c r="F127" s="255"/>
      <c r="G127" s="255"/>
      <c r="H127" s="255"/>
      <c r="I127" s="255"/>
      <c r="J127" s="256"/>
      <c r="K127" s="105"/>
      <c r="L127" s="105"/>
      <c r="M127" s="105"/>
      <c r="N127" s="105"/>
      <c r="O127" s="105"/>
      <c r="P127" s="105"/>
      <c r="Q127" s="85"/>
    </row>
    <row r="128" spans="1:17" ht="13.5" customHeight="1" x14ac:dyDescent="0.15">
      <c r="A128" s="292" t="s">
        <v>500</v>
      </c>
      <c r="B128" s="292"/>
      <c r="C128" s="292"/>
      <c r="D128" s="134">
        <v>72304</v>
      </c>
      <c r="E128" s="85" t="s">
        <v>1470</v>
      </c>
      <c r="F128" s="255"/>
      <c r="G128" s="255"/>
      <c r="H128" s="255"/>
      <c r="I128" s="255"/>
      <c r="J128" s="256"/>
      <c r="K128" s="105"/>
      <c r="L128" s="105"/>
      <c r="M128" s="105"/>
      <c r="N128" s="105"/>
      <c r="O128" s="105"/>
      <c r="P128" s="105"/>
      <c r="Q128" s="85"/>
    </row>
    <row r="129" spans="1:17" ht="13.5" customHeight="1" x14ac:dyDescent="0.15">
      <c r="A129" s="292" t="s">
        <v>500</v>
      </c>
      <c r="B129" s="292"/>
      <c r="C129" s="292"/>
      <c r="D129" s="134">
        <v>72401</v>
      </c>
      <c r="E129" s="85" t="s">
        <v>1471</v>
      </c>
      <c r="F129" s="255"/>
      <c r="G129" s="255"/>
      <c r="H129" s="255"/>
      <c r="I129" s="255"/>
      <c r="J129" s="256"/>
      <c r="K129" s="105"/>
      <c r="L129" s="105"/>
      <c r="M129" s="105"/>
      <c r="N129" s="105"/>
      <c r="O129" s="105"/>
      <c r="P129" s="105"/>
      <c r="Q129" s="85"/>
    </row>
    <row r="130" spans="1:17" ht="13.5" customHeight="1" x14ac:dyDescent="0.15">
      <c r="A130" s="292" t="s">
        <v>500</v>
      </c>
      <c r="B130" s="292"/>
      <c r="C130" s="292"/>
      <c r="D130" s="134">
        <v>72501</v>
      </c>
      <c r="E130" s="85" t="s">
        <v>502</v>
      </c>
      <c r="F130" s="255"/>
      <c r="G130" s="255"/>
      <c r="H130" s="255"/>
      <c r="I130" s="255"/>
      <c r="J130" s="256"/>
      <c r="K130" s="105"/>
      <c r="L130" s="105"/>
      <c r="M130" s="105"/>
      <c r="N130" s="105"/>
      <c r="O130" s="105"/>
      <c r="P130" s="105"/>
      <c r="Q130" s="85"/>
    </row>
    <row r="131" spans="1:17" ht="13.5" customHeight="1" x14ac:dyDescent="0.15">
      <c r="A131" s="292" t="s">
        <v>500</v>
      </c>
      <c r="B131" s="292"/>
      <c r="C131" s="292"/>
      <c r="D131" s="134">
        <v>72502</v>
      </c>
      <c r="E131" s="85" t="s">
        <v>503</v>
      </c>
      <c r="F131" s="255"/>
      <c r="G131" s="255"/>
      <c r="H131" s="255"/>
      <c r="I131" s="255"/>
      <c r="J131" s="256"/>
      <c r="K131" s="105"/>
      <c r="L131" s="105"/>
      <c r="M131" s="105"/>
      <c r="N131" s="105"/>
      <c r="O131" s="105"/>
      <c r="P131" s="105"/>
      <c r="Q131" s="85"/>
    </row>
    <row r="132" spans="1:17" ht="13.5" customHeight="1" x14ac:dyDescent="0.15">
      <c r="A132" s="292" t="s">
        <v>500</v>
      </c>
      <c r="B132" s="292"/>
      <c r="C132" s="292"/>
      <c r="D132" s="134">
        <v>72503</v>
      </c>
      <c r="E132" s="85" t="s">
        <v>887</v>
      </c>
      <c r="F132" s="255"/>
      <c r="G132" s="255"/>
      <c r="H132" s="255"/>
      <c r="I132" s="255"/>
      <c r="J132" s="256"/>
      <c r="K132" s="105"/>
      <c r="L132" s="105"/>
      <c r="M132" s="105"/>
      <c r="N132" s="105"/>
      <c r="O132" s="105"/>
      <c r="P132" s="105"/>
      <c r="Q132" s="85"/>
    </row>
    <row r="133" spans="1:17" ht="13.5" customHeight="1" x14ac:dyDescent="0.15">
      <c r="A133" s="292" t="s">
        <v>500</v>
      </c>
      <c r="B133" s="292"/>
      <c r="C133" s="292"/>
      <c r="D133" s="134">
        <v>72504</v>
      </c>
      <c r="E133" s="85" t="s">
        <v>888</v>
      </c>
      <c r="F133" s="255"/>
      <c r="G133" s="255"/>
      <c r="H133" s="255"/>
      <c r="I133" s="255"/>
      <c r="J133" s="256"/>
      <c r="K133" s="105"/>
      <c r="L133" s="105"/>
      <c r="M133" s="105"/>
      <c r="N133" s="105"/>
      <c r="O133" s="105"/>
      <c r="P133" s="105"/>
      <c r="Q133" s="85"/>
    </row>
    <row r="134" spans="1:17" ht="13.5" customHeight="1" x14ac:dyDescent="0.15">
      <c r="A134" s="292" t="s">
        <v>500</v>
      </c>
      <c r="B134" s="292"/>
      <c r="C134" s="292"/>
      <c r="D134" s="134">
        <v>72505</v>
      </c>
      <c r="E134" s="85" t="s">
        <v>889</v>
      </c>
      <c r="F134" s="255"/>
      <c r="G134" s="255"/>
      <c r="H134" s="255"/>
      <c r="I134" s="255"/>
      <c r="J134" s="256"/>
      <c r="K134" s="105"/>
      <c r="L134" s="105"/>
      <c r="M134" s="105"/>
      <c r="N134" s="105"/>
      <c r="O134" s="105"/>
      <c r="P134" s="105"/>
      <c r="Q134" s="85"/>
    </row>
    <row r="135" spans="1:17" ht="13.5" customHeight="1" x14ac:dyDescent="0.15">
      <c r="A135" s="292" t="s">
        <v>500</v>
      </c>
      <c r="B135" s="292"/>
      <c r="C135" s="292"/>
      <c r="D135" s="134">
        <v>72506</v>
      </c>
      <c r="E135" s="85" t="s">
        <v>890</v>
      </c>
      <c r="F135" s="255"/>
      <c r="G135" s="255"/>
      <c r="H135" s="255"/>
      <c r="I135" s="255"/>
      <c r="J135" s="256"/>
      <c r="K135" s="105"/>
      <c r="L135" s="105"/>
      <c r="M135" s="105"/>
      <c r="N135" s="105"/>
      <c r="O135" s="105"/>
      <c r="P135" s="105"/>
      <c r="Q135" s="85"/>
    </row>
    <row r="136" spans="1:17" ht="13.5" customHeight="1" x14ac:dyDescent="0.15">
      <c r="A136" s="292" t="s">
        <v>500</v>
      </c>
      <c r="B136" s="292"/>
      <c r="C136" s="292"/>
      <c r="D136" s="134">
        <v>72507</v>
      </c>
      <c r="E136" s="85" t="s">
        <v>891</v>
      </c>
      <c r="F136" s="255"/>
      <c r="G136" s="255"/>
      <c r="H136" s="255"/>
      <c r="I136" s="255"/>
      <c r="J136" s="256"/>
      <c r="K136" s="105"/>
      <c r="L136" s="105"/>
      <c r="M136" s="105"/>
      <c r="N136" s="105"/>
      <c r="O136" s="105"/>
      <c r="P136" s="105"/>
      <c r="Q136" s="85"/>
    </row>
    <row r="137" spans="1:17" ht="13.5" customHeight="1" x14ac:dyDescent="0.15">
      <c r="A137" s="292" t="s">
        <v>500</v>
      </c>
      <c r="B137" s="292"/>
      <c r="C137" s="292"/>
      <c r="D137" s="134">
        <v>72508</v>
      </c>
      <c r="E137" s="85" t="s">
        <v>1472</v>
      </c>
      <c r="F137" s="255"/>
      <c r="G137" s="255"/>
      <c r="H137" s="255"/>
      <c r="I137" s="255"/>
      <c r="J137" s="256"/>
      <c r="K137" s="105"/>
      <c r="L137" s="105"/>
      <c r="M137" s="105"/>
      <c r="N137" s="105"/>
      <c r="O137" s="105"/>
      <c r="P137" s="105"/>
      <c r="Q137" s="85"/>
    </row>
    <row r="138" spans="1:17" ht="13.5" customHeight="1" x14ac:dyDescent="0.15">
      <c r="A138" s="292" t="s">
        <v>500</v>
      </c>
      <c r="B138" s="292"/>
      <c r="C138" s="292"/>
      <c r="D138" s="134">
        <v>72605</v>
      </c>
      <c r="E138" s="85" t="s">
        <v>1473</v>
      </c>
      <c r="F138" s="255"/>
      <c r="G138" s="255"/>
      <c r="H138" s="255"/>
      <c r="I138" s="255"/>
      <c r="J138" s="256"/>
      <c r="K138" s="105"/>
      <c r="L138" s="105"/>
      <c r="M138" s="105"/>
      <c r="N138" s="105"/>
      <c r="O138" s="105"/>
      <c r="P138" s="105"/>
      <c r="Q138" s="85"/>
    </row>
    <row r="139" spans="1:17" ht="13.5" customHeight="1" x14ac:dyDescent="0.15">
      <c r="A139" s="292" t="s">
        <v>504</v>
      </c>
      <c r="B139" s="292"/>
      <c r="C139" s="292"/>
      <c r="D139" s="134">
        <v>73101</v>
      </c>
      <c r="E139" s="85" t="s">
        <v>189</v>
      </c>
      <c r="F139" s="255"/>
      <c r="G139" s="255"/>
      <c r="H139" s="255"/>
      <c r="I139" s="255"/>
      <c r="J139" s="256"/>
      <c r="K139" s="105"/>
      <c r="L139" s="105"/>
      <c r="M139" s="105"/>
      <c r="N139" s="105"/>
      <c r="O139" s="105"/>
      <c r="P139" s="105"/>
      <c r="Q139" s="85"/>
    </row>
    <row r="140" spans="1:17" ht="13.5" customHeight="1" x14ac:dyDescent="0.15">
      <c r="A140" s="292" t="s">
        <v>504</v>
      </c>
      <c r="B140" s="292"/>
      <c r="C140" s="292"/>
      <c r="D140" s="134">
        <v>73102</v>
      </c>
      <c r="E140" s="85" t="s">
        <v>1048</v>
      </c>
      <c r="F140" s="255"/>
      <c r="G140" s="255"/>
      <c r="H140" s="255"/>
      <c r="I140" s="255"/>
      <c r="J140" s="256"/>
      <c r="K140" s="105"/>
      <c r="L140" s="105"/>
      <c r="M140" s="105"/>
      <c r="N140" s="105"/>
      <c r="O140" s="105"/>
      <c r="P140" s="105"/>
      <c r="Q140" s="85"/>
    </row>
    <row r="141" spans="1:17" ht="13.5" customHeight="1" x14ac:dyDescent="0.15">
      <c r="A141" s="292" t="s">
        <v>504</v>
      </c>
      <c r="B141" s="292"/>
      <c r="C141" s="292"/>
      <c r="D141" s="134">
        <v>73103</v>
      </c>
      <c r="E141" s="85" t="s">
        <v>1474</v>
      </c>
      <c r="F141" s="255"/>
      <c r="G141" s="255"/>
      <c r="H141" s="255"/>
      <c r="I141" s="255"/>
      <c r="J141" s="256"/>
      <c r="K141" s="105"/>
      <c r="L141" s="105"/>
      <c r="M141" s="105"/>
      <c r="N141" s="105"/>
      <c r="O141" s="105"/>
      <c r="P141" s="105"/>
      <c r="Q141" s="85"/>
    </row>
    <row r="142" spans="1:17" ht="13.5" customHeight="1" x14ac:dyDescent="0.15">
      <c r="A142" s="292" t="s">
        <v>504</v>
      </c>
      <c r="B142" s="292"/>
      <c r="C142" s="292"/>
      <c r="D142" s="134">
        <v>73104</v>
      </c>
      <c r="E142" s="85" t="s">
        <v>1475</v>
      </c>
      <c r="F142" s="255"/>
      <c r="G142" s="255"/>
      <c r="H142" s="255"/>
      <c r="I142" s="255"/>
      <c r="J142" s="256"/>
      <c r="K142" s="105"/>
      <c r="L142" s="105"/>
      <c r="M142" s="105"/>
      <c r="N142" s="105"/>
      <c r="O142" s="105"/>
      <c r="P142" s="105"/>
      <c r="Q142" s="85"/>
    </row>
    <row r="143" spans="1:17" ht="13.5" customHeight="1" x14ac:dyDescent="0.15">
      <c r="A143" s="292" t="s">
        <v>504</v>
      </c>
      <c r="B143" s="292"/>
      <c r="C143" s="292"/>
      <c r="D143" s="134">
        <v>73105</v>
      </c>
      <c r="E143" s="85" t="s">
        <v>1476</v>
      </c>
      <c r="F143" s="255"/>
      <c r="G143" s="255"/>
      <c r="H143" s="255"/>
      <c r="I143" s="255"/>
      <c r="J143" s="256"/>
      <c r="K143" s="105"/>
      <c r="L143" s="105"/>
      <c r="M143" s="105"/>
      <c r="N143" s="105"/>
      <c r="O143" s="105"/>
      <c r="P143" s="105"/>
      <c r="Q143" s="85"/>
    </row>
    <row r="144" spans="1:17" ht="13.5" customHeight="1" x14ac:dyDescent="0.15">
      <c r="A144" s="292" t="s">
        <v>504</v>
      </c>
      <c r="B144" s="292"/>
      <c r="C144" s="292"/>
      <c r="D144" s="134">
        <v>73106</v>
      </c>
      <c r="E144" s="85" t="s">
        <v>1477</v>
      </c>
      <c r="F144" s="255"/>
      <c r="G144" s="255"/>
      <c r="H144" s="255"/>
      <c r="I144" s="255"/>
      <c r="J144" s="256"/>
      <c r="K144" s="105"/>
      <c r="L144" s="105"/>
      <c r="M144" s="105"/>
      <c r="N144" s="105"/>
      <c r="O144" s="105"/>
      <c r="P144" s="105"/>
      <c r="Q144" s="85"/>
    </row>
    <row r="145" spans="1:17" ht="13.5" customHeight="1" x14ac:dyDescent="0.15">
      <c r="A145" s="292" t="s">
        <v>504</v>
      </c>
      <c r="B145" s="292"/>
      <c r="C145" s="292"/>
      <c r="D145" s="134">
        <v>73107</v>
      </c>
      <c r="E145" s="85" t="s">
        <v>880</v>
      </c>
      <c r="F145" s="255"/>
      <c r="G145" s="255"/>
      <c r="H145" s="255"/>
      <c r="I145" s="255"/>
      <c r="J145" s="256"/>
      <c r="K145" s="105"/>
      <c r="L145" s="105"/>
      <c r="M145" s="105"/>
      <c r="N145" s="105"/>
      <c r="O145" s="105"/>
      <c r="P145" s="105"/>
      <c r="Q145" s="85"/>
    </row>
    <row r="146" spans="1:17" ht="13.5" customHeight="1" x14ac:dyDescent="0.15">
      <c r="A146" s="292" t="s">
        <v>504</v>
      </c>
      <c r="B146" s="292"/>
      <c r="C146" s="292"/>
      <c r="D146" s="134">
        <v>73201</v>
      </c>
      <c r="E146" s="85" t="s">
        <v>505</v>
      </c>
      <c r="F146" s="255"/>
      <c r="G146" s="255"/>
      <c r="H146" s="255"/>
      <c r="I146" s="255"/>
      <c r="J146" s="256"/>
      <c r="K146" s="105"/>
      <c r="L146" s="105"/>
      <c r="M146" s="105"/>
      <c r="N146" s="105"/>
      <c r="O146" s="105"/>
      <c r="P146" s="105"/>
      <c r="Q146" s="85"/>
    </row>
    <row r="147" spans="1:17" ht="13.5" customHeight="1" x14ac:dyDescent="0.15">
      <c r="A147" s="292" t="s">
        <v>504</v>
      </c>
      <c r="B147" s="292"/>
      <c r="C147" s="292"/>
      <c r="D147" s="134">
        <v>73202</v>
      </c>
      <c r="E147" s="85" t="s">
        <v>1478</v>
      </c>
      <c r="F147" s="255"/>
      <c r="G147" s="255"/>
      <c r="H147" s="255"/>
      <c r="I147" s="255"/>
      <c r="J147" s="256"/>
      <c r="K147" s="105"/>
      <c r="L147" s="105"/>
      <c r="M147" s="105"/>
      <c r="N147" s="105"/>
      <c r="O147" s="105"/>
      <c r="P147" s="105"/>
      <c r="Q147" s="85"/>
    </row>
    <row r="148" spans="1:17" ht="13.5" customHeight="1" x14ac:dyDescent="0.15">
      <c r="A148" s="292" t="s">
        <v>504</v>
      </c>
      <c r="B148" s="292"/>
      <c r="C148" s="292"/>
      <c r="D148" s="134">
        <v>73203</v>
      </c>
      <c r="E148" s="85" t="s">
        <v>892</v>
      </c>
      <c r="F148" s="255"/>
      <c r="G148" s="255"/>
      <c r="H148" s="255"/>
      <c r="I148" s="255"/>
      <c r="J148" s="256"/>
      <c r="K148" s="105"/>
      <c r="L148" s="105"/>
      <c r="M148" s="105"/>
      <c r="N148" s="105"/>
      <c r="O148" s="105"/>
      <c r="P148" s="105"/>
      <c r="Q148" s="85"/>
    </row>
    <row r="149" spans="1:17" ht="13.5" customHeight="1" x14ac:dyDescent="0.15">
      <c r="A149" s="292" t="s">
        <v>504</v>
      </c>
      <c r="B149" s="292"/>
      <c r="C149" s="292"/>
      <c r="D149" s="134">
        <v>73204</v>
      </c>
      <c r="E149" s="85" t="s">
        <v>426</v>
      </c>
      <c r="F149" s="255"/>
      <c r="G149" s="255"/>
      <c r="H149" s="255"/>
      <c r="I149" s="255"/>
      <c r="J149" s="256"/>
      <c r="K149" s="105"/>
      <c r="L149" s="105"/>
      <c r="M149" s="105"/>
      <c r="N149" s="105"/>
      <c r="O149" s="105"/>
      <c r="P149" s="105"/>
      <c r="Q149" s="85"/>
    </row>
    <row r="150" spans="1:17" ht="13.5" customHeight="1" x14ac:dyDescent="0.15">
      <c r="A150" s="292" t="s">
        <v>504</v>
      </c>
      <c r="B150" s="292"/>
      <c r="C150" s="292"/>
      <c r="D150" s="134">
        <v>73205</v>
      </c>
      <c r="E150" s="85" t="s">
        <v>1479</v>
      </c>
      <c r="F150" s="255"/>
      <c r="G150" s="255"/>
      <c r="H150" s="255"/>
      <c r="I150" s="255"/>
      <c r="J150" s="256"/>
      <c r="K150" s="105"/>
      <c r="L150" s="105"/>
      <c r="M150" s="105"/>
      <c r="N150" s="105"/>
      <c r="O150" s="105"/>
      <c r="P150" s="105"/>
      <c r="Q150" s="85"/>
    </row>
    <row r="151" spans="1:17" ht="13.5" customHeight="1" x14ac:dyDescent="0.15">
      <c r="A151" s="292" t="s">
        <v>504</v>
      </c>
      <c r="B151" s="292"/>
      <c r="C151" s="292"/>
      <c r="D151" s="134">
        <v>73206</v>
      </c>
      <c r="E151" s="85" t="s">
        <v>1480</v>
      </c>
      <c r="F151" s="255"/>
      <c r="G151" s="255"/>
      <c r="H151" s="255"/>
      <c r="I151" s="255"/>
      <c r="J151" s="256"/>
      <c r="K151" s="105"/>
      <c r="L151" s="105"/>
      <c r="M151" s="105"/>
      <c r="N151" s="105"/>
      <c r="O151" s="105"/>
      <c r="P151" s="105"/>
      <c r="Q151" s="85"/>
    </row>
    <row r="152" spans="1:17" ht="13.5" customHeight="1" x14ac:dyDescent="0.15">
      <c r="A152" s="292" t="s">
        <v>504</v>
      </c>
      <c r="B152" s="292"/>
      <c r="C152" s="292"/>
      <c r="D152" s="134">
        <v>73207</v>
      </c>
      <c r="E152" s="85" t="s">
        <v>1137</v>
      </c>
      <c r="F152" s="255"/>
      <c r="G152" s="255"/>
      <c r="H152" s="255"/>
      <c r="I152" s="255"/>
      <c r="J152" s="256"/>
      <c r="K152" s="105"/>
      <c r="L152" s="105"/>
      <c r="M152" s="105"/>
      <c r="N152" s="105"/>
      <c r="O152" s="105"/>
      <c r="P152" s="105"/>
      <c r="Q152" s="85"/>
    </row>
    <row r="153" spans="1:17" s="156" customFormat="1" ht="12.75" customHeight="1" x14ac:dyDescent="0.15">
      <c r="A153" s="292" t="s">
        <v>504</v>
      </c>
      <c r="B153" s="292"/>
      <c r="C153" s="292"/>
      <c r="D153" s="134">
        <v>73208</v>
      </c>
      <c r="E153" s="85" t="s">
        <v>1138</v>
      </c>
      <c r="F153" s="255"/>
      <c r="G153" s="255"/>
      <c r="H153" s="255"/>
      <c r="I153" s="255"/>
      <c r="J153" s="256"/>
      <c r="K153" s="105"/>
      <c r="L153" s="105"/>
      <c r="M153" s="105"/>
      <c r="N153" s="105"/>
      <c r="O153" s="105"/>
      <c r="P153" s="105"/>
      <c r="Q153" s="155"/>
    </row>
    <row r="154" spans="1:17" s="156" customFormat="1" ht="12.75" customHeight="1" x14ac:dyDescent="0.15">
      <c r="A154" s="292" t="s">
        <v>504</v>
      </c>
      <c r="B154" s="292"/>
      <c r="C154" s="292"/>
      <c r="D154" s="134">
        <v>73209</v>
      </c>
      <c r="E154" s="85" t="s">
        <v>1139</v>
      </c>
      <c r="F154" s="255"/>
      <c r="G154" s="255"/>
      <c r="H154" s="255"/>
      <c r="I154" s="255"/>
      <c r="J154" s="256"/>
      <c r="K154" s="105"/>
      <c r="L154" s="105"/>
      <c r="M154" s="105"/>
      <c r="N154" s="105"/>
      <c r="O154" s="105"/>
      <c r="P154" s="105"/>
      <c r="Q154" s="155"/>
    </row>
    <row r="155" spans="1:17" s="156" customFormat="1" ht="12.75" customHeight="1" x14ac:dyDescent="0.15">
      <c r="A155" s="292" t="s">
        <v>504</v>
      </c>
      <c r="B155" s="292"/>
      <c r="C155" s="292"/>
      <c r="D155" s="134">
        <v>73210</v>
      </c>
      <c r="E155" s="85" t="s">
        <v>1481</v>
      </c>
      <c r="F155" s="255"/>
      <c r="G155" s="255"/>
      <c r="H155" s="255"/>
      <c r="I155" s="255"/>
      <c r="J155" s="256"/>
      <c r="K155" s="105"/>
      <c r="L155" s="105"/>
      <c r="M155" s="105"/>
      <c r="N155" s="105"/>
      <c r="O155" s="105"/>
      <c r="P155" s="105"/>
      <c r="Q155" s="155"/>
    </row>
    <row r="156" spans="1:17" s="156" customFormat="1" ht="12.75" customHeight="1" x14ac:dyDescent="0.15">
      <c r="A156" s="292" t="s">
        <v>504</v>
      </c>
      <c r="B156" s="292"/>
      <c r="C156" s="292"/>
      <c r="D156" s="134">
        <v>73211</v>
      </c>
      <c r="E156" s="85" t="s">
        <v>1482</v>
      </c>
      <c r="F156" s="255"/>
      <c r="G156" s="255"/>
      <c r="H156" s="255"/>
      <c r="I156" s="255"/>
      <c r="J156" s="256"/>
      <c r="K156" s="105"/>
      <c r="L156" s="105"/>
      <c r="M156" s="105"/>
      <c r="N156" s="105"/>
      <c r="O156" s="105"/>
      <c r="P156" s="105"/>
      <c r="Q156" s="155"/>
    </row>
    <row r="157" spans="1:17" s="156" customFormat="1" ht="12.75" customHeight="1" x14ac:dyDescent="0.15">
      <c r="A157" s="292" t="s">
        <v>504</v>
      </c>
      <c r="B157" s="292"/>
      <c r="C157" s="292"/>
      <c r="D157" s="134">
        <v>73214</v>
      </c>
      <c r="E157" s="85" t="s">
        <v>486</v>
      </c>
      <c r="F157" s="255"/>
      <c r="G157" s="255"/>
      <c r="H157" s="255"/>
      <c r="I157" s="255"/>
      <c r="J157" s="256"/>
      <c r="K157" s="105"/>
      <c r="L157" s="105"/>
      <c r="M157" s="105"/>
      <c r="N157" s="105"/>
      <c r="O157" s="105"/>
      <c r="P157" s="105"/>
      <c r="Q157" s="155"/>
    </row>
    <row r="158" spans="1:17" s="156" customFormat="1" ht="12.75" customHeight="1" x14ac:dyDescent="0.15">
      <c r="A158" s="292" t="s">
        <v>504</v>
      </c>
      <c r="B158" s="292"/>
      <c r="C158" s="292"/>
      <c r="D158" s="134">
        <v>73215</v>
      </c>
      <c r="E158" s="85" t="s">
        <v>1483</v>
      </c>
      <c r="F158" s="255"/>
      <c r="G158" s="255"/>
      <c r="H158" s="255"/>
      <c r="I158" s="255"/>
      <c r="J158" s="256"/>
      <c r="K158" s="105"/>
      <c r="L158" s="105"/>
      <c r="M158" s="105"/>
      <c r="N158" s="105"/>
      <c r="O158" s="105"/>
      <c r="P158" s="105"/>
      <c r="Q158" s="155"/>
    </row>
    <row r="159" spans="1:17" s="156" customFormat="1" ht="12.75" customHeight="1" x14ac:dyDescent="0.15">
      <c r="A159" s="292" t="s">
        <v>504</v>
      </c>
      <c r="B159" s="292"/>
      <c r="C159" s="292"/>
      <c r="D159" s="134">
        <v>73216</v>
      </c>
      <c r="E159" s="85" t="s">
        <v>1484</v>
      </c>
      <c r="F159" s="255"/>
      <c r="G159" s="255"/>
      <c r="H159" s="255"/>
      <c r="I159" s="255"/>
      <c r="J159" s="256"/>
      <c r="K159" s="105"/>
      <c r="L159" s="105"/>
      <c r="M159" s="105"/>
      <c r="N159" s="105"/>
      <c r="O159" s="105"/>
      <c r="P159" s="105"/>
      <c r="Q159" s="155"/>
    </row>
    <row r="160" spans="1:17" s="156" customFormat="1" ht="12.75" customHeight="1" x14ac:dyDescent="0.15">
      <c r="A160" s="292" t="s">
        <v>504</v>
      </c>
      <c r="B160" s="292"/>
      <c r="C160" s="292"/>
      <c r="D160" s="134">
        <v>73217</v>
      </c>
      <c r="E160" s="85" t="s">
        <v>1485</v>
      </c>
      <c r="F160" s="255"/>
      <c r="G160" s="255"/>
      <c r="H160" s="255"/>
      <c r="I160" s="255"/>
      <c r="J160" s="256"/>
      <c r="K160" s="105"/>
      <c r="L160" s="105"/>
      <c r="M160" s="105"/>
      <c r="N160" s="105"/>
      <c r="O160" s="105"/>
      <c r="P160" s="105"/>
      <c r="Q160" s="155"/>
    </row>
    <row r="161" spans="1:17" s="156" customFormat="1" ht="12.75" customHeight="1" x14ac:dyDescent="0.15">
      <c r="A161" s="292" t="s">
        <v>504</v>
      </c>
      <c r="B161" s="292"/>
      <c r="C161" s="292"/>
      <c r="D161" s="134">
        <v>73301</v>
      </c>
      <c r="E161" s="85" t="s">
        <v>1486</v>
      </c>
      <c r="F161" s="255"/>
      <c r="G161" s="255"/>
      <c r="H161" s="255"/>
      <c r="I161" s="255"/>
      <c r="J161" s="256"/>
      <c r="K161" s="105"/>
      <c r="L161" s="105"/>
      <c r="M161" s="105"/>
      <c r="N161" s="105"/>
      <c r="O161" s="105"/>
      <c r="P161" s="105"/>
      <c r="Q161" s="155"/>
    </row>
    <row r="162" spans="1:17" s="156" customFormat="1" ht="12.75" customHeight="1" x14ac:dyDescent="0.15">
      <c r="A162" s="292" t="s">
        <v>504</v>
      </c>
      <c r="B162" s="292"/>
      <c r="C162" s="292"/>
      <c r="D162" s="134">
        <v>73302</v>
      </c>
      <c r="E162" s="85" t="s">
        <v>506</v>
      </c>
      <c r="F162" s="255"/>
      <c r="G162" s="255"/>
      <c r="H162" s="255"/>
      <c r="I162" s="255"/>
      <c r="J162" s="256"/>
      <c r="K162" s="105"/>
      <c r="L162" s="105"/>
      <c r="M162" s="105"/>
      <c r="N162" s="105"/>
      <c r="O162" s="105"/>
      <c r="P162" s="105"/>
      <c r="Q162" s="155"/>
    </row>
    <row r="163" spans="1:17" s="156" customFormat="1" ht="12.75" customHeight="1" x14ac:dyDescent="0.15">
      <c r="A163" s="292" t="s">
        <v>504</v>
      </c>
      <c r="B163" s="292"/>
      <c r="C163" s="292"/>
      <c r="D163" s="134">
        <v>73303</v>
      </c>
      <c r="E163" s="85" t="s">
        <v>893</v>
      </c>
      <c r="F163" s="255"/>
      <c r="G163" s="255"/>
      <c r="H163" s="255"/>
      <c r="I163" s="255"/>
      <c r="J163" s="256"/>
      <c r="K163" s="105"/>
      <c r="L163" s="105"/>
      <c r="M163" s="105"/>
      <c r="N163" s="105"/>
      <c r="O163" s="105"/>
      <c r="P163" s="105"/>
      <c r="Q163" s="155"/>
    </row>
    <row r="164" spans="1:17" s="156" customFormat="1" ht="12.75" customHeight="1" x14ac:dyDescent="0.15">
      <c r="A164" s="292" t="s">
        <v>504</v>
      </c>
      <c r="B164" s="292"/>
      <c r="C164" s="292"/>
      <c r="D164" s="134">
        <v>73304</v>
      </c>
      <c r="E164" s="85" t="s">
        <v>894</v>
      </c>
      <c r="F164" s="255"/>
      <c r="G164" s="255"/>
      <c r="H164" s="255"/>
      <c r="I164" s="255"/>
      <c r="J164" s="256"/>
      <c r="K164" s="105"/>
      <c r="L164" s="105"/>
      <c r="M164" s="105"/>
      <c r="N164" s="105"/>
      <c r="O164" s="105"/>
      <c r="P164" s="105"/>
      <c r="Q164" s="155"/>
    </row>
    <row r="165" spans="1:17" s="156" customFormat="1" ht="12.75" customHeight="1" x14ac:dyDescent="0.15">
      <c r="A165" s="292" t="s">
        <v>504</v>
      </c>
      <c r="B165" s="292"/>
      <c r="C165" s="292"/>
      <c r="D165" s="134">
        <v>73305</v>
      </c>
      <c r="E165" s="85" t="s">
        <v>238</v>
      </c>
      <c r="F165" s="255"/>
      <c r="G165" s="255"/>
      <c r="H165" s="255"/>
      <c r="I165" s="255"/>
      <c r="J165" s="256"/>
      <c r="K165" s="105"/>
      <c r="L165" s="105"/>
      <c r="M165" s="105"/>
      <c r="N165" s="105"/>
      <c r="O165" s="105"/>
      <c r="P165" s="105"/>
    </row>
    <row r="166" spans="1:17" s="156" customFormat="1" ht="12.75" customHeight="1" x14ac:dyDescent="0.15">
      <c r="A166" s="292" t="s">
        <v>504</v>
      </c>
      <c r="B166" s="292"/>
      <c r="C166" s="292"/>
      <c r="D166" s="134">
        <v>73306</v>
      </c>
      <c r="E166" s="85" t="s">
        <v>81</v>
      </c>
      <c r="F166" s="255"/>
      <c r="G166" s="255"/>
      <c r="H166" s="255"/>
      <c r="I166" s="255"/>
      <c r="J166" s="256"/>
      <c r="K166" s="105"/>
      <c r="L166" s="105"/>
      <c r="M166" s="105"/>
      <c r="N166" s="105"/>
      <c r="O166" s="105"/>
      <c r="P166" s="105"/>
    </row>
    <row r="167" spans="1:17" s="156" customFormat="1" ht="12.75" customHeight="1" x14ac:dyDescent="0.15">
      <c r="A167" s="292" t="s">
        <v>504</v>
      </c>
      <c r="B167" s="292"/>
      <c r="C167" s="292"/>
      <c r="D167" s="134">
        <v>73307</v>
      </c>
      <c r="E167" s="85" t="s">
        <v>895</v>
      </c>
      <c r="F167" s="255"/>
      <c r="G167" s="255"/>
      <c r="H167" s="255"/>
      <c r="I167" s="255"/>
      <c r="J167" s="256"/>
      <c r="K167" s="105"/>
      <c r="L167" s="105"/>
      <c r="M167" s="105"/>
      <c r="N167" s="105"/>
      <c r="O167" s="105"/>
      <c r="P167" s="105"/>
    </row>
    <row r="168" spans="1:17" s="156" customFormat="1" ht="12.75" customHeight="1" x14ac:dyDescent="0.15">
      <c r="A168" s="292" t="s">
        <v>504</v>
      </c>
      <c r="B168" s="292"/>
      <c r="C168" s="292"/>
      <c r="D168" s="134">
        <v>73309</v>
      </c>
      <c r="E168" s="85" t="s">
        <v>1140</v>
      </c>
      <c r="F168" s="255"/>
      <c r="G168" s="255"/>
      <c r="H168" s="255"/>
      <c r="I168" s="255"/>
      <c r="J168" s="256"/>
      <c r="K168" s="105"/>
      <c r="L168" s="105"/>
      <c r="M168" s="105"/>
      <c r="N168" s="105"/>
      <c r="O168" s="105"/>
      <c r="P168" s="105"/>
    </row>
    <row r="169" spans="1:17" ht="13.5" customHeight="1" x14ac:dyDescent="0.15">
      <c r="A169" s="292" t="s">
        <v>504</v>
      </c>
      <c r="B169" s="292"/>
      <c r="C169" s="292"/>
      <c r="D169" s="134">
        <v>73310</v>
      </c>
      <c r="E169" s="85" t="s">
        <v>1487</v>
      </c>
      <c r="F169" s="255"/>
      <c r="G169" s="255"/>
      <c r="H169" s="255"/>
      <c r="I169" s="255"/>
      <c r="J169" s="256"/>
      <c r="K169" s="105"/>
      <c r="L169" s="105"/>
      <c r="M169" s="105"/>
      <c r="N169" s="105"/>
      <c r="O169" s="105"/>
      <c r="P169" s="105"/>
      <c r="Q169" s="85"/>
    </row>
    <row r="170" spans="1:17" ht="13.5" customHeight="1" x14ac:dyDescent="0.15">
      <c r="A170" s="292" t="s">
        <v>504</v>
      </c>
      <c r="B170" s="292"/>
      <c r="C170" s="292"/>
      <c r="D170" s="134">
        <v>73402</v>
      </c>
      <c r="E170" s="85" t="s">
        <v>896</v>
      </c>
      <c r="F170" s="255"/>
      <c r="G170" s="255"/>
      <c r="H170" s="255"/>
      <c r="I170" s="255"/>
      <c r="J170" s="256"/>
      <c r="K170" s="105"/>
      <c r="L170" s="105"/>
      <c r="M170" s="105"/>
      <c r="N170" s="105"/>
      <c r="O170" s="105"/>
      <c r="P170" s="105"/>
      <c r="Q170" s="85"/>
    </row>
    <row r="171" spans="1:17" ht="13.5" customHeight="1" x14ac:dyDescent="0.15">
      <c r="A171" s="292" t="s">
        <v>504</v>
      </c>
      <c r="B171" s="292"/>
      <c r="C171" s="292"/>
      <c r="D171" s="134">
        <v>73403</v>
      </c>
      <c r="E171" s="85" t="s">
        <v>897</v>
      </c>
      <c r="F171" s="255"/>
      <c r="G171" s="255"/>
      <c r="H171" s="255"/>
      <c r="I171" s="255"/>
      <c r="J171" s="256"/>
      <c r="K171" s="105"/>
      <c r="L171" s="105"/>
      <c r="M171" s="105"/>
      <c r="N171" s="105"/>
      <c r="O171" s="105"/>
      <c r="P171" s="105"/>
      <c r="Q171" s="85"/>
    </row>
    <row r="172" spans="1:17" ht="13.5" customHeight="1" x14ac:dyDescent="0.15">
      <c r="A172" s="292" t="s">
        <v>504</v>
      </c>
      <c r="B172" s="292"/>
      <c r="C172" s="292"/>
      <c r="D172" s="134">
        <v>73404</v>
      </c>
      <c r="E172" s="85" t="s">
        <v>898</v>
      </c>
      <c r="F172" s="255"/>
      <c r="G172" s="255"/>
      <c r="H172" s="255"/>
      <c r="I172" s="255"/>
      <c r="J172" s="256"/>
      <c r="K172" s="103"/>
      <c r="L172" s="103"/>
      <c r="M172" s="103"/>
      <c r="N172" s="103"/>
      <c r="O172" s="104"/>
      <c r="P172" s="104"/>
      <c r="Q172" s="82"/>
    </row>
    <row r="173" spans="1:17" ht="13.5" customHeight="1" x14ac:dyDescent="0.15">
      <c r="A173" s="292" t="s">
        <v>504</v>
      </c>
      <c r="B173" s="292"/>
      <c r="C173" s="292"/>
      <c r="D173" s="134">
        <v>73405</v>
      </c>
      <c r="E173" s="85" t="s">
        <v>1141</v>
      </c>
      <c r="F173" s="255"/>
      <c r="G173" s="255"/>
      <c r="H173" s="255"/>
      <c r="I173" s="255"/>
      <c r="J173" s="256"/>
      <c r="K173" s="103"/>
      <c r="L173" s="103"/>
      <c r="M173" s="103"/>
      <c r="N173" s="103"/>
      <c r="O173" s="104"/>
      <c r="P173" s="104"/>
      <c r="Q173" s="82"/>
    </row>
    <row r="174" spans="1:17" ht="13.5" customHeight="1" x14ac:dyDescent="0.15">
      <c r="A174" s="292" t="s">
        <v>504</v>
      </c>
      <c r="B174" s="292"/>
      <c r="C174" s="292"/>
      <c r="D174" s="134">
        <v>73406</v>
      </c>
      <c r="E174" s="85" t="s">
        <v>1488</v>
      </c>
      <c r="F174" s="255"/>
      <c r="G174" s="255"/>
      <c r="H174" s="255"/>
      <c r="I174" s="255"/>
      <c r="J174" s="256"/>
      <c r="K174" s="103"/>
      <c r="L174" s="103"/>
      <c r="M174" s="103"/>
      <c r="N174" s="103"/>
      <c r="O174" s="104"/>
      <c r="P174" s="104"/>
      <c r="Q174" s="82"/>
    </row>
    <row r="175" spans="1:17" ht="13.5" customHeight="1" x14ac:dyDescent="0.15">
      <c r="A175" s="292" t="s">
        <v>504</v>
      </c>
      <c r="B175" s="292"/>
      <c r="C175" s="292"/>
      <c r="D175" s="134">
        <v>73407</v>
      </c>
      <c r="E175" s="85" t="s">
        <v>1489</v>
      </c>
      <c r="F175" s="255"/>
      <c r="G175" s="255"/>
      <c r="H175" s="255"/>
      <c r="I175" s="255"/>
      <c r="J175" s="256"/>
      <c r="K175" s="103"/>
      <c r="L175" s="103"/>
      <c r="M175" s="103"/>
      <c r="N175" s="103"/>
      <c r="O175" s="104"/>
      <c r="P175" s="104"/>
      <c r="Q175" s="82"/>
    </row>
    <row r="176" spans="1:17" ht="13.5" customHeight="1" x14ac:dyDescent="0.15">
      <c r="A176" s="292" t="s">
        <v>504</v>
      </c>
      <c r="B176" s="292"/>
      <c r="C176" s="292"/>
      <c r="D176" s="134">
        <v>73408</v>
      </c>
      <c r="E176" s="85" t="s">
        <v>1490</v>
      </c>
      <c r="F176" s="255"/>
      <c r="G176" s="255"/>
      <c r="H176" s="255"/>
      <c r="I176" s="255"/>
      <c r="J176" s="256"/>
      <c r="K176" s="103"/>
      <c r="L176" s="103"/>
      <c r="M176" s="103"/>
      <c r="N176" s="103"/>
      <c r="O176" s="104"/>
      <c r="P176" s="104"/>
      <c r="Q176" s="82"/>
    </row>
    <row r="177" spans="1:17" ht="13.5" customHeight="1" x14ac:dyDescent="0.15">
      <c r="A177" s="292" t="s">
        <v>504</v>
      </c>
      <c r="B177" s="292"/>
      <c r="C177" s="292"/>
      <c r="D177" s="134">
        <v>73501</v>
      </c>
      <c r="E177" s="85" t="s">
        <v>507</v>
      </c>
      <c r="F177" s="255"/>
      <c r="G177" s="255"/>
      <c r="H177" s="255"/>
      <c r="I177" s="255"/>
      <c r="J177" s="256"/>
      <c r="K177" s="103"/>
      <c r="L177" s="103"/>
      <c r="M177" s="103"/>
      <c r="N177" s="103"/>
      <c r="O177" s="104"/>
      <c r="P177" s="104"/>
      <c r="Q177" s="82"/>
    </row>
    <row r="178" spans="1:17" ht="13.5" customHeight="1" x14ac:dyDescent="0.15">
      <c r="A178" s="292" t="s">
        <v>504</v>
      </c>
      <c r="B178" s="292"/>
      <c r="C178" s="292"/>
      <c r="D178" s="134">
        <v>73502</v>
      </c>
      <c r="E178" s="85" t="s">
        <v>899</v>
      </c>
      <c r="F178" s="255"/>
      <c r="G178" s="255"/>
      <c r="H178" s="255"/>
      <c r="I178" s="255"/>
      <c r="J178" s="256"/>
      <c r="K178" s="103"/>
      <c r="L178" s="103"/>
      <c r="M178" s="103"/>
      <c r="N178" s="103"/>
      <c r="O178" s="104"/>
      <c r="P178" s="104"/>
      <c r="Q178" s="82"/>
    </row>
    <row r="179" spans="1:17" ht="13.5" customHeight="1" x14ac:dyDescent="0.15">
      <c r="A179" s="292" t="s">
        <v>504</v>
      </c>
      <c r="B179" s="292"/>
      <c r="C179" s="292"/>
      <c r="D179" s="134">
        <v>73503</v>
      </c>
      <c r="E179" s="85" t="s">
        <v>1491</v>
      </c>
      <c r="F179" s="255"/>
      <c r="G179" s="255"/>
      <c r="H179" s="255"/>
      <c r="I179" s="255"/>
      <c r="J179" s="256"/>
      <c r="K179" s="103"/>
      <c r="L179" s="103"/>
      <c r="M179" s="103"/>
      <c r="N179" s="103"/>
      <c r="O179" s="104"/>
      <c r="P179" s="104"/>
      <c r="Q179" s="82"/>
    </row>
    <row r="180" spans="1:17" ht="13.5" customHeight="1" x14ac:dyDescent="0.15">
      <c r="A180" s="292" t="s">
        <v>504</v>
      </c>
      <c r="B180" s="292"/>
      <c r="C180" s="292"/>
      <c r="D180" s="134">
        <v>73506</v>
      </c>
      <c r="E180" s="85" t="s">
        <v>1142</v>
      </c>
      <c r="F180" s="255"/>
      <c r="G180" s="255"/>
      <c r="H180" s="255"/>
      <c r="I180" s="255"/>
      <c r="J180" s="256"/>
      <c r="K180" s="103"/>
      <c r="L180" s="103"/>
      <c r="M180" s="103"/>
      <c r="N180" s="103"/>
      <c r="O180" s="104"/>
      <c r="P180" s="104"/>
      <c r="Q180" s="82"/>
    </row>
    <row r="181" spans="1:17" ht="13.5" customHeight="1" x14ac:dyDescent="0.15">
      <c r="A181" s="292" t="s">
        <v>504</v>
      </c>
      <c r="B181" s="292"/>
      <c r="C181" s="292"/>
      <c r="D181" s="134">
        <v>73507</v>
      </c>
      <c r="E181" s="85" t="s">
        <v>1143</v>
      </c>
      <c r="F181" s="255"/>
      <c r="G181" s="255"/>
      <c r="H181" s="255"/>
      <c r="I181" s="255"/>
      <c r="J181" s="256"/>
      <c r="K181" s="103"/>
      <c r="L181" s="103"/>
      <c r="M181" s="103"/>
      <c r="N181" s="103"/>
      <c r="O181" s="104"/>
      <c r="P181" s="104"/>
      <c r="Q181" s="82"/>
    </row>
    <row r="182" spans="1:17" ht="13.5" customHeight="1" x14ac:dyDescent="0.15">
      <c r="A182" s="292" t="s">
        <v>504</v>
      </c>
      <c r="B182" s="292"/>
      <c r="C182" s="292"/>
      <c r="D182" s="134">
        <v>73508</v>
      </c>
      <c r="E182" s="85" t="s">
        <v>1144</v>
      </c>
      <c r="F182" s="255"/>
      <c r="G182" s="255"/>
      <c r="H182" s="255"/>
      <c r="I182" s="255"/>
      <c r="J182" s="256"/>
      <c r="K182" s="103"/>
      <c r="L182" s="103"/>
      <c r="M182" s="103"/>
      <c r="N182" s="103"/>
      <c r="O182" s="104"/>
      <c r="P182" s="104"/>
      <c r="Q182" s="82"/>
    </row>
    <row r="183" spans="1:17" ht="13.5" customHeight="1" x14ac:dyDescent="0.15">
      <c r="A183" s="292" t="s">
        <v>504</v>
      </c>
      <c r="B183" s="292"/>
      <c r="C183" s="292"/>
      <c r="D183" s="134">
        <v>73509</v>
      </c>
      <c r="E183" s="85" t="s">
        <v>1145</v>
      </c>
      <c r="F183" s="255"/>
      <c r="G183" s="255"/>
      <c r="H183" s="255"/>
      <c r="I183" s="255"/>
      <c r="J183" s="256"/>
      <c r="K183" s="103"/>
      <c r="L183" s="103"/>
      <c r="M183" s="103"/>
      <c r="N183" s="103"/>
      <c r="O183" s="104"/>
      <c r="P183" s="104"/>
      <c r="Q183" s="82"/>
    </row>
    <row r="184" spans="1:17" ht="13.5" customHeight="1" x14ac:dyDescent="0.15">
      <c r="A184" s="292" t="s">
        <v>504</v>
      </c>
      <c r="B184" s="292"/>
      <c r="C184" s="292"/>
      <c r="D184" s="134">
        <v>73511</v>
      </c>
      <c r="E184" s="85" t="s">
        <v>884</v>
      </c>
      <c r="F184" s="255"/>
      <c r="G184" s="255"/>
      <c r="H184" s="255"/>
      <c r="I184" s="255"/>
      <c r="J184" s="256"/>
      <c r="K184" s="103"/>
      <c r="L184" s="103"/>
      <c r="M184" s="103"/>
      <c r="N184" s="103"/>
      <c r="O184" s="104"/>
      <c r="P184" s="104"/>
      <c r="Q184" s="82"/>
    </row>
    <row r="185" spans="1:17" ht="13.5" customHeight="1" x14ac:dyDescent="0.15">
      <c r="A185" s="292" t="s">
        <v>504</v>
      </c>
      <c r="B185" s="292"/>
      <c r="C185" s="292"/>
      <c r="D185" s="134">
        <v>73601</v>
      </c>
      <c r="E185" s="85" t="s">
        <v>900</v>
      </c>
      <c r="F185" s="255"/>
      <c r="G185" s="255"/>
      <c r="H185" s="255"/>
      <c r="I185" s="255"/>
      <c r="J185" s="256"/>
      <c r="K185" s="103"/>
      <c r="L185" s="103"/>
      <c r="M185" s="103"/>
      <c r="N185" s="103"/>
      <c r="O185" s="104"/>
      <c r="P185" s="104"/>
      <c r="Q185" s="82"/>
    </row>
    <row r="186" spans="1:17" ht="13.5" customHeight="1" x14ac:dyDescent="0.15">
      <c r="A186" s="292" t="s">
        <v>504</v>
      </c>
      <c r="B186" s="292"/>
      <c r="C186" s="292"/>
      <c r="D186" s="134">
        <v>73603</v>
      </c>
      <c r="E186" s="85" t="s">
        <v>1492</v>
      </c>
      <c r="F186" s="255"/>
      <c r="G186" s="255"/>
      <c r="H186" s="255"/>
      <c r="I186" s="255"/>
      <c r="J186" s="256"/>
      <c r="K186" s="103"/>
      <c r="L186" s="103"/>
      <c r="M186" s="103"/>
      <c r="N186" s="103"/>
      <c r="O186" s="104"/>
      <c r="P186" s="104"/>
      <c r="Q186" s="82"/>
    </row>
    <row r="187" spans="1:17" ht="13.5" customHeight="1" x14ac:dyDescent="0.15">
      <c r="A187" s="160"/>
      <c r="B187" s="161"/>
      <c r="C187" s="161"/>
      <c r="D187" s="162"/>
      <c r="E187" s="161"/>
      <c r="F187" s="161"/>
      <c r="G187" s="161"/>
      <c r="H187" s="161"/>
      <c r="I187" s="161"/>
      <c r="J187" s="161"/>
      <c r="K187" s="105"/>
      <c r="L187" s="105"/>
      <c r="M187" s="105"/>
      <c r="N187" s="105"/>
      <c r="O187" s="105"/>
      <c r="P187" s="105"/>
      <c r="Q187" s="85"/>
    </row>
    <row r="188" spans="1:17" ht="13.5" customHeight="1" x14ac:dyDescent="0.15">
      <c r="A188" s="336" t="s">
        <v>1008</v>
      </c>
      <c r="B188" s="337"/>
      <c r="C188" s="337"/>
      <c r="D188" s="337"/>
      <c r="E188" s="337"/>
      <c r="F188" s="337"/>
      <c r="G188" s="337"/>
      <c r="H188" s="337"/>
      <c r="I188" s="337"/>
      <c r="J188" s="337"/>
      <c r="K188" s="337"/>
      <c r="L188" s="337"/>
      <c r="M188" s="337"/>
      <c r="N188" s="337"/>
      <c r="O188" s="337"/>
      <c r="P188" s="130"/>
      <c r="Q188" s="85"/>
    </row>
    <row r="189" spans="1:17" ht="13.5" customHeight="1" x14ac:dyDescent="0.15">
      <c r="A189" s="348" t="s">
        <v>77</v>
      </c>
      <c r="B189" s="348"/>
      <c r="C189" s="348"/>
      <c r="D189" s="348"/>
      <c r="E189" s="348" t="s">
        <v>233</v>
      </c>
      <c r="F189" s="348"/>
      <c r="G189" s="348"/>
      <c r="H189" s="348"/>
      <c r="I189" s="348" t="s">
        <v>1009</v>
      </c>
      <c r="J189" s="348"/>
      <c r="K189" s="348"/>
      <c r="L189" s="348"/>
      <c r="M189" s="349" t="s">
        <v>116</v>
      </c>
      <c r="N189" s="350"/>
      <c r="O189" s="350"/>
      <c r="P189" s="350"/>
      <c r="Q189" s="85"/>
    </row>
    <row r="190" spans="1:17" ht="13.5" customHeight="1" x14ac:dyDescent="0.15">
      <c r="A190" s="137">
        <v>41102</v>
      </c>
      <c r="B190" s="331" t="s">
        <v>1010</v>
      </c>
      <c r="C190" s="331"/>
      <c r="D190" s="331"/>
      <c r="E190" s="137">
        <v>41204</v>
      </c>
      <c r="F190" s="328" t="s">
        <v>1014</v>
      </c>
      <c r="G190" s="329"/>
      <c r="H190" s="330"/>
      <c r="I190" s="163">
        <v>41403</v>
      </c>
      <c r="J190" s="324" t="s">
        <v>1011</v>
      </c>
      <c r="K190" s="324"/>
      <c r="L190" s="324"/>
      <c r="M190" s="164">
        <v>41502</v>
      </c>
      <c r="N190" s="324" t="s">
        <v>1012</v>
      </c>
      <c r="O190" s="324"/>
      <c r="P190" s="324"/>
      <c r="Q190" s="85"/>
    </row>
    <row r="191" spans="1:17" ht="13.5" customHeight="1" x14ac:dyDescent="0.15">
      <c r="A191" s="137">
        <v>41103</v>
      </c>
      <c r="B191" s="331" t="s">
        <v>1013</v>
      </c>
      <c r="C191" s="331"/>
      <c r="D191" s="331"/>
      <c r="E191" s="137">
        <v>41205</v>
      </c>
      <c r="F191" s="328" t="s">
        <v>1018</v>
      </c>
      <c r="G191" s="329"/>
      <c r="H191" s="330"/>
      <c r="I191" s="163">
        <v>41405</v>
      </c>
      <c r="J191" s="324" t="s">
        <v>1015</v>
      </c>
      <c r="K191" s="324"/>
      <c r="L191" s="324"/>
      <c r="M191" s="164">
        <v>41503</v>
      </c>
      <c r="N191" s="324" t="s">
        <v>1016</v>
      </c>
      <c r="O191" s="324"/>
      <c r="P191" s="324"/>
      <c r="Q191" s="85"/>
    </row>
    <row r="192" spans="1:17" ht="13.5" customHeight="1" x14ac:dyDescent="0.15">
      <c r="A192" s="137">
        <v>41107</v>
      </c>
      <c r="B192" s="328" t="s">
        <v>1017</v>
      </c>
      <c r="C192" s="329"/>
      <c r="D192" s="330"/>
      <c r="E192" s="351" t="s">
        <v>182</v>
      </c>
      <c r="F192" s="352"/>
      <c r="G192" s="352"/>
      <c r="H192" s="353"/>
      <c r="I192" s="163">
        <v>41407</v>
      </c>
      <c r="J192" s="324" t="s">
        <v>1019</v>
      </c>
      <c r="K192" s="324"/>
      <c r="L192" s="324"/>
      <c r="M192" s="164">
        <v>41505</v>
      </c>
      <c r="N192" s="324" t="s">
        <v>1020</v>
      </c>
      <c r="O192" s="324"/>
      <c r="P192" s="324"/>
      <c r="Q192" s="85"/>
    </row>
    <row r="193" spans="1:17" ht="13.5" customHeight="1" x14ac:dyDescent="0.15">
      <c r="A193" s="137">
        <v>41109</v>
      </c>
      <c r="B193" s="328" t="s">
        <v>1268</v>
      </c>
      <c r="C193" s="329"/>
      <c r="D193" s="330"/>
      <c r="E193" s="137">
        <v>41302</v>
      </c>
      <c r="F193" s="328" t="s">
        <v>1023</v>
      </c>
      <c r="G193" s="329"/>
      <c r="H193" s="330"/>
      <c r="I193" s="163">
        <v>41409</v>
      </c>
      <c r="J193" s="324" t="s">
        <v>1024</v>
      </c>
      <c r="K193" s="324"/>
      <c r="L193" s="324"/>
      <c r="M193" s="164">
        <v>41506</v>
      </c>
      <c r="N193" s="324" t="s">
        <v>1021</v>
      </c>
      <c r="O193" s="324"/>
      <c r="P193" s="324"/>
      <c r="Q193" s="85"/>
    </row>
    <row r="194" spans="1:17" ht="13.5" customHeight="1" x14ac:dyDescent="0.15">
      <c r="A194" s="137">
        <v>41110</v>
      </c>
      <c r="B194" s="328" t="s">
        <v>1022</v>
      </c>
      <c r="C194" s="329"/>
      <c r="D194" s="330"/>
      <c r="E194" s="137">
        <v>41303</v>
      </c>
      <c r="F194" s="328" t="s">
        <v>1026</v>
      </c>
      <c r="G194" s="329"/>
      <c r="H194" s="330"/>
      <c r="I194" s="163">
        <v>41410</v>
      </c>
      <c r="J194" s="324" t="s">
        <v>1027</v>
      </c>
      <c r="K194" s="324"/>
      <c r="L194" s="324"/>
      <c r="M194" s="164">
        <v>41512</v>
      </c>
      <c r="N194" s="324" t="s">
        <v>1025</v>
      </c>
      <c r="O194" s="324"/>
      <c r="P194" s="324"/>
      <c r="Q194" s="85"/>
    </row>
    <row r="195" spans="1:17" ht="13.5" customHeight="1" x14ac:dyDescent="0.15">
      <c r="A195" s="137" t="s">
        <v>259</v>
      </c>
      <c r="B195" s="328" t="s">
        <v>1029</v>
      </c>
      <c r="C195" s="329"/>
      <c r="D195" s="330"/>
      <c r="E195" s="137">
        <v>41308</v>
      </c>
      <c r="F195" s="331" t="s">
        <v>1269</v>
      </c>
      <c r="G195" s="331"/>
      <c r="H195" s="331"/>
      <c r="I195" s="163">
        <v>41411</v>
      </c>
      <c r="J195" s="324" t="s">
        <v>1030</v>
      </c>
      <c r="K195" s="324"/>
      <c r="L195" s="324"/>
      <c r="M195" s="164">
        <v>41514</v>
      </c>
      <c r="N195" s="324" t="s">
        <v>1028</v>
      </c>
      <c r="O195" s="324"/>
      <c r="P195" s="324"/>
      <c r="Q195" s="85"/>
    </row>
    <row r="196" spans="1:17" ht="13.5" customHeight="1" x14ac:dyDescent="0.15">
      <c r="A196" s="351" t="s">
        <v>1031</v>
      </c>
      <c r="B196" s="352"/>
      <c r="C196" s="352"/>
      <c r="D196" s="353"/>
      <c r="E196" s="165"/>
      <c r="F196" s="373"/>
      <c r="G196" s="373"/>
      <c r="H196" s="373"/>
      <c r="I196" s="163">
        <v>41412</v>
      </c>
      <c r="J196" s="324" t="s">
        <v>1032</v>
      </c>
      <c r="K196" s="324"/>
      <c r="L196" s="324"/>
      <c r="M196" s="164">
        <v>41517</v>
      </c>
      <c r="N196" s="324" t="s">
        <v>1033</v>
      </c>
      <c r="O196" s="324"/>
      <c r="P196" s="324"/>
      <c r="Q196" s="85"/>
    </row>
    <row r="197" spans="1:17" ht="13.5" customHeight="1" x14ac:dyDescent="0.15">
      <c r="A197" s="144" t="s">
        <v>260</v>
      </c>
      <c r="B197" s="369" t="s">
        <v>1034</v>
      </c>
      <c r="C197" s="370"/>
      <c r="D197" s="371"/>
      <c r="E197" s="166"/>
      <c r="F197" s="374"/>
      <c r="G197" s="375"/>
      <c r="H197" s="376"/>
      <c r="I197" s="163">
        <v>41413</v>
      </c>
      <c r="J197" s="324" t="s">
        <v>1035</v>
      </c>
      <c r="K197" s="324"/>
      <c r="L197" s="324"/>
      <c r="M197" s="163">
        <v>41518</v>
      </c>
      <c r="N197" s="324" t="s">
        <v>1036</v>
      </c>
      <c r="O197" s="324"/>
      <c r="P197" s="324"/>
      <c r="Q197" s="85"/>
    </row>
    <row r="198" spans="1:17" ht="13.5" customHeight="1" x14ac:dyDescent="0.15">
      <c r="A198" s="144" t="s">
        <v>261</v>
      </c>
      <c r="B198" s="369" t="s">
        <v>1037</v>
      </c>
      <c r="C198" s="370"/>
      <c r="D198" s="371"/>
      <c r="E198" s="166"/>
      <c r="F198" s="377"/>
      <c r="G198" s="377"/>
      <c r="H198" s="377"/>
      <c r="I198" s="163">
        <v>41414</v>
      </c>
      <c r="J198" s="324" t="s">
        <v>1038</v>
      </c>
      <c r="K198" s="324"/>
      <c r="L198" s="324"/>
      <c r="M198" s="163">
        <v>41519</v>
      </c>
      <c r="N198" s="324" t="s">
        <v>1039</v>
      </c>
      <c r="O198" s="324"/>
      <c r="P198" s="324"/>
      <c r="Q198" s="85"/>
    </row>
    <row r="199" spans="1:17" ht="13.5" customHeight="1" x14ac:dyDescent="0.15">
      <c r="A199" s="144" t="s">
        <v>262</v>
      </c>
      <c r="B199" s="369" t="s">
        <v>1040</v>
      </c>
      <c r="C199" s="370"/>
      <c r="D199" s="371"/>
      <c r="E199" s="155"/>
      <c r="F199" s="155"/>
      <c r="G199" s="155"/>
      <c r="H199" s="155"/>
      <c r="I199" s="163">
        <v>41415</v>
      </c>
      <c r="J199" s="324" t="s">
        <v>1041</v>
      </c>
      <c r="K199" s="324"/>
      <c r="L199" s="324"/>
      <c r="M199" s="163">
        <v>41520</v>
      </c>
      <c r="N199" s="324" t="s">
        <v>1042</v>
      </c>
      <c r="O199" s="324"/>
      <c r="P199" s="324"/>
      <c r="Q199" s="85"/>
    </row>
    <row r="200" spans="1:17" ht="13.5" customHeight="1" x14ac:dyDescent="0.15">
      <c r="A200" s="144" t="s">
        <v>263</v>
      </c>
      <c r="B200" s="369" t="s">
        <v>1043</v>
      </c>
      <c r="C200" s="370"/>
      <c r="D200" s="371"/>
      <c r="E200" s="155"/>
      <c r="F200" s="155"/>
      <c r="G200" s="155"/>
      <c r="H200" s="155"/>
      <c r="I200" s="163">
        <v>41416</v>
      </c>
      <c r="J200" s="324" t="s">
        <v>1056</v>
      </c>
      <c r="K200" s="324"/>
      <c r="L200" s="324"/>
      <c r="M200" s="155"/>
      <c r="N200" s="156"/>
      <c r="O200" s="156"/>
      <c r="P200" s="156"/>
      <c r="Q200" s="85"/>
    </row>
    <row r="201" spans="1:17" ht="13.5" customHeight="1" x14ac:dyDescent="0.15">
      <c r="A201" s="144">
        <v>41607</v>
      </c>
      <c r="B201" s="372" t="s">
        <v>1044</v>
      </c>
      <c r="C201" s="372"/>
      <c r="D201" s="372"/>
      <c r="E201" s="155"/>
      <c r="F201" s="155"/>
      <c r="G201" s="155"/>
      <c r="H201" s="155"/>
      <c r="I201" s="230"/>
      <c r="J201" s="230"/>
      <c r="K201" s="230"/>
      <c r="L201" s="230"/>
      <c r="M201" s="155"/>
      <c r="N201" s="156"/>
      <c r="O201" s="156"/>
      <c r="P201" s="156"/>
      <c r="Q201" s="85"/>
    </row>
    <row r="202" spans="1:17" ht="13.5" customHeight="1" x14ac:dyDescent="0.15">
      <c r="A202" s="169"/>
      <c r="B202" s="170"/>
      <c r="C202" s="170"/>
      <c r="D202" s="170"/>
      <c r="E202" s="170"/>
      <c r="F202" s="170"/>
      <c r="G202" s="170"/>
      <c r="H202" s="168"/>
      <c r="I202" s="168"/>
      <c r="J202" s="168"/>
      <c r="K202" s="168"/>
      <c r="L202" s="168"/>
      <c r="M202" s="168"/>
      <c r="N202" s="168"/>
      <c r="O202" s="168"/>
      <c r="P202" s="168"/>
      <c r="Q202" s="85"/>
    </row>
    <row r="203" spans="1:17" ht="13.5" customHeight="1" x14ac:dyDescent="0.15">
      <c r="A203" s="354" t="s">
        <v>508</v>
      </c>
      <c r="B203" s="355"/>
      <c r="C203" s="355"/>
      <c r="D203" s="355"/>
      <c r="E203" s="355"/>
      <c r="F203" s="355"/>
      <c r="G203" s="355"/>
      <c r="H203" s="153"/>
      <c r="I203" s="153"/>
      <c r="J203" s="153"/>
      <c r="K203" s="153"/>
      <c r="L203" s="153"/>
      <c r="M203" s="153"/>
      <c r="N203" s="153"/>
      <c r="O203" s="153"/>
      <c r="P203" s="153"/>
      <c r="Q203" s="85"/>
    </row>
    <row r="204" spans="1:17" ht="13.5" customHeight="1" x14ac:dyDescent="0.15">
      <c r="A204" s="356" t="s">
        <v>509</v>
      </c>
      <c r="B204" s="357"/>
      <c r="C204" s="357"/>
      <c r="D204" s="358"/>
      <c r="E204" s="359" t="s">
        <v>510</v>
      </c>
      <c r="F204" s="360"/>
      <c r="G204" s="360"/>
      <c r="H204" s="361"/>
      <c r="I204" s="359" t="s">
        <v>511</v>
      </c>
      <c r="J204" s="360"/>
      <c r="K204" s="360"/>
      <c r="L204" s="361"/>
      <c r="M204" s="312" t="s">
        <v>512</v>
      </c>
      <c r="N204" s="313"/>
      <c r="O204" s="313"/>
      <c r="P204" s="314"/>
      <c r="Q204" s="85"/>
    </row>
    <row r="205" spans="1:17" ht="13.5" customHeight="1" x14ac:dyDescent="0.15">
      <c r="A205" s="231">
        <v>31102</v>
      </c>
      <c r="B205" s="303" t="s">
        <v>264</v>
      </c>
      <c r="C205" s="304"/>
      <c r="D205" s="305"/>
      <c r="E205" s="232">
        <v>31202</v>
      </c>
      <c r="F205" s="345" t="s">
        <v>268</v>
      </c>
      <c r="G205" s="346"/>
      <c r="H205" s="347"/>
      <c r="I205" s="233" t="s">
        <v>704</v>
      </c>
      <c r="J205" s="315" t="s">
        <v>265</v>
      </c>
      <c r="K205" s="316"/>
      <c r="L205" s="317"/>
      <c r="M205" s="106">
        <v>32103</v>
      </c>
      <c r="N205" s="303" t="s">
        <v>266</v>
      </c>
      <c r="O205" s="304"/>
      <c r="P205" s="305"/>
      <c r="Q205" s="85"/>
    </row>
    <row r="206" spans="1:17" ht="13.5" customHeight="1" x14ac:dyDescent="0.15">
      <c r="A206" s="232">
        <v>31103</v>
      </c>
      <c r="B206" s="303" t="s">
        <v>267</v>
      </c>
      <c r="C206" s="304"/>
      <c r="D206" s="305"/>
      <c r="E206" s="232">
        <v>31203</v>
      </c>
      <c r="F206" s="345" t="s">
        <v>271</v>
      </c>
      <c r="G206" s="346"/>
      <c r="H206" s="347"/>
      <c r="I206" s="233" t="s">
        <v>705</v>
      </c>
      <c r="J206" s="315" t="s">
        <v>269</v>
      </c>
      <c r="K206" s="316"/>
      <c r="L206" s="317"/>
      <c r="M206" s="106">
        <v>32105</v>
      </c>
      <c r="N206" s="303" t="s">
        <v>1057</v>
      </c>
      <c r="O206" s="304"/>
      <c r="P206" s="305"/>
      <c r="Q206" s="85"/>
    </row>
    <row r="207" spans="1:17" ht="13.5" customHeight="1" x14ac:dyDescent="0.15">
      <c r="A207" s="232">
        <v>31104</v>
      </c>
      <c r="B207" s="303" t="s">
        <v>270</v>
      </c>
      <c r="C207" s="304"/>
      <c r="D207" s="305"/>
      <c r="E207" s="232">
        <v>31204</v>
      </c>
      <c r="F207" s="345" t="s">
        <v>513</v>
      </c>
      <c r="G207" s="346"/>
      <c r="H207" s="347"/>
      <c r="I207" s="233" t="s">
        <v>706</v>
      </c>
      <c r="J207" s="315" t="s">
        <v>272</v>
      </c>
      <c r="K207" s="316"/>
      <c r="L207" s="317"/>
      <c r="M207" s="106">
        <v>32109</v>
      </c>
      <c r="N207" s="303" t="s">
        <v>514</v>
      </c>
      <c r="O207" s="304"/>
      <c r="P207" s="305"/>
      <c r="Q207" s="85"/>
    </row>
    <row r="208" spans="1:17" ht="13.5" customHeight="1" x14ac:dyDescent="0.15">
      <c r="A208" s="232">
        <v>31105</v>
      </c>
      <c r="B208" s="303" t="s">
        <v>515</v>
      </c>
      <c r="C208" s="304"/>
      <c r="D208" s="305"/>
      <c r="E208" s="232">
        <v>31205</v>
      </c>
      <c r="F208" s="345" t="s">
        <v>516</v>
      </c>
      <c r="G208" s="346"/>
      <c r="H208" s="347"/>
      <c r="I208" s="233" t="s">
        <v>707</v>
      </c>
      <c r="J208" s="315" t="s">
        <v>1270</v>
      </c>
      <c r="K208" s="316"/>
      <c r="L208" s="317"/>
      <c r="M208" s="106">
        <v>32112</v>
      </c>
      <c r="N208" s="303" t="s">
        <v>517</v>
      </c>
      <c r="O208" s="304"/>
      <c r="P208" s="305"/>
      <c r="Q208" s="85"/>
    </row>
    <row r="209" spans="1:17" ht="13.5" customHeight="1" x14ac:dyDescent="0.15">
      <c r="A209" s="232">
        <v>31108</v>
      </c>
      <c r="B209" s="303" t="s">
        <v>520</v>
      </c>
      <c r="C209" s="304"/>
      <c r="D209" s="305"/>
      <c r="E209" s="232">
        <v>31206</v>
      </c>
      <c r="F209" s="345" t="s">
        <v>518</v>
      </c>
      <c r="G209" s="346"/>
      <c r="H209" s="347"/>
      <c r="I209" s="233" t="s">
        <v>708</v>
      </c>
      <c r="J209" s="315" t="s">
        <v>1271</v>
      </c>
      <c r="K209" s="316"/>
      <c r="L209" s="317"/>
      <c r="M209" s="106">
        <v>32203</v>
      </c>
      <c r="N209" s="303" t="s">
        <v>273</v>
      </c>
      <c r="O209" s="304"/>
      <c r="P209" s="305"/>
      <c r="Q209" s="85"/>
    </row>
    <row r="210" spans="1:17" ht="13.5" customHeight="1" x14ac:dyDescent="0.15">
      <c r="A210" s="232">
        <v>31109</v>
      </c>
      <c r="B210" s="303" t="s">
        <v>522</v>
      </c>
      <c r="C210" s="304"/>
      <c r="D210" s="305"/>
      <c r="E210" s="232">
        <v>31207</v>
      </c>
      <c r="F210" s="345" t="s">
        <v>519</v>
      </c>
      <c r="G210" s="346"/>
      <c r="H210" s="347"/>
      <c r="I210" s="233" t="s">
        <v>709</v>
      </c>
      <c r="J210" s="315" t="s">
        <v>1272</v>
      </c>
      <c r="K210" s="316"/>
      <c r="L210" s="317"/>
      <c r="M210" s="107">
        <v>32205</v>
      </c>
      <c r="N210" s="303" t="s">
        <v>274</v>
      </c>
      <c r="O210" s="304"/>
      <c r="P210" s="305"/>
      <c r="Q210" s="85"/>
    </row>
    <row r="211" spans="1:17" ht="13.5" customHeight="1" x14ac:dyDescent="0.15">
      <c r="A211" s="232">
        <v>31110</v>
      </c>
      <c r="B211" s="303" t="s">
        <v>523</v>
      </c>
      <c r="C211" s="304"/>
      <c r="D211" s="305"/>
      <c r="E211" s="232">
        <v>31210</v>
      </c>
      <c r="F211" s="345" t="s">
        <v>275</v>
      </c>
      <c r="G211" s="346"/>
      <c r="H211" s="347"/>
      <c r="I211" s="233" t="s">
        <v>710</v>
      </c>
      <c r="J211" s="315" t="s">
        <v>1273</v>
      </c>
      <c r="K211" s="316"/>
      <c r="L211" s="317"/>
      <c r="M211" s="107">
        <v>32306</v>
      </c>
      <c r="N211" s="303" t="s">
        <v>1274</v>
      </c>
      <c r="O211" s="304"/>
      <c r="P211" s="305"/>
      <c r="Q211" s="85"/>
    </row>
    <row r="212" spans="1:17" ht="13.5" customHeight="1" x14ac:dyDescent="0.15">
      <c r="A212" s="232">
        <v>31112</v>
      </c>
      <c r="B212" s="303" t="s">
        <v>524</v>
      </c>
      <c r="C212" s="304"/>
      <c r="D212" s="305"/>
      <c r="E212" s="232">
        <v>31212</v>
      </c>
      <c r="F212" s="345" t="s">
        <v>277</v>
      </c>
      <c r="G212" s="346"/>
      <c r="H212" s="347"/>
      <c r="I212" s="233" t="s">
        <v>711</v>
      </c>
      <c r="J212" s="315" t="s">
        <v>1275</v>
      </c>
      <c r="K212" s="316"/>
      <c r="L212" s="317"/>
      <c r="M212" s="107">
        <v>32402</v>
      </c>
      <c r="N212" s="303" t="s">
        <v>278</v>
      </c>
      <c r="O212" s="304"/>
      <c r="P212" s="305"/>
      <c r="Q212" s="85"/>
    </row>
    <row r="213" spans="1:17" ht="13.5" customHeight="1" x14ac:dyDescent="0.15">
      <c r="A213" s="232">
        <v>31113</v>
      </c>
      <c r="B213" s="303" t="s">
        <v>525</v>
      </c>
      <c r="C213" s="304"/>
      <c r="D213" s="305"/>
      <c r="E213" s="232">
        <v>31214</v>
      </c>
      <c r="F213" s="345" t="s">
        <v>526</v>
      </c>
      <c r="G213" s="346"/>
      <c r="H213" s="347"/>
      <c r="I213" s="233" t="s">
        <v>712</v>
      </c>
      <c r="J213" s="315" t="s">
        <v>1276</v>
      </c>
      <c r="K213" s="316"/>
      <c r="L213" s="317"/>
      <c r="M213" s="106">
        <v>32505</v>
      </c>
      <c r="N213" s="303" t="s">
        <v>280</v>
      </c>
      <c r="O213" s="304"/>
      <c r="P213" s="305"/>
      <c r="Q213" s="85"/>
    </row>
    <row r="214" spans="1:17" ht="13.5" customHeight="1" x14ac:dyDescent="0.15">
      <c r="A214" s="232">
        <v>31114</v>
      </c>
      <c r="B214" s="303" t="s">
        <v>527</v>
      </c>
      <c r="C214" s="304"/>
      <c r="D214" s="305"/>
      <c r="E214" s="232">
        <v>31215</v>
      </c>
      <c r="F214" s="345" t="s">
        <v>528</v>
      </c>
      <c r="G214" s="346"/>
      <c r="H214" s="347"/>
      <c r="I214" s="233" t="s">
        <v>713</v>
      </c>
      <c r="J214" s="315" t="s">
        <v>276</v>
      </c>
      <c r="K214" s="316"/>
      <c r="L214" s="317"/>
      <c r="M214" s="106">
        <v>32507</v>
      </c>
      <c r="N214" s="303" t="s">
        <v>530</v>
      </c>
      <c r="O214" s="304"/>
      <c r="P214" s="305"/>
      <c r="Q214" s="85"/>
    </row>
    <row r="215" spans="1:17" ht="13.5" customHeight="1" x14ac:dyDescent="0.15">
      <c r="A215" s="232">
        <v>31115</v>
      </c>
      <c r="B215" s="303" t="s">
        <v>1058</v>
      </c>
      <c r="C215" s="304"/>
      <c r="D215" s="305"/>
      <c r="E215" s="232">
        <v>31216</v>
      </c>
      <c r="F215" s="345" t="s">
        <v>317</v>
      </c>
      <c r="G215" s="346"/>
      <c r="H215" s="347"/>
      <c r="I215" s="233" t="s">
        <v>714</v>
      </c>
      <c r="J215" s="315" t="s">
        <v>1277</v>
      </c>
      <c r="K215" s="316"/>
      <c r="L215" s="317"/>
      <c r="M215" s="106">
        <v>32603</v>
      </c>
      <c r="N215" s="303" t="s">
        <v>531</v>
      </c>
      <c r="O215" s="304"/>
      <c r="P215" s="305"/>
      <c r="Q215" s="85"/>
    </row>
    <row r="216" spans="1:17" ht="13.5" customHeight="1" x14ac:dyDescent="0.15">
      <c r="A216" s="232">
        <v>31116</v>
      </c>
      <c r="B216" s="303" t="s">
        <v>279</v>
      </c>
      <c r="C216" s="304"/>
      <c r="D216" s="305"/>
      <c r="E216" s="234">
        <v>31220</v>
      </c>
      <c r="F216" s="345" t="s">
        <v>533</v>
      </c>
      <c r="G216" s="346"/>
      <c r="H216" s="347"/>
      <c r="I216" s="233" t="s">
        <v>715</v>
      </c>
      <c r="J216" s="315" t="s">
        <v>1278</v>
      </c>
      <c r="K216" s="316"/>
      <c r="L216" s="317"/>
      <c r="M216" s="235"/>
      <c r="N216" s="235"/>
      <c r="O216" s="235"/>
      <c r="P216" s="235"/>
      <c r="Q216" s="85"/>
    </row>
    <row r="217" spans="1:17" ht="13.5" customHeight="1" x14ac:dyDescent="0.15">
      <c r="A217" s="232">
        <v>31117</v>
      </c>
      <c r="B217" s="303" t="s">
        <v>532</v>
      </c>
      <c r="C217" s="304"/>
      <c r="D217" s="305"/>
      <c r="E217" s="234">
        <v>31221</v>
      </c>
      <c r="F217" s="345" t="s">
        <v>535</v>
      </c>
      <c r="G217" s="346"/>
      <c r="H217" s="347"/>
      <c r="I217" s="233" t="s">
        <v>716</v>
      </c>
      <c r="J217" s="315" t="s">
        <v>1279</v>
      </c>
      <c r="K217" s="316"/>
      <c r="L217" s="317"/>
      <c r="M217" s="297" t="s">
        <v>291</v>
      </c>
      <c r="N217" s="297"/>
      <c r="O217" s="297"/>
      <c r="P217" s="297"/>
      <c r="Q217" s="85"/>
    </row>
    <row r="218" spans="1:17" ht="13.5" customHeight="1" x14ac:dyDescent="0.15">
      <c r="A218" s="232">
        <v>31118</v>
      </c>
      <c r="B218" s="303" t="s">
        <v>534</v>
      </c>
      <c r="C218" s="304"/>
      <c r="D218" s="305"/>
      <c r="E218" s="234">
        <v>31222</v>
      </c>
      <c r="F218" s="325" t="s">
        <v>629</v>
      </c>
      <c r="G218" s="326"/>
      <c r="H218" s="327"/>
      <c r="I218" s="233" t="s">
        <v>717</v>
      </c>
      <c r="J218" s="315" t="s">
        <v>1280</v>
      </c>
      <c r="K218" s="316"/>
      <c r="L218" s="317"/>
      <c r="M218" s="141">
        <v>33101</v>
      </c>
      <c r="N218" s="298" t="s">
        <v>545</v>
      </c>
      <c r="O218" s="298"/>
      <c r="P218" s="298"/>
      <c r="Q218" s="85"/>
    </row>
    <row r="219" spans="1:17" ht="13.5" customHeight="1" x14ac:dyDescent="0.15">
      <c r="A219" s="232">
        <v>31119</v>
      </c>
      <c r="B219" s="303" t="s">
        <v>536</v>
      </c>
      <c r="C219" s="304"/>
      <c r="D219" s="305"/>
      <c r="E219" s="234">
        <v>31223</v>
      </c>
      <c r="F219" s="325" t="s">
        <v>1059</v>
      </c>
      <c r="G219" s="326"/>
      <c r="H219" s="327"/>
      <c r="I219" s="233" t="s">
        <v>718</v>
      </c>
      <c r="J219" s="315" t="s">
        <v>1281</v>
      </c>
      <c r="K219" s="316"/>
      <c r="L219" s="317"/>
      <c r="M219" s="141">
        <v>33102</v>
      </c>
      <c r="N219" s="298" t="s">
        <v>292</v>
      </c>
      <c r="O219" s="298"/>
      <c r="P219" s="298"/>
      <c r="Q219" s="85"/>
    </row>
    <row r="220" spans="1:17" ht="13.5" customHeight="1" x14ac:dyDescent="0.15">
      <c r="A220" s="232">
        <v>31120</v>
      </c>
      <c r="B220" s="303" t="s">
        <v>538</v>
      </c>
      <c r="C220" s="304"/>
      <c r="D220" s="305"/>
      <c r="E220" s="234">
        <v>31224</v>
      </c>
      <c r="F220" s="325" t="s">
        <v>1060</v>
      </c>
      <c r="G220" s="326"/>
      <c r="H220" s="327"/>
      <c r="I220" s="233" t="s">
        <v>719</v>
      </c>
      <c r="J220" s="315" t="s">
        <v>1282</v>
      </c>
      <c r="K220" s="316"/>
      <c r="L220" s="317"/>
      <c r="M220" s="141">
        <v>33103</v>
      </c>
      <c r="N220" s="298" t="s">
        <v>293</v>
      </c>
      <c r="O220" s="298"/>
      <c r="P220" s="298"/>
      <c r="Q220" s="85"/>
    </row>
    <row r="221" spans="1:17" ht="13.5" customHeight="1" x14ac:dyDescent="0.15">
      <c r="A221" s="232">
        <v>31121</v>
      </c>
      <c r="B221" s="303" t="s">
        <v>539</v>
      </c>
      <c r="C221" s="304"/>
      <c r="D221" s="305"/>
      <c r="E221" s="234">
        <v>31225</v>
      </c>
      <c r="F221" s="303" t="s">
        <v>521</v>
      </c>
      <c r="G221" s="304"/>
      <c r="H221" s="305"/>
      <c r="I221" s="233" t="s">
        <v>720</v>
      </c>
      <c r="J221" s="315" t="s">
        <v>1283</v>
      </c>
      <c r="K221" s="316"/>
      <c r="L221" s="317"/>
      <c r="M221" s="141">
        <v>33202</v>
      </c>
      <c r="N221" s="298" t="s">
        <v>294</v>
      </c>
      <c r="O221" s="298"/>
      <c r="P221" s="298"/>
      <c r="Q221" s="85"/>
    </row>
    <row r="222" spans="1:17" ht="13.5" customHeight="1" x14ac:dyDescent="0.15">
      <c r="A222" s="232">
        <v>31122</v>
      </c>
      <c r="B222" s="303" t="s">
        <v>541</v>
      </c>
      <c r="C222" s="304"/>
      <c r="D222" s="305"/>
      <c r="E222" s="234">
        <v>31226</v>
      </c>
      <c r="F222" s="304" t="s">
        <v>1284</v>
      </c>
      <c r="G222" s="304"/>
      <c r="H222" s="305"/>
      <c r="I222" s="233" t="s">
        <v>721</v>
      </c>
      <c r="J222" s="315" t="s">
        <v>1285</v>
      </c>
      <c r="K222" s="316"/>
      <c r="L222" s="317"/>
      <c r="M222" s="141">
        <v>33301</v>
      </c>
      <c r="N222" s="298" t="s">
        <v>295</v>
      </c>
      <c r="O222" s="298"/>
      <c r="P222" s="298"/>
      <c r="Q222" s="85"/>
    </row>
    <row r="223" spans="1:17" ht="13.5" customHeight="1" x14ac:dyDescent="0.15">
      <c r="A223" s="232">
        <v>31123</v>
      </c>
      <c r="B223" s="303" t="s">
        <v>544</v>
      </c>
      <c r="C223" s="304"/>
      <c r="D223" s="305"/>
      <c r="E223" s="312" t="s">
        <v>537</v>
      </c>
      <c r="F223" s="313"/>
      <c r="G223" s="313"/>
      <c r="H223" s="314"/>
      <c r="I223" s="233" t="s">
        <v>722</v>
      </c>
      <c r="J223" s="315" t="s">
        <v>540</v>
      </c>
      <c r="K223" s="316"/>
      <c r="L223" s="317"/>
      <c r="M223" s="141">
        <v>33302</v>
      </c>
      <c r="N223" s="298" t="s">
        <v>296</v>
      </c>
      <c r="O223" s="298"/>
      <c r="P223" s="298"/>
    </row>
    <row r="224" spans="1:17" ht="13.5" customHeight="1" x14ac:dyDescent="0.15">
      <c r="A224" s="232">
        <v>31124</v>
      </c>
      <c r="B224" s="303" t="s">
        <v>1061</v>
      </c>
      <c r="C224" s="304"/>
      <c r="D224" s="305"/>
      <c r="E224" s="232">
        <v>31301</v>
      </c>
      <c r="F224" s="303" t="s">
        <v>281</v>
      </c>
      <c r="G224" s="304"/>
      <c r="H224" s="305"/>
      <c r="I224" s="233" t="s">
        <v>630</v>
      </c>
      <c r="J224" s="315" t="s">
        <v>1286</v>
      </c>
      <c r="K224" s="316"/>
      <c r="L224" s="317"/>
      <c r="M224" s="236">
        <v>33401</v>
      </c>
      <c r="N224" s="298" t="s">
        <v>297</v>
      </c>
      <c r="O224" s="298"/>
      <c r="P224" s="298"/>
    </row>
    <row r="225" spans="1:16" ht="13.5" customHeight="1" x14ac:dyDescent="0.15">
      <c r="A225" s="232">
        <v>31125</v>
      </c>
      <c r="B225" s="303" t="s">
        <v>548</v>
      </c>
      <c r="C225" s="304"/>
      <c r="D225" s="305"/>
      <c r="E225" s="232">
        <v>31302</v>
      </c>
      <c r="F225" s="303" t="s">
        <v>282</v>
      </c>
      <c r="G225" s="304"/>
      <c r="H225" s="305"/>
      <c r="I225" s="237" t="s">
        <v>631</v>
      </c>
      <c r="J225" s="318" t="s">
        <v>1287</v>
      </c>
      <c r="K225" s="319"/>
      <c r="L225" s="320"/>
      <c r="M225" s="139"/>
      <c r="N225" s="139"/>
      <c r="O225" s="139"/>
      <c r="P225" s="139"/>
    </row>
    <row r="226" spans="1:16" ht="13.5" customHeight="1" x14ac:dyDescent="0.15">
      <c r="A226" s="232">
        <v>31126</v>
      </c>
      <c r="B226" s="303" t="s">
        <v>286</v>
      </c>
      <c r="C226" s="304"/>
      <c r="D226" s="305"/>
      <c r="E226" s="232">
        <v>31303</v>
      </c>
      <c r="F226" s="303" t="s">
        <v>542</v>
      </c>
      <c r="G226" s="304"/>
      <c r="H226" s="305"/>
      <c r="I226" s="237" t="s">
        <v>632</v>
      </c>
      <c r="J226" s="318" t="s">
        <v>1288</v>
      </c>
      <c r="K226" s="319"/>
      <c r="L226" s="320"/>
      <c r="M226" s="321" t="s">
        <v>298</v>
      </c>
      <c r="N226" s="322"/>
      <c r="O226" s="322"/>
      <c r="P226" s="323"/>
    </row>
    <row r="227" spans="1:16" ht="13.5" customHeight="1" x14ac:dyDescent="0.15">
      <c r="A227" s="232">
        <v>31127</v>
      </c>
      <c r="B227" s="303" t="s">
        <v>550</v>
      </c>
      <c r="C227" s="304"/>
      <c r="D227" s="305"/>
      <c r="E227" s="232">
        <v>31305</v>
      </c>
      <c r="F227" s="303" t="s">
        <v>546</v>
      </c>
      <c r="G227" s="304"/>
      <c r="H227" s="305"/>
      <c r="I227" s="312" t="s">
        <v>543</v>
      </c>
      <c r="J227" s="313"/>
      <c r="K227" s="313"/>
      <c r="L227" s="314"/>
      <c r="M227" s="312" t="s">
        <v>299</v>
      </c>
      <c r="N227" s="313"/>
      <c r="O227" s="313"/>
      <c r="P227" s="314"/>
    </row>
    <row r="228" spans="1:16" ht="13.5" customHeight="1" x14ac:dyDescent="0.15">
      <c r="A228" s="232">
        <v>31128</v>
      </c>
      <c r="B228" s="303" t="s">
        <v>288</v>
      </c>
      <c r="C228" s="304"/>
      <c r="D228" s="305"/>
      <c r="E228" s="232">
        <v>31306</v>
      </c>
      <c r="F228" s="303" t="s">
        <v>549</v>
      </c>
      <c r="G228" s="304"/>
      <c r="H228" s="305"/>
      <c r="I228" s="238" t="s">
        <v>723</v>
      </c>
      <c r="J228" s="303" t="s">
        <v>547</v>
      </c>
      <c r="K228" s="304"/>
      <c r="L228" s="305"/>
      <c r="M228" s="239">
        <v>61103</v>
      </c>
      <c r="N228" s="315" t="s">
        <v>300</v>
      </c>
      <c r="O228" s="316"/>
      <c r="P228" s="317"/>
    </row>
    <row r="229" spans="1:16" ht="13.5" customHeight="1" x14ac:dyDescent="0.15">
      <c r="A229" s="232">
        <v>31129</v>
      </c>
      <c r="B229" s="303" t="s">
        <v>1062</v>
      </c>
      <c r="C229" s="304"/>
      <c r="D229" s="305"/>
      <c r="E229" s="232">
        <v>31307</v>
      </c>
      <c r="F229" s="303" t="s">
        <v>285</v>
      </c>
      <c r="G229" s="304"/>
      <c r="H229" s="305"/>
      <c r="I229" s="233" t="s">
        <v>724</v>
      </c>
      <c r="J229" s="303" t="s">
        <v>283</v>
      </c>
      <c r="K229" s="304"/>
      <c r="L229" s="305"/>
      <c r="M229" s="239">
        <v>61104</v>
      </c>
      <c r="N229" s="315" t="s">
        <v>301</v>
      </c>
      <c r="O229" s="316"/>
      <c r="P229" s="317"/>
    </row>
    <row r="230" spans="1:16" ht="13.5" customHeight="1" x14ac:dyDescent="0.15">
      <c r="A230" s="232">
        <v>31130</v>
      </c>
      <c r="B230" s="342" t="s">
        <v>1289</v>
      </c>
      <c r="C230" s="343"/>
      <c r="D230" s="344"/>
      <c r="E230" s="232">
        <v>31308</v>
      </c>
      <c r="F230" s="303" t="s">
        <v>287</v>
      </c>
      <c r="G230" s="304"/>
      <c r="H230" s="305"/>
      <c r="I230" s="233" t="s">
        <v>725</v>
      </c>
      <c r="J230" s="303" t="s">
        <v>1063</v>
      </c>
      <c r="K230" s="304"/>
      <c r="L230" s="305"/>
      <c r="M230" s="239">
        <v>61105</v>
      </c>
      <c r="N230" s="315" t="s">
        <v>302</v>
      </c>
      <c r="O230" s="316"/>
      <c r="P230" s="317"/>
    </row>
    <row r="231" spans="1:16" ht="13.5" customHeight="1" x14ac:dyDescent="0.15">
      <c r="A231" s="240">
        <v>31131</v>
      </c>
      <c r="B231" s="338" t="s">
        <v>1290</v>
      </c>
      <c r="C231" s="338"/>
      <c r="D231" s="339"/>
      <c r="E231" s="232">
        <v>31309</v>
      </c>
      <c r="F231" s="303" t="s">
        <v>551</v>
      </c>
      <c r="G231" s="304"/>
      <c r="H231" s="305"/>
      <c r="I231" s="241" t="s">
        <v>726</v>
      </c>
      <c r="J231" s="303" t="s">
        <v>552</v>
      </c>
      <c r="K231" s="304"/>
      <c r="L231" s="305"/>
      <c r="M231" s="233">
        <v>61302</v>
      </c>
      <c r="N231" s="315" t="s">
        <v>1291</v>
      </c>
      <c r="O231" s="316"/>
      <c r="P231" s="317"/>
    </row>
    <row r="232" spans="1:16" ht="13.5" customHeight="1" x14ac:dyDescent="0.15">
      <c r="A232" s="242"/>
      <c r="B232" s="340"/>
      <c r="C232" s="340"/>
      <c r="D232" s="341"/>
      <c r="E232" s="232">
        <v>31310</v>
      </c>
      <c r="F232" s="303" t="s">
        <v>289</v>
      </c>
      <c r="G232" s="304"/>
      <c r="H232" s="305"/>
      <c r="I232" s="233" t="s">
        <v>727</v>
      </c>
      <c r="J232" s="303" t="s">
        <v>284</v>
      </c>
      <c r="K232" s="304"/>
      <c r="L232" s="305"/>
      <c r="M232" s="239">
        <v>61401</v>
      </c>
      <c r="N232" s="315" t="s">
        <v>303</v>
      </c>
      <c r="O232" s="316"/>
      <c r="P232" s="317"/>
    </row>
    <row r="233" spans="1:16" x14ac:dyDescent="0.15">
      <c r="A233" s="242"/>
      <c r="B233" s="299"/>
      <c r="C233" s="299"/>
      <c r="D233" s="299"/>
      <c r="E233" s="232">
        <v>31311</v>
      </c>
      <c r="F233" s="303" t="s">
        <v>553</v>
      </c>
      <c r="G233" s="304"/>
      <c r="H233" s="305"/>
      <c r="I233" s="233" t="s">
        <v>728</v>
      </c>
      <c r="J233" s="303" t="s">
        <v>554</v>
      </c>
      <c r="K233" s="304"/>
      <c r="L233" s="305"/>
      <c r="M233" s="239">
        <v>61402</v>
      </c>
      <c r="N233" s="315" t="s">
        <v>633</v>
      </c>
      <c r="O233" s="316"/>
      <c r="P233" s="317"/>
    </row>
    <row r="234" spans="1:16" x14ac:dyDescent="0.15">
      <c r="A234" s="242"/>
      <c r="B234" s="299"/>
      <c r="C234" s="299"/>
      <c r="D234" s="299"/>
      <c r="E234" s="232">
        <v>31312</v>
      </c>
      <c r="F234" s="303" t="s">
        <v>555</v>
      </c>
      <c r="G234" s="304"/>
      <c r="H234" s="305"/>
      <c r="I234" s="233" t="s">
        <v>729</v>
      </c>
      <c r="J234" s="303" t="s">
        <v>1064</v>
      </c>
      <c r="K234" s="304"/>
      <c r="L234" s="305"/>
      <c r="M234" s="239">
        <v>61501</v>
      </c>
      <c r="N234" s="315" t="s">
        <v>304</v>
      </c>
      <c r="O234" s="316"/>
      <c r="P234" s="317"/>
    </row>
    <row r="235" spans="1:16" x14ac:dyDescent="0.15">
      <c r="A235" s="242"/>
      <c r="B235" s="299"/>
      <c r="C235" s="299"/>
      <c r="D235" s="299"/>
      <c r="E235" s="232">
        <v>31313</v>
      </c>
      <c r="F235" s="303" t="s">
        <v>556</v>
      </c>
      <c r="G235" s="304"/>
      <c r="H235" s="305"/>
      <c r="I235" s="241" t="s">
        <v>730</v>
      </c>
      <c r="J235" s="303" t="s">
        <v>557</v>
      </c>
      <c r="K235" s="304"/>
      <c r="L235" s="305"/>
      <c r="M235" s="312" t="s">
        <v>305</v>
      </c>
      <c r="N235" s="313"/>
      <c r="O235" s="313"/>
      <c r="P235" s="314"/>
    </row>
    <row r="236" spans="1:16" x14ac:dyDescent="0.15">
      <c r="A236" s="242"/>
      <c r="B236" s="299"/>
      <c r="C236" s="299"/>
      <c r="D236" s="299"/>
      <c r="E236" s="243">
        <v>31314</v>
      </c>
      <c r="F236" s="303" t="s">
        <v>558</v>
      </c>
      <c r="G236" s="304"/>
      <c r="H236" s="305"/>
      <c r="I236" s="241" t="s">
        <v>731</v>
      </c>
      <c r="J236" s="303" t="s">
        <v>560</v>
      </c>
      <c r="K236" s="304"/>
      <c r="L236" s="305"/>
      <c r="M236" s="141">
        <v>62101</v>
      </c>
      <c r="N236" s="293" t="s">
        <v>306</v>
      </c>
      <c r="O236" s="294"/>
      <c r="P236" s="295"/>
    </row>
    <row r="237" spans="1:16" x14ac:dyDescent="0.15">
      <c r="A237" s="242"/>
      <c r="B237" s="299"/>
      <c r="C237" s="299"/>
      <c r="D237" s="299"/>
      <c r="E237" s="232">
        <v>31316</v>
      </c>
      <c r="F237" s="303" t="s">
        <v>559</v>
      </c>
      <c r="G237" s="304"/>
      <c r="H237" s="305"/>
      <c r="I237" s="241" t="s">
        <v>926</v>
      </c>
      <c r="J237" s="303" t="s">
        <v>529</v>
      </c>
      <c r="K237" s="304"/>
      <c r="L237" s="305"/>
      <c r="M237" s="141">
        <v>62501</v>
      </c>
      <c r="N237" s="293" t="s">
        <v>307</v>
      </c>
      <c r="O237" s="294"/>
      <c r="P237" s="295"/>
    </row>
    <row r="238" spans="1:16" x14ac:dyDescent="0.15">
      <c r="A238" s="242"/>
      <c r="B238" s="299"/>
      <c r="C238" s="299"/>
      <c r="D238" s="299"/>
      <c r="E238" s="242"/>
      <c r="F238" s="299"/>
      <c r="G238" s="299"/>
      <c r="H238" s="299"/>
      <c r="I238" s="241" t="s">
        <v>1292</v>
      </c>
      <c r="J238" s="300" t="s">
        <v>1293</v>
      </c>
      <c r="K238" s="301"/>
      <c r="L238" s="302"/>
      <c r="M238" s="141">
        <v>62601</v>
      </c>
      <c r="N238" s="293" t="s">
        <v>308</v>
      </c>
      <c r="O238" s="294"/>
      <c r="P238" s="295"/>
    </row>
    <row r="239" spans="1:16" x14ac:dyDescent="0.15">
      <c r="A239" s="299"/>
      <c r="B239" s="299"/>
      <c r="C239" s="299"/>
      <c r="D239" s="299"/>
      <c r="E239" s="242"/>
      <c r="F239" s="299"/>
      <c r="G239" s="299"/>
      <c r="H239" s="299"/>
      <c r="I239" s="241" t="s">
        <v>732</v>
      </c>
      <c r="J239" s="303" t="s">
        <v>290</v>
      </c>
      <c r="K239" s="304"/>
      <c r="L239" s="305"/>
      <c r="M239" s="312" t="s">
        <v>309</v>
      </c>
      <c r="N239" s="313"/>
      <c r="O239" s="313"/>
      <c r="P239" s="314"/>
    </row>
    <row r="240" spans="1:16" x14ac:dyDescent="0.15">
      <c r="A240" s="244"/>
      <c r="B240" s="296"/>
      <c r="C240" s="296"/>
      <c r="D240" s="296"/>
      <c r="E240" s="242"/>
      <c r="F240" s="299"/>
      <c r="G240" s="299"/>
      <c r="H240" s="299"/>
      <c r="I240" s="233" t="s">
        <v>733</v>
      </c>
      <c r="J240" s="303" t="s">
        <v>318</v>
      </c>
      <c r="K240" s="304"/>
      <c r="L240" s="305"/>
      <c r="M240" s="141">
        <v>63102</v>
      </c>
      <c r="N240" s="293" t="s">
        <v>310</v>
      </c>
      <c r="O240" s="294"/>
      <c r="P240" s="295"/>
    </row>
    <row r="241" spans="1:16" x14ac:dyDescent="0.15">
      <c r="A241" s="142"/>
      <c r="B241" s="296"/>
      <c r="C241" s="296"/>
      <c r="D241" s="296"/>
      <c r="E241" s="105"/>
      <c r="F241" s="105"/>
      <c r="G241" s="105"/>
      <c r="H241" s="105"/>
      <c r="I241" s="105"/>
      <c r="J241" s="105"/>
      <c r="K241" s="105"/>
      <c r="L241" s="105"/>
      <c r="M241" s="141">
        <v>63103</v>
      </c>
      <c r="N241" s="306" t="s">
        <v>634</v>
      </c>
      <c r="O241" s="307"/>
      <c r="P241" s="308"/>
    </row>
    <row r="242" spans="1:16" x14ac:dyDescent="0.15">
      <c r="A242" s="309" t="s">
        <v>315</v>
      </c>
      <c r="B242" s="310"/>
      <c r="C242" s="310"/>
      <c r="D242" s="310"/>
      <c r="E242" s="311"/>
      <c r="F242" s="105"/>
      <c r="G242" s="105"/>
      <c r="H242" s="105"/>
      <c r="I242" s="167"/>
      <c r="J242" s="167"/>
      <c r="K242" s="167"/>
      <c r="L242" s="167"/>
      <c r="M242" s="141">
        <v>63201</v>
      </c>
      <c r="N242" s="293" t="s">
        <v>311</v>
      </c>
      <c r="O242" s="294"/>
      <c r="P242" s="295"/>
    </row>
    <row r="243" spans="1:16" x14ac:dyDescent="0.15">
      <c r="A243" s="143">
        <v>11117</v>
      </c>
      <c r="B243" s="261" t="s">
        <v>1493</v>
      </c>
      <c r="C243" s="257"/>
      <c r="D243" s="257"/>
      <c r="E243" s="258"/>
      <c r="F243" s="105"/>
      <c r="G243" s="105"/>
      <c r="H243" s="105"/>
      <c r="I243" s="167"/>
      <c r="J243" s="167"/>
      <c r="K243" s="167"/>
      <c r="L243" s="167"/>
      <c r="M243" s="141">
        <v>63501</v>
      </c>
      <c r="N243" s="293" t="s">
        <v>312</v>
      </c>
      <c r="O243" s="294"/>
      <c r="P243" s="295"/>
    </row>
    <row r="244" spans="1:16" x14ac:dyDescent="0.15">
      <c r="A244" s="143">
        <v>11122</v>
      </c>
      <c r="B244" s="261" t="s">
        <v>1494</v>
      </c>
      <c r="C244" s="257"/>
      <c r="D244" s="257"/>
      <c r="E244" s="258"/>
      <c r="F244" s="105"/>
      <c r="G244" s="105"/>
      <c r="H244" s="105"/>
      <c r="I244" s="108"/>
      <c r="J244" s="167"/>
      <c r="K244" s="167"/>
      <c r="L244" s="167"/>
      <c r="M244" s="141">
        <v>63502</v>
      </c>
      <c r="N244" s="293" t="s">
        <v>313</v>
      </c>
      <c r="O244" s="294"/>
      <c r="P244" s="295"/>
    </row>
    <row r="245" spans="1:16" x14ac:dyDescent="0.15">
      <c r="A245" s="143">
        <v>11135</v>
      </c>
      <c r="B245" s="261" t="s">
        <v>1495</v>
      </c>
      <c r="C245" s="257"/>
      <c r="D245" s="257"/>
      <c r="E245" s="258"/>
      <c r="F245" s="105"/>
      <c r="G245" s="105"/>
      <c r="H245" s="105"/>
      <c r="I245" s="108"/>
      <c r="J245" s="167"/>
      <c r="K245" s="167"/>
      <c r="L245" s="167"/>
      <c r="M245" s="141">
        <v>63603</v>
      </c>
      <c r="N245" s="293" t="s">
        <v>314</v>
      </c>
      <c r="O245" s="294"/>
      <c r="P245" s="295"/>
    </row>
    <row r="246" spans="1:16" x14ac:dyDescent="0.15">
      <c r="A246" s="143">
        <v>11136</v>
      </c>
      <c r="B246" s="261" t="s">
        <v>1496</v>
      </c>
      <c r="C246" s="259"/>
      <c r="D246" s="259"/>
      <c r="E246" s="259"/>
      <c r="F246" s="108"/>
      <c r="G246" s="108"/>
      <c r="H246" s="108"/>
    </row>
    <row r="247" spans="1:16" x14ac:dyDescent="0.15">
      <c r="A247" s="143">
        <v>11137</v>
      </c>
      <c r="B247" s="261" t="s">
        <v>1497</v>
      </c>
      <c r="C247" s="259"/>
      <c r="D247" s="259"/>
      <c r="E247" s="259"/>
      <c r="F247" s="140"/>
      <c r="M247" s="297" t="s">
        <v>1294</v>
      </c>
      <c r="N247" s="297"/>
      <c r="O247" s="297"/>
      <c r="P247" s="297"/>
    </row>
    <row r="248" spans="1:16" x14ac:dyDescent="0.15">
      <c r="A248" s="143">
        <v>11138</v>
      </c>
      <c r="B248" s="261" t="s">
        <v>1498</v>
      </c>
      <c r="C248" s="259"/>
      <c r="D248" s="259"/>
      <c r="E248" s="259"/>
      <c r="F248" s="140"/>
      <c r="M248" s="141">
        <v>51101</v>
      </c>
      <c r="N248" s="298" t="s">
        <v>1295</v>
      </c>
      <c r="O248" s="298"/>
      <c r="P248" s="298"/>
    </row>
    <row r="249" spans="1:16" x14ac:dyDescent="0.15">
      <c r="A249" s="143">
        <v>11139</v>
      </c>
      <c r="B249" s="261" t="s">
        <v>1499</v>
      </c>
      <c r="C249" s="259"/>
      <c r="D249" s="259"/>
      <c r="E249" s="259"/>
      <c r="F249" s="140"/>
    </row>
    <row r="250" spans="1:16" x14ac:dyDescent="0.15">
      <c r="A250" s="143">
        <v>11140</v>
      </c>
      <c r="B250" s="261" t="s">
        <v>1500</v>
      </c>
      <c r="C250" s="259"/>
      <c r="D250" s="259"/>
      <c r="E250" s="259"/>
      <c r="F250" s="140"/>
    </row>
    <row r="251" spans="1:16" x14ac:dyDescent="0.15">
      <c r="A251" s="143">
        <v>11201</v>
      </c>
      <c r="B251" s="261" t="s">
        <v>1501</v>
      </c>
      <c r="C251" s="259"/>
      <c r="D251" s="259"/>
      <c r="E251" s="259"/>
      <c r="F251" s="140"/>
    </row>
    <row r="252" spans="1:16" x14ac:dyDescent="0.15">
      <c r="A252" s="144">
        <v>11209</v>
      </c>
      <c r="B252" s="261" t="s">
        <v>1502</v>
      </c>
      <c r="C252" s="259"/>
      <c r="D252" s="259"/>
      <c r="E252" s="259"/>
      <c r="F252" s="140"/>
    </row>
    <row r="253" spans="1:16" x14ac:dyDescent="0.15">
      <c r="A253" s="144">
        <v>11222</v>
      </c>
      <c r="B253" s="261" t="s">
        <v>1503</v>
      </c>
      <c r="C253" s="259"/>
      <c r="D253" s="259"/>
      <c r="E253" s="259"/>
      <c r="F253" s="140"/>
    </row>
    <row r="254" spans="1:16" x14ac:dyDescent="0.15">
      <c r="A254" s="144">
        <v>11225</v>
      </c>
      <c r="B254" s="261" t="s">
        <v>1504</v>
      </c>
      <c r="C254" s="259"/>
      <c r="D254" s="259"/>
      <c r="E254" s="259"/>
      <c r="F254" s="140"/>
    </row>
    <row r="255" spans="1:16" x14ac:dyDescent="0.15">
      <c r="A255" s="143">
        <v>11226</v>
      </c>
      <c r="B255" s="261" t="s">
        <v>1505</v>
      </c>
      <c r="C255" s="259"/>
      <c r="D255" s="259"/>
      <c r="E255" s="259"/>
      <c r="F255" s="140"/>
    </row>
    <row r="256" spans="1:16" x14ac:dyDescent="0.15">
      <c r="A256" s="143">
        <v>11227</v>
      </c>
      <c r="B256" s="261" t="s">
        <v>1506</v>
      </c>
      <c r="C256" s="259"/>
      <c r="D256" s="259"/>
      <c r="E256" s="259"/>
    </row>
    <row r="257" spans="1:5" x14ac:dyDescent="0.15">
      <c r="A257" s="143">
        <v>11229</v>
      </c>
      <c r="B257" s="261" t="s">
        <v>1507</v>
      </c>
      <c r="C257" s="259"/>
      <c r="D257" s="259"/>
      <c r="E257" s="259"/>
    </row>
    <row r="258" spans="1:5" x14ac:dyDescent="0.15">
      <c r="A258" s="143">
        <v>11301</v>
      </c>
      <c r="B258" s="261" t="s">
        <v>1508</v>
      </c>
      <c r="C258" s="259"/>
      <c r="D258" s="259"/>
      <c r="E258" s="259"/>
    </row>
    <row r="259" spans="1:5" x14ac:dyDescent="0.15">
      <c r="A259" s="262">
        <v>11311</v>
      </c>
      <c r="B259" s="261" t="s">
        <v>1509</v>
      </c>
      <c r="C259" s="260"/>
      <c r="D259" s="260"/>
      <c r="E259" s="139"/>
    </row>
    <row r="260" spans="1:5" x14ac:dyDescent="0.15">
      <c r="A260" s="263">
        <v>11316</v>
      </c>
      <c r="B260" s="261" t="s">
        <v>1510</v>
      </c>
    </row>
    <row r="261" spans="1:5" x14ac:dyDescent="0.15">
      <c r="A261" s="263">
        <v>11318</v>
      </c>
      <c r="B261" s="261" t="s">
        <v>1511</v>
      </c>
    </row>
    <row r="262" spans="1:5" x14ac:dyDescent="0.15">
      <c r="A262" s="263">
        <v>11319</v>
      </c>
      <c r="B262" s="261" t="s">
        <v>1512</v>
      </c>
    </row>
    <row r="263" spans="1:5" x14ac:dyDescent="0.15">
      <c r="A263" s="263">
        <v>11320</v>
      </c>
      <c r="B263" s="261" t="s">
        <v>1513</v>
      </c>
    </row>
    <row r="264" spans="1:5" x14ac:dyDescent="0.15">
      <c r="A264" s="263">
        <v>11406</v>
      </c>
      <c r="B264" s="261" t="s">
        <v>1514</v>
      </c>
    </row>
    <row r="265" spans="1:5" x14ac:dyDescent="0.15">
      <c r="A265" s="263">
        <v>11408</v>
      </c>
      <c r="B265" s="261" t="s">
        <v>1515</v>
      </c>
    </row>
    <row r="266" spans="1:5" x14ac:dyDescent="0.15">
      <c r="A266" s="263">
        <v>11412</v>
      </c>
      <c r="B266" s="261" t="s">
        <v>1516</v>
      </c>
    </row>
    <row r="267" spans="1:5" x14ac:dyDescent="0.15">
      <c r="A267" s="263">
        <v>11424</v>
      </c>
      <c r="B267" s="261" t="s">
        <v>1517</v>
      </c>
    </row>
    <row r="268" spans="1:5" x14ac:dyDescent="0.15">
      <c r="A268" s="263">
        <v>11425</v>
      </c>
      <c r="B268" s="261" t="s">
        <v>1518</v>
      </c>
    </row>
    <row r="269" spans="1:5" x14ac:dyDescent="0.15">
      <c r="A269" s="263">
        <v>11426</v>
      </c>
      <c r="B269" s="261" t="s">
        <v>1519</v>
      </c>
    </row>
    <row r="270" spans="1:5" x14ac:dyDescent="0.15">
      <c r="A270" s="263">
        <v>11526</v>
      </c>
      <c r="B270" s="261" t="s">
        <v>1520</v>
      </c>
    </row>
    <row r="271" spans="1:5" x14ac:dyDescent="0.15">
      <c r="A271" s="263">
        <v>11527</v>
      </c>
      <c r="B271" s="261" t="s">
        <v>1521</v>
      </c>
    </row>
    <row r="272" spans="1:5" x14ac:dyDescent="0.15">
      <c r="A272" s="263">
        <v>11662</v>
      </c>
      <c r="B272" s="261" t="s">
        <v>1522</v>
      </c>
    </row>
  </sheetData>
  <sheetProtection algorithmName="SHA-512" hashValue="cCwaxDxr47K18In92L8e7WrBTr76h9aokFmKLuBByybk/dIj5rIdUfsJNBdhBIkS3kNsSRLfacNB+QSB/9k3Wg==" saltValue="7q70XDftIz3G6NyxOtlC6Q==" spinCount="100000" sheet="1" objects="1" scenarios="1"/>
  <mergeCells count="446">
    <mergeCell ref="F198:H198"/>
    <mergeCell ref="B199:D199"/>
    <mergeCell ref="B210:D210"/>
    <mergeCell ref="F211:H211"/>
    <mergeCell ref="J211:L211"/>
    <mergeCell ref="F209:H209"/>
    <mergeCell ref="N207:P207"/>
    <mergeCell ref="N208:P208"/>
    <mergeCell ref="N209:P209"/>
    <mergeCell ref="N205:P205"/>
    <mergeCell ref="N210:P210"/>
    <mergeCell ref="N211:P211"/>
    <mergeCell ref="F208:H208"/>
    <mergeCell ref="J208:L208"/>
    <mergeCell ref="N206:P206"/>
    <mergeCell ref="J206:L206"/>
    <mergeCell ref="J209:L209"/>
    <mergeCell ref="F210:H210"/>
    <mergeCell ref="J210:L210"/>
    <mergeCell ref="F206:H206"/>
    <mergeCell ref="F207:H207"/>
    <mergeCell ref="J207:L207"/>
    <mergeCell ref="A184:C184"/>
    <mergeCell ref="A185:C185"/>
    <mergeCell ref="A186:C186"/>
    <mergeCell ref="F195:H195"/>
    <mergeCell ref="J198:L198"/>
    <mergeCell ref="J205:L205"/>
    <mergeCell ref="J199:L199"/>
    <mergeCell ref="J196:L196"/>
    <mergeCell ref="J200:L200"/>
    <mergeCell ref="F205:H205"/>
    <mergeCell ref="B195:D195"/>
    <mergeCell ref="B192:D192"/>
    <mergeCell ref="J197:L197"/>
    <mergeCell ref="B198:D198"/>
    <mergeCell ref="F191:H191"/>
    <mergeCell ref="J191:L191"/>
    <mergeCell ref="B194:D194"/>
    <mergeCell ref="J195:L195"/>
    <mergeCell ref="F194:H194"/>
    <mergeCell ref="J194:L194"/>
    <mergeCell ref="B200:D200"/>
    <mergeCell ref="B201:D201"/>
    <mergeCell ref="B193:D193"/>
    <mergeCell ref="J193:L193"/>
    <mergeCell ref="A176:C176"/>
    <mergeCell ref="A177:C177"/>
    <mergeCell ref="A172:C172"/>
    <mergeCell ref="A173:C173"/>
    <mergeCell ref="A174:C174"/>
    <mergeCell ref="A181:C181"/>
    <mergeCell ref="A182:C182"/>
    <mergeCell ref="A183:C183"/>
    <mergeCell ref="A178:C178"/>
    <mergeCell ref="A179:C179"/>
    <mergeCell ref="A180:C180"/>
    <mergeCell ref="A80:C80"/>
    <mergeCell ref="A75:C75"/>
    <mergeCell ref="A76:C76"/>
    <mergeCell ref="A77:C77"/>
    <mergeCell ref="A175:C175"/>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158:C158"/>
    <mergeCell ref="A159:C159"/>
    <mergeCell ref="A160:C160"/>
    <mergeCell ref="A161:C161"/>
    <mergeCell ref="A150:C150"/>
    <mergeCell ref="A66:J66"/>
    <mergeCell ref="A67:C67"/>
    <mergeCell ref="A78:C78"/>
    <mergeCell ref="A79:C79"/>
    <mergeCell ref="A74:C74"/>
    <mergeCell ref="A72:C72"/>
    <mergeCell ref="A73:C73"/>
    <mergeCell ref="A71:C71"/>
    <mergeCell ref="A68:C68"/>
    <mergeCell ref="A69:C69"/>
    <mergeCell ref="A70:C70"/>
    <mergeCell ref="F64:H64"/>
    <mergeCell ref="J64:L64"/>
    <mergeCell ref="N52:P52"/>
    <mergeCell ref="B53:D53"/>
    <mergeCell ref="F53:H53"/>
    <mergeCell ref="N53:P53"/>
    <mergeCell ref="I53:L53"/>
    <mergeCell ref="J57:L57"/>
    <mergeCell ref="B63:D63"/>
    <mergeCell ref="J58:L58"/>
    <mergeCell ref="B61:D61"/>
    <mergeCell ref="B54:D54"/>
    <mergeCell ref="F54:H54"/>
    <mergeCell ref="J54:L54"/>
    <mergeCell ref="N64:P64"/>
    <mergeCell ref="B57:D57"/>
    <mergeCell ref="F57:H57"/>
    <mergeCell ref="B55:D55"/>
    <mergeCell ref="J55:L55"/>
    <mergeCell ref="A56:D56"/>
    <mergeCell ref="B59:D59"/>
    <mergeCell ref="F55:H55"/>
    <mergeCell ref="N59:P59"/>
    <mergeCell ref="N62:P62"/>
    <mergeCell ref="A31:P31"/>
    <mergeCell ref="A32:P32"/>
    <mergeCell ref="A33:D33"/>
    <mergeCell ref="E33:H33"/>
    <mergeCell ref="N33:P33"/>
    <mergeCell ref="N36:P36"/>
    <mergeCell ref="B37:D37"/>
    <mergeCell ref="F37:H37"/>
    <mergeCell ref="J37:L37"/>
    <mergeCell ref="N37:P37"/>
    <mergeCell ref="N34:P34"/>
    <mergeCell ref="B35:D35"/>
    <mergeCell ref="F35:H35"/>
    <mergeCell ref="J35:L35"/>
    <mergeCell ref="N35:P35"/>
    <mergeCell ref="B34:D34"/>
    <mergeCell ref="F34:H34"/>
    <mergeCell ref="J34:L34"/>
    <mergeCell ref="B36:D36"/>
    <mergeCell ref="F36:H36"/>
    <mergeCell ref="J36:L36"/>
    <mergeCell ref="I33:L33"/>
    <mergeCell ref="N38:P38"/>
    <mergeCell ref="B39:D39"/>
    <mergeCell ref="F39:H39"/>
    <mergeCell ref="J39:L39"/>
    <mergeCell ref="B38:D38"/>
    <mergeCell ref="F38:H38"/>
    <mergeCell ref="J38:L38"/>
    <mergeCell ref="B40:D40"/>
    <mergeCell ref="F40:H40"/>
    <mergeCell ref="J40:L40"/>
    <mergeCell ref="M39:P39"/>
    <mergeCell ref="N40:P40"/>
    <mergeCell ref="J41:L41"/>
    <mergeCell ref="B45:D45"/>
    <mergeCell ref="F45:H45"/>
    <mergeCell ref="J45:L45"/>
    <mergeCell ref="B43:D43"/>
    <mergeCell ref="F43:H43"/>
    <mergeCell ref="J43:L43"/>
    <mergeCell ref="B42:D42"/>
    <mergeCell ref="F42:H42"/>
    <mergeCell ref="J42:L42"/>
    <mergeCell ref="B44:D44"/>
    <mergeCell ref="B51:D51"/>
    <mergeCell ref="F51:H51"/>
    <mergeCell ref="J51:L51"/>
    <mergeCell ref="B50:D50"/>
    <mergeCell ref="F50:H50"/>
    <mergeCell ref="J50:L50"/>
    <mergeCell ref="B52:D52"/>
    <mergeCell ref="F52:H52"/>
    <mergeCell ref="A149:C149"/>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N212:P212"/>
    <mergeCell ref="N213:P213"/>
    <mergeCell ref="F212:H212"/>
    <mergeCell ref="J212:L212"/>
    <mergeCell ref="B211:D211"/>
    <mergeCell ref="B212:D212"/>
    <mergeCell ref="A189:D189"/>
    <mergeCell ref="E189:H189"/>
    <mergeCell ref="I189:L189"/>
    <mergeCell ref="M189:P189"/>
    <mergeCell ref="A196:D196"/>
    <mergeCell ref="N198:P198"/>
    <mergeCell ref="A203:G203"/>
    <mergeCell ref="A204:D204"/>
    <mergeCell ref="E204:H204"/>
    <mergeCell ref="I204:L204"/>
    <mergeCell ref="M204:P204"/>
    <mergeCell ref="B207:D207"/>
    <mergeCell ref="B208:D208"/>
    <mergeCell ref="B209:D209"/>
    <mergeCell ref="B205:D205"/>
    <mergeCell ref="B206:D206"/>
    <mergeCell ref="F196:H196"/>
    <mergeCell ref="B197:D197"/>
    <mergeCell ref="N218:P218"/>
    <mergeCell ref="J218:L218"/>
    <mergeCell ref="F213:H213"/>
    <mergeCell ref="J213:L213"/>
    <mergeCell ref="B213:D213"/>
    <mergeCell ref="B214:D214"/>
    <mergeCell ref="F214:H214"/>
    <mergeCell ref="J214:L214"/>
    <mergeCell ref="J215:L215"/>
    <mergeCell ref="J216:L216"/>
    <mergeCell ref="J217:L217"/>
    <mergeCell ref="B215:D215"/>
    <mergeCell ref="F215:H215"/>
    <mergeCell ref="B216:D216"/>
    <mergeCell ref="F216:H216"/>
    <mergeCell ref="F217:H217"/>
    <mergeCell ref="B235:D235"/>
    <mergeCell ref="B236:D236"/>
    <mergeCell ref="B237:D237"/>
    <mergeCell ref="B231:D231"/>
    <mergeCell ref="B232:D232"/>
    <mergeCell ref="F231:H231"/>
    <mergeCell ref="F234:H234"/>
    <mergeCell ref="B223:D223"/>
    <mergeCell ref="B227:D227"/>
    <mergeCell ref="B226:D226"/>
    <mergeCell ref="B228:D228"/>
    <mergeCell ref="F227:H227"/>
    <mergeCell ref="B224:D224"/>
    <mergeCell ref="B225:D225"/>
    <mergeCell ref="B230:D230"/>
    <mergeCell ref="B234:D234"/>
    <mergeCell ref="B41:D41"/>
    <mergeCell ref="F63:H63"/>
    <mergeCell ref="J63:L63"/>
    <mergeCell ref="N63:P63"/>
    <mergeCell ref="B62:D62"/>
    <mergeCell ref="F56:H56"/>
    <mergeCell ref="J56:L56"/>
    <mergeCell ref="F61:H61"/>
    <mergeCell ref="J61:L61"/>
    <mergeCell ref="F59:H59"/>
    <mergeCell ref="J59:L59"/>
    <mergeCell ref="B58:D58"/>
    <mergeCell ref="F58:H58"/>
    <mergeCell ref="B60:D60"/>
    <mergeCell ref="F60:H60"/>
    <mergeCell ref="J60:L60"/>
    <mergeCell ref="F62:H62"/>
    <mergeCell ref="J62:L62"/>
    <mergeCell ref="N50:P50"/>
    <mergeCell ref="N51:P51"/>
    <mergeCell ref="J52:L52"/>
    <mergeCell ref="A188:O188"/>
    <mergeCell ref="N214:P214"/>
    <mergeCell ref="N41:P41"/>
    <mergeCell ref="N44:P44"/>
    <mergeCell ref="N45:P45"/>
    <mergeCell ref="N42:P42"/>
    <mergeCell ref="F44:H44"/>
    <mergeCell ref="J44:L44"/>
    <mergeCell ref="N48:P48"/>
    <mergeCell ref="B49:D49"/>
    <mergeCell ref="F49:H49"/>
    <mergeCell ref="J49:L49"/>
    <mergeCell ref="N43:P43"/>
    <mergeCell ref="N49:P49"/>
    <mergeCell ref="N46:P46"/>
    <mergeCell ref="B47:D47"/>
    <mergeCell ref="F47:H47"/>
    <mergeCell ref="J47:L47"/>
    <mergeCell ref="N47:P47"/>
    <mergeCell ref="B46:D46"/>
    <mergeCell ref="F46:H46"/>
    <mergeCell ref="J46:L46"/>
    <mergeCell ref="B48:D48"/>
    <mergeCell ref="F48:H48"/>
    <mergeCell ref="J48:L48"/>
    <mergeCell ref="F41:H41"/>
    <mergeCell ref="N190:P190"/>
    <mergeCell ref="N191:P191"/>
    <mergeCell ref="N192:P192"/>
    <mergeCell ref="N194:P194"/>
    <mergeCell ref="F190:H190"/>
    <mergeCell ref="J190:L190"/>
    <mergeCell ref="B191:D191"/>
    <mergeCell ref="N195:P195"/>
    <mergeCell ref="N197:P197"/>
    <mergeCell ref="F197:H197"/>
    <mergeCell ref="B190:D190"/>
    <mergeCell ref="E192:H192"/>
    <mergeCell ref="F193:H193"/>
    <mergeCell ref="J192:L192"/>
    <mergeCell ref="N199:P199"/>
    <mergeCell ref="N193:P193"/>
    <mergeCell ref="N196:P196"/>
    <mergeCell ref="N221:P221"/>
    <mergeCell ref="J221:L221"/>
    <mergeCell ref="N222:P222"/>
    <mergeCell ref="J219:L219"/>
    <mergeCell ref="J220:L220"/>
    <mergeCell ref="B221:D221"/>
    <mergeCell ref="B222:D222"/>
    <mergeCell ref="B219:D219"/>
    <mergeCell ref="F219:H219"/>
    <mergeCell ref="J222:L222"/>
    <mergeCell ref="N219:P219"/>
    <mergeCell ref="F220:H220"/>
    <mergeCell ref="N220:P220"/>
    <mergeCell ref="F221:H221"/>
    <mergeCell ref="F222:H222"/>
    <mergeCell ref="B220:D220"/>
    <mergeCell ref="N215:P215"/>
    <mergeCell ref="B217:D217"/>
    <mergeCell ref="M217:P217"/>
    <mergeCell ref="B218:D218"/>
    <mergeCell ref="F218:H218"/>
    <mergeCell ref="N223:P223"/>
    <mergeCell ref="F224:H224"/>
    <mergeCell ref="J223:L223"/>
    <mergeCell ref="N224:P224"/>
    <mergeCell ref="F225:H225"/>
    <mergeCell ref="J224:L224"/>
    <mergeCell ref="F226:H226"/>
    <mergeCell ref="J225:L225"/>
    <mergeCell ref="M226:P226"/>
    <mergeCell ref="J226:L226"/>
    <mergeCell ref="E223:H223"/>
    <mergeCell ref="M227:P227"/>
    <mergeCell ref="F228:H228"/>
    <mergeCell ref="I227:L227"/>
    <mergeCell ref="N228:P228"/>
    <mergeCell ref="B229:D229"/>
    <mergeCell ref="F229:H229"/>
    <mergeCell ref="J228:L228"/>
    <mergeCell ref="N229:P229"/>
    <mergeCell ref="F230:H230"/>
    <mergeCell ref="J229:L229"/>
    <mergeCell ref="N230:P230"/>
    <mergeCell ref="J230:L230"/>
    <mergeCell ref="N231:P231"/>
    <mergeCell ref="F232:H232"/>
    <mergeCell ref="J231:L231"/>
    <mergeCell ref="N232:P232"/>
    <mergeCell ref="B233:D233"/>
    <mergeCell ref="F233:H233"/>
    <mergeCell ref="J232:L232"/>
    <mergeCell ref="N233:P233"/>
    <mergeCell ref="J233:L233"/>
    <mergeCell ref="N234:P234"/>
    <mergeCell ref="F235:H235"/>
    <mergeCell ref="J234:L234"/>
    <mergeCell ref="F236:H236"/>
    <mergeCell ref="J235:L235"/>
    <mergeCell ref="F237:H237"/>
    <mergeCell ref="J236:L236"/>
    <mergeCell ref="N237:P237"/>
    <mergeCell ref="F238:H238"/>
    <mergeCell ref="J237:L237"/>
    <mergeCell ref="N238:P238"/>
    <mergeCell ref="M235:P235"/>
    <mergeCell ref="N236:P236"/>
    <mergeCell ref="N243:P243"/>
    <mergeCell ref="N244:P244"/>
    <mergeCell ref="B241:D241"/>
    <mergeCell ref="N245:P245"/>
    <mergeCell ref="M247:P247"/>
    <mergeCell ref="N248:P248"/>
    <mergeCell ref="A239:D239"/>
    <mergeCell ref="F239:H239"/>
    <mergeCell ref="J238:L238"/>
    <mergeCell ref="B240:D240"/>
    <mergeCell ref="F240:H240"/>
    <mergeCell ref="J239:L239"/>
    <mergeCell ref="B238:D238"/>
    <mergeCell ref="N241:P241"/>
    <mergeCell ref="A242:E242"/>
    <mergeCell ref="N242:P242"/>
    <mergeCell ref="M239:P239"/>
    <mergeCell ref="J240:L240"/>
    <mergeCell ref="N240:P240"/>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71:C171"/>
    <mergeCell ref="A162:C162"/>
    <mergeCell ref="A163:C163"/>
    <mergeCell ref="A164:C164"/>
    <mergeCell ref="A165:C165"/>
    <mergeCell ref="A166:C166"/>
    <mergeCell ref="A167:C167"/>
    <mergeCell ref="A168:C168"/>
    <mergeCell ref="A169:C169"/>
    <mergeCell ref="A170:C170"/>
    <mergeCell ref="A151:C151"/>
    <mergeCell ref="A152:C152"/>
    <mergeCell ref="A153:C153"/>
    <mergeCell ref="A154:C154"/>
    <mergeCell ref="A155:C155"/>
    <mergeCell ref="A156:C156"/>
    <mergeCell ref="A157:C157"/>
  </mergeCells>
  <phoneticPr fontId="6"/>
  <dataValidations count="1">
    <dataValidation imeMode="disabled" allowBlank="1" showInputMessage="1" showErrorMessage="1" sqref="C8"/>
  </dataValidations>
  <pageMargins left="0.7" right="0.7" top="0.75" bottom="0.75" header="0.3" footer="0.3"/>
  <pageSetup paperSize="9" scale="55" fitToHeight="0" orientation="portrait" r:id="rId1"/>
  <rowBreaks count="1" manualBreakCount="1">
    <brk id="202"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30"/>
  <sheetViews>
    <sheetView showZeros="0" view="pageBreakPreview" zoomScale="85" zoomScaleNormal="85" zoomScaleSheetLayoutView="85" workbookViewId="0">
      <selection activeCell="R4" sqref="R4"/>
    </sheetView>
  </sheetViews>
  <sheetFormatPr defaultRowHeight="13.5" x14ac:dyDescent="0.15"/>
  <cols>
    <col min="1" max="1" width="6.25" style="30" customWidth="1"/>
    <col min="2" max="10" width="6.25" style="31" customWidth="1"/>
    <col min="11" max="12" width="4.875" style="31" customWidth="1"/>
    <col min="13" max="15" width="6.625" style="31" customWidth="1"/>
    <col min="16" max="19" width="7.625" style="31" customWidth="1"/>
    <col min="20" max="20" width="7.5" style="31" customWidth="1"/>
    <col min="21" max="30" width="4.25" style="31" hidden="1" customWidth="1"/>
    <col min="31" max="16384" width="9" style="31"/>
  </cols>
  <sheetData>
    <row r="1" spans="1:19" s="27" customFormat="1" ht="38.1" customHeight="1" x14ac:dyDescent="0.15">
      <c r="A1" s="26"/>
      <c r="J1" s="28" t="s">
        <v>39</v>
      </c>
      <c r="R1" s="384" t="str">
        <f>IFERROR(一番最初に入力!$C$8,"")</f>
        <v>99999</v>
      </c>
      <c r="S1" s="384"/>
    </row>
    <row r="2" spans="1:19" s="27" customFormat="1" ht="24.75" customHeight="1" x14ac:dyDescent="0.15">
      <c r="A2" s="29" t="s">
        <v>53</v>
      </c>
      <c r="B2" s="29"/>
    </row>
    <row r="3" spans="1:19" ht="38.1" customHeight="1" x14ac:dyDescent="0.15"/>
    <row r="4" spans="1:19" s="27" customFormat="1" ht="24.75" customHeight="1" x14ac:dyDescent="0.15">
      <c r="A4" s="26"/>
      <c r="M4" s="32" t="s">
        <v>40</v>
      </c>
      <c r="N4" s="33">
        <v>6</v>
      </c>
      <c r="O4" s="29" t="s">
        <v>32</v>
      </c>
      <c r="P4" s="33">
        <v>10</v>
      </c>
      <c r="Q4" s="32" t="s">
        <v>41</v>
      </c>
      <c r="R4" s="33">
        <v>20</v>
      </c>
      <c r="S4" s="32" t="s">
        <v>42</v>
      </c>
    </row>
    <row r="5" spans="1:19" s="27" customFormat="1" ht="24.75" customHeight="1" x14ac:dyDescent="0.15">
      <c r="A5" s="26"/>
      <c r="B5" s="27" t="s">
        <v>43</v>
      </c>
    </row>
    <row r="6" spans="1:19" s="27" customFormat="1" ht="24.75" customHeight="1" x14ac:dyDescent="0.15">
      <c r="A6" s="26"/>
      <c r="E6" s="29"/>
      <c r="F6" s="29"/>
      <c r="G6" s="29"/>
      <c r="H6" s="381" t="s">
        <v>44</v>
      </c>
      <c r="I6" s="381"/>
      <c r="J6" s="381"/>
      <c r="K6" s="385" t="str">
        <f>IFERROR(VLOOKUP(一番最初に入力!C8,【適宜更新してください】法人情報!$A:$F,2,0),"")</f>
        <v>私立保育所</v>
      </c>
      <c r="L6" s="385"/>
      <c r="M6" s="385"/>
      <c r="N6" s="385"/>
      <c r="O6" s="385"/>
      <c r="P6" s="385"/>
      <c r="Q6" s="385"/>
      <c r="R6" s="385"/>
      <c r="S6" s="29" t="s">
        <v>71</v>
      </c>
    </row>
    <row r="7" spans="1:19" s="27" customFormat="1" ht="24.75" customHeight="1" x14ac:dyDescent="0.15">
      <c r="A7" s="26"/>
      <c r="E7" s="29"/>
      <c r="F7" s="29"/>
      <c r="G7" s="29"/>
      <c r="H7" s="382" t="s">
        <v>340</v>
      </c>
      <c r="I7" s="382"/>
      <c r="J7" s="382"/>
      <c r="K7" s="385" t="str">
        <f>IFERROR(VLOOKUP(一番最初に入力!C8,【適宜更新してください】法人情報!$A:$F,4,0),"")</f>
        <v>給付のおうち保育園</v>
      </c>
      <c r="L7" s="385"/>
      <c r="M7" s="385"/>
      <c r="N7" s="385"/>
      <c r="O7" s="385"/>
      <c r="P7" s="385"/>
      <c r="Q7" s="385"/>
      <c r="R7" s="385"/>
      <c r="S7" s="29" t="s">
        <v>45</v>
      </c>
    </row>
    <row r="8" spans="1:19" s="27" customFormat="1" ht="24.75" customHeight="1" x14ac:dyDescent="0.15">
      <c r="A8" s="26"/>
      <c r="E8" s="383" t="s">
        <v>46</v>
      </c>
      <c r="F8" s="383"/>
      <c r="G8" s="383"/>
      <c r="H8" s="383"/>
      <c r="I8" s="383"/>
      <c r="J8" s="383"/>
      <c r="K8" s="383"/>
      <c r="L8" s="383"/>
      <c r="M8" s="379" t="str">
        <f>IFERROR(VLOOKUP(一番最初に入力!C8,【適宜更新してください】法人情報!$A:$F,5,0),"")</f>
        <v>仙台市青葉区上杉１丁目10-100</v>
      </c>
      <c r="N8" s="379"/>
      <c r="O8" s="379"/>
      <c r="P8" s="379"/>
      <c r="Q8" s="379"/>
      <c r="R8" s="379"/>
      <c r="S8" s="379"/>
    </row>
    <row r="9" spans="1:19" s="27" customFormat="1" ht="24.75" customHeight="1" x14ac:dyDescent="0.15">
      <c r="A9" s="26"/>
      <c r="E9" s="35"/>
      <c r="F9" s="35"/>
      <c r="G9" s="35"/>
      <c r="H9" s="35"/>
      <c r="I9" s="383" t="s">
        <v>47</v>
      </c>
      <c r="J9" s="383"/>
      <c r="K9" s="383"/>
      <c r="L9" s="383"/>
      <c r="M9" s="379" t="str">
        <f>IFERROR(VLOOKUP(一番最初に入力!C8,【適宜更新してください】法人情報!$A:$F,6,0),"")</f>
        <v>株式会社　かみすぎ</v>
      </c>
      <c r="N9" s="379"/>
      <c r="O9" s="379"/>
      <c r="P9" s="379"/>
      <c r="Q9" s="379"/>
      <c r="R9" s="379"/>
      <c r="S9" s="379"/>
    </row>
    <row r="10" spans="1:19" s="27" customFormat="1" ht="24.75" customHeight="1" x14ac:dyDescent="0.15">
      <c r="A10" s="26"/>
      <c r="E10" s="35"/>
      <c r="F10" s="35"/>
      <c r="G10" s="35"/>
      <c r="H10" s="35"/>
      <c r="I10" s="35"/>
      <c r="J10" s="383" t="s">
        <v>341</v>
      </c>
      <c r="K10" s="383"/>
      <c r="L10" s="383"/>
      <c r="M10" s="380" t="s">
        <v>1201</v>
      </c>
      <c r="N10" s="380"/>
      <c r="O10" s="380"/>
      <c r="P10" s="380"/>
      <c r="Q10" s="380"/>
      <c r="R10" s="36" t="s">
        <v>48</v>
      </c>
      <c r="S10" s="37"/>
    </row>
    <row r="11" spans="1:19" ht="25.5" customHeight="1" x14ac:dyDescent="0.15">
      <c r="E11" s="35"/>
      <c r="F11" s="35"/>
      <c r="G11" s="35"/>
      <c r="H11" s="35"/>
      <c r="I11" s="35"/>
      <c r="J11" s="378" t="s">
        <v>49</v>
      </c>
      <c r="K11" s="378"/>
      <c r="L11" s="378"/>
      <c r="M11" s="35"/>
      <c r="N11" s="35"/>
      <c r="O11" s="35"/>
      <c r="P11" s="35"/>
      <c r="Q11" s="35"/>
      <c r="R11" s="35"/>
      <c r="S11" s="35"/>
    </row>
    <row r="12" spans="1:19" ht="25.5" customHeight="1" x14ac:dyDescent="0.15"/>
    <row r="13" spans="1:19" s="39" customFormat="1" ht="24.95" customHeight="1" x14ac:dyDescent="0.2">
      <c r="A13" s="386" t="s">
        <v>40</v>
      </c>
      <c r="B13" s="386"/>
      <c r="C13" s="48" t="str">
        <f>一番最初に入力!C12</f>
        <v>6</v>
      </c>
      <c r="D13" s="38" t="s">
        <v>50</v>
      </c>
      <c r="E13" s="391" t="s">
        <v>54</v>
      </c>
      <c r="F13" s="391"/>
      <c r="G13" s="391"/>
      <c r="H13" s="391"/>
      <c r="I13" s="391"/>
      <c r="J13" s="391"/>
      <c r="K13" s="391"/>
      <c r="L13" s="391"/>
      <c r="M13" s="391"/>
      <c r="N13" s="391"/>
      <c r="O13" s="391"/>
      <c r="P13" s="391"/>
      <c r="Q13" s="391"/>
      <c r="R13" s="391"/>
      <c r="S13" s="391"/>
    </row>
    <row r="14" spans="1:19" ht="24.95" customHeight="1" x14ac:dyDescent="0.15"/>
    <row r="15" spans="1:19" ht="24.95" customHeight="1" x14ac:dyDescent="0.15"/>
    <row r="16" spans="1:19" s="27" customFormat="1" ht="24.95" customHeight="1" x14ac:dyDescent="0.15">
      <c r="A16" s="26"/>
      <c r="B16" s="40"/>
      <c r="C16" s="387" t="s">
        <v>55</v>
      </c>
      <c r="D16" s="387"/>
      <c r="E16" s="387"/>
      <c r="F16" s="387"/>
      <c r="G16" s="387"/>
      <c r="H16" s="387"/>
      <c r="I16" s="387"/>
      <c r="J16" s="387"/>
      <c r="K16" s="387"/>
      <c r="L16" s="387"/>
      <c r="M16" s="387"/>
      <c r="N16" s="387"/>
      <c r="O16" s="387"/>
      <c r="P16" s="387"/>
      <c r="Q16" s="387"/>
      <c r="R16" s="387"/>
      <c r="S16" s="41"/>
    </row>
    <row r="17" spans="1:31" s="27" customFormat="1" ht="24.95" customHeight="1" x14ac:dyDescent="0.4">
      <c r="A17" s="26"/>
      <c r="B17" s="42"/>
      <c r="C17" s="47" t="s">
        <v>56</v>
      </c>
      <c r="D17" s="42"/>
      <c r="E17" s="42"/>
      <c r="F17" s="47"/>
      <c r="G17" s="42"/>
      <c r="H17" s="42"/>
      <c r="I17" s="42"/>
      <c r="J17" s="42"/>
      <c r="K17" s="42"/>
      <c r="L17" s="42"/>
      <c r="M17" s="42"/>
      <c r="N17" s="42"/>
      <c r="O17" s="42"/>
      <c r="P17" s="42"/>
      <c r="Q17" s="42"/>
      <c r="R17" s="42"/>
      <c r="U17" s="224"/>
      <c r="V17" s="224"/>
      <c r="W17" s="224"/>
      <c r="X17" s="224"/>
      <c r="Y17" s="224"/>
      <c r="Z17" s="224"/>
      <c r="AA17" s="224"/>
      <c r="AB17" s="224"/>
      <c r="AC17" s="224"/>
      <c r="AD17" s="224"/>
      <c r="AE17" s="224"/>
    </row>
    <row r="18" spans="1:31" s="27" customFormat="1" ht="24.95" customHeight="1" x14ac:dyDescent="0.4">
      <c r="A18" s="26"/>
      <c r="B18" s="42"/>
      <c r="C18" s="42"/>
      <c r="D18" s="42"/>
      <c r="E18" s="42"/>
      <c r="F18" s="42"/>
      <c r="G18" s="42"/>
      <c r="H18" s="42"/>
      <c r="I18" s="42"/>
      <c r="J18" s="42"/>
      <c r="K18" s="42"/>
      <c r="L18" s="42"/>
      <c r="M18" s="42"/>
      <c r="N18" s="42"/>
      <c r="O18" s="42"/>
      <c r="P18" s="42"/>
      <c r="Q18" s="42"/>
      <c r="R18" s="42"/>
      <c r="U18" s="225">
        <v>9</v>
      </c>
      <c r="V18" s="225">
        <v>8</v>
      </c>
      <c r="W18" s="225">
        <v>7</v>
      </c>
      <c r="X18" s="225">
        <v>6</v>
      </c>
      <c r="Y18" s="225">
        <v>5</v>
      </c>
      <c r="Z18" s="225">
        <v>4</v>
      </c>
      <c r="AA18" s="225">
        <v>3</v>
      </c>
      <c r="AB18" s="225">
        <v>2</v>
      </c>
      <c r="AC18" s="225">
        <v>1</v>
      </c>
      <c r="AD18" s="224"/>
      <c r="AE18" s="224"/>
    </row>
    <row r="19" spans="1:31" s="27" customFormat="1" ht="24.95" customHeight="1" x14ac:dyDescent="0.4">
      <c r="A19" s="26"/>
      <c r="B19" s="43"/>
      <c r="U19" s="225" t="s">
        <v>1191</v>
      </c>
      <c r="V19" s="225" t="s">
        <v>1192</v>
      </c>
      <c r="W19" s="225" t="s">
        <v>1193</v>
      </c>
      <c r="X19" s="225" t="s">
        <v>1194</v>
      </c>
      <c r="Y19" s="225" t="s">
        <v>1195</v>
      </c>
      <c r="Z19" s="225" t="s">
        <v>1196</v>
      </c>
      <c r="AA19" s="225" t="s">
        <v>1197</v>
      </c>
      <c r="AB19" s="225" t="s">
        <v>1198</v>
      </c>
      <c r="AC19" s="225" t="s">
        <v>1199</v>
      </c>
      <c r="AD19" s="224"/>
      <c r="AE19" s="224"/>
    </row>
    <row r="20" spans="1:31" s="27" customFormat="1" ht="24.95" customHeight="1" x14ac:dyDescent="0.4">
      <c r="A20" s="26"/>
      <c r="C20" s="90">
        <v>1</v>
      </c>
      <c r="D20" s="389" t="s">
        <v>51</v>
      </c>
      <c r="E20" s="389"/>
      <c r="H20" s="44" t="s">
        <v>52</v>
      </c>
      <c r="I20" s="388">
        <f>IFERROR(別表１!S32," ")</f>
        <v>165510</v>
      </c>
      <c r="J20" s="388"/>
      <c r="K20" s="388"/>
      <c r="L20" s="388"/>
      <c r="M20" s="388"/>
      <c r="N20" s="388"/>
      <c r="O20" s="44" t="s">
        <v>35</v>
      </c>
      <c r="U20" s="224" t="str">
        <f>IFERROR(IF(OR(V20="",V20="￥"),"",IF(I20&lt;100000000,"￥",LEFT(RIGHT(I20,9),1))),"")</f>
        <v/>
      </c>
      <c r="V20" s="224" t="str">
        <f>IFERROR(IF(OR(W20="",W20="￥"),"",IF(I20&lt;10000000,"￥",LEFT(RIGHT(I20,8),1))),"")</f>
        <v/>
      </c>
      <c r="W20" s="224" t="str">
        <f>IFERROR(IF(OR(X20="",X20="￥"),"",IF(I20&lt;1000000,"￥",LEFT(RIGHT(I20,7),1))),"")</f>
        <v>￥</v>
      </c>
      <c r="X20" s="224" t="str">
        <f>IFERROR(IF(OR(Y20="",Y20="￥"),"",IF(I20&lt;100000,"￥",LEFT(RIGHT(I20,6),1))),"")</f>
        <v>1</v>
      </c>
      <c r="Y20" s="224" t="str">
        <f>IFERROR(IF(OR(Z20="",Z20="￥"),"",IF(I20&lt;10000,"￥",LEFT(RIGHT(I20,5),1))),"")</f>
        <v>6</v>
      </c>
      <c r="Z20" s="224" t="str">
        <f>IFERROR(IF(OR(AA20="",AA20="￥"),"",IF(I20&lt;1000,"￥",LEFT(RIGHT(I20,4),1))),"")</f>
        <v>5</v>
      </c>
      <c r="AA20" s="224" t="str">
        <f>IFERROR(IF(OR(AB20="",AB20="￥"),"",IF(I20&lt;100,"￥",LEFT(RIGHT(I20,3),1))),"")</f>
        <v>5</v>
      </c>
      <c r="AB20" s="224" t="str">
        <f>IFERROR(IF(OR(AC20="",AC20="￥"),"",IF(I20&lt;10,"￥",LEFT(RIGHT(I20,2),1))),"")</f>
        <v>1</v>
      </c>
      <c r="AC20" s="224" t="str">
        <f>IFERROR(IF(I20=0,"￥",RIGHT(I20,1)),"")</f>
        <v>0</v>
      </c>
      <c r="AD20" s="224"/>
      <c r="AE20" s="224"/>
    </row>
    <row r="21" spans="1:31" s="27" customFormat="1" ht="24.95" customHeight="1" x14ac:dyDescent="0.4">
      <c r="A21" s="26"/>
      <c r="C21" s="90"/>
      <c r="D21" s="29"/>
      <c r="E21" s="29"/>
      <c r="U21" s="224"/>
      <c r="V21" s="224"/>
      <c r="W21" s="224"/>
      <c r="X21" s="224"/>
      <c r="Y21" s="224"/>
      <c r="Z21" s="224"/>
      <c r="AA21" s="224"/>
      <c r="AB21" s="224"/>
      <c r="AC21" s="224"/>
      <c r="AD21" s="224"/>
      <c r="AE21" s="224"/>
    </row>
    <row r="22" spans="1:31" s="27" customFormat="1" ht="24.95" customHeight="1" x14ac:dyDescent="0.4">
      <c r="A22" s="26"/>
      <c r="C22" s="90">
        <v>2</v>
      </c>
      <c r="D22" s="34" t="s">
        <v>40</v>
      </c>
      <c r="E22" s="128" t="str">
        <f>一番最初に入力!C12</f>
        <v>6</v>
      </c>
      <c r="F22" s="46" t="s">
        <v>57</v>
      </c>
      <c r="U22" s="224"/>
      <c r="V22" s="224"/>
      <c r="W22" s="224"/>
      <c r="X22" s="224"/>
      <c r="Y22" s="224"/>
      <c r="Z22" s="224"/>
      <c r="AA22" s="224"/>
      <c r="AB22" s="224"/>
      <c r="AC22" s="224"/>
      <c r="AD22" s="224"/>
      <c r="AE22" s="224"/>
    </row>
    <row r="23" spans="1:31" s="27" customFormat="1" ht="24.95" customHeight="1" x14ac:dyDescent="0.4">
      <c r="A23" s="26"/>
      <c r="C23" s="86"/>
      <c r="D23" s="34"/>
      <c r="E23" s="45"/>
      <c r="F23" s="29"/>
      <c r="U23" s="224"/>
      <c r="V23" s="224"/>
      <c r="W23" s="224"/>
      <c r="X23" s="224"/>
      <c r="Y23" s="224"/>
      <c r="Z23" s="224"/>
      <c r="AA23" s="224"/>
      <c r="AB23" s="224"/>
      <c r="AC23" s="224"/>
      <c r="AD23" s="224"/>
      <c r="AE23" s="224"/>
    </row>
    <row r="24" spans="1:31" s="27" customFormat="1" ht="24.95" customHeight="1" x14ac:dyDescent="0.15">
      <c r="A24" s="26"/>
      <c r="C24" s="86"/>
      <c r="D24" s="34"/>
      <c r="E24" s="45"/>
      <c r="F24" s="29"/>
    </row>
    <row r="25" spans="1:31" s="27" customFormat="1" ht="24.75" customHeight="1" x14ac:dyDescent="0.15">
      <c r="A25" s="26"/>
    </row>
    <row r="26" spans="1:31" s="27" customFormat="1" ht="27.95" customHeight="1" x14ac:dyDescent="0.15">
      <c r="A26" s="26"/>
      <c r="C26" s="46" t="s">
        <v>60</v>
      </c>
    </row>
    <row r="27" spans="1:31" s="27" customFormat="1" ht="27.95" customHeight="1" x14ac:dyDescent="0.15">
      <c r="A27" s="26"/>
      <c r="C27" s="46" t="s">
        <v>563</v>
      </c>
      <c r="H27" s="89"/>
      <c r="J27" s="390" t="s">
        <v>344</v>
      </c>
      <c r="K27" s="390"/>
      <c r="L27" s="390"/>
      <c r="M27" s="390"/>
      <c r="N27" s="390"/>
      <c r="O27" s="390"/>
      <c r="P27" s="390"/>
      <c r="Q27" s="390"/>
      <c r="R27" s="390"/>
      <c r="S27" s="89"/>
    </row>
    <row r="28" spans="1:31" ht="27.95" customHeight="1" x14ac:dyDescent="0.15">
      <c r="C28" s="46" t="s">
        <v>58</v>
      </c>
      <c r="D28" s="27"/>
      <c r="E28" s="27"/>
      <c r="F28" s="27"/>
      <c r="G28" s="27"/>
      <c r="H28" s="89"/>
      <c r="I28" s="109"/>
      <c r="J28" s="390"/>
      <c r="K28" s="390"/>
      <c r="L28" s="390"/>
      <c r="M28" s="390"/>
      <c r="N28" s="390"/>
      <c r="O28" s="390"/>
      <c r="P28" s="390"/>
      <c r="Q28" s="390"/>
      <c r="R28" s="390"/>
      <c r="S28" s="89"/>
    </row>
    <row r="29" spans="1:31" ht="27.95" customHeight="1" x14ac:dyDescent="0.15">
      <c r="C29" s="29" t="s">
        <v>564</v>
      </c>
      <c r="G29" s="45"/>
      <c r="H29" s="29"/>
    </row>
    <row r="30" spans="1:31" ht="27.95" customHeight="1" x14ac:dyDescent="0.15">
      <c r="C30" s="29" t="s">
        <v>59</v>
      </c>
    </row>
  </sheetData>
  <sheetProtection password="C016" sheet="1" objects="1" scenarios="1"/>
  <mergeCells count="18">
    <mergeCell ref="A13:B13"/>
    <mergeCell ref="C16:R16"/>
    <mergeCell ref="I20:N20"/>
    <mergeCell ref="D20:E20"/>
    <mergeCell ref="J27:R28"/>
    <mergeCell ref="E13:S13"/>
    <mergeCell ref="R1:S1"/>
    <mergeCell ref="K6:R6"/>
    <mergeCell ref="K7:R7"/>
    <mergeCell ref="E8:L8"/>
    <mergeCell ref="M8:S8"/>
    <mergeCell ref="J11:L11"/>
    <mergeCell ref="M9:S9"/>
    <mergeCell ref="M10:Q10"/>
    <mergeCell ref="H6:J6"/>
    <mergeCell ref="H7:J7"/>
    <mergeCell ref="I9:L9"/>
    <mergeCell ref="J10:L10"/>
  </mergeCells>
  <phoneticPr fontId="6"/>
  <pageMargins left="0.39370078740157483" right="0.19685039370078741" top="0.55118110236220474" bottom="0.39370078740157483" header="0.51181102362204722" footer="0.51181102362204722"/>
  <pageSetup paperSize="9" scale="8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C33"/>
  <sheetViews>
    <sheetView showZeros="0" view="pageBreakPreview" zoomScale="85" zoomScaleNormal="100" zoomScaleSheetLayoutView="85" workbookViewId="0">
      <selection activeCell="J13" sqref="J13"/>
    </sheetView>
  </sheetViews>
  <sheetFormatPr defaultRowHeight="13.5" x14ac:dyDescent="0.15"/>
  <cols>
    <col min="1" max="1" width="0.75" style="2" customWidth="1"/>
    <col min="2" max="2" width="3.625" style="2" customWidth="1"/>
    <col min="3" max="3" width="16.375" style="2" customWidth="1"/>
    <col min="4" max="4" width="8.875" style="2" customWidth="1"/>
    <col min="5" max="5" width="3.625" style="2" customWidth="1"/>
    <col min="6" max="6" width="12.25" style="2" bestFit="1" customWidth="1"/>
    <col min="7" max="7" width="10.25" style="2" bestFit="1" customWidth="1"/>
    <col min="8" max="8" width="12.25" style="2" bestFit="1" customWidth="1"/>
    <col min="9" max="9" width="6.5" style="2" customWidth="1"/>
    <col min="10" max="13" width="3.625" style="2" customWidth="1"/>
    <col min="14" max="15" width="13.125" style="2" customWidth="1"/>
    <col min="16" max="17" width="8.25" style="2" customWidth="1"/>
    <col min="18" max="18" width="5.875" style="2" customWidth="1"/>
    <col min="19" max="19" width="3.75" style="2" customWidth="1"/>
    <col min="20" max="20" width="9.25" style="2" customWidth="1"/>
    <col min="21" max="21" width="3.25" style="2" bestFit="1" customWidth="1"/>
    <col min="22" max="22" width="9.25" style="2" customWidth="1"/>
    <col min="23" max="23" width="3.25" style="2" bestFit="1" customWidth="1"/>
    <col min="24" max="24" width="7" style="2" customWidth="1"/>
    <col min="25" max="25" width="0.625" style="2" customWidth="1"/>
    <col min="26" max="26" width="11.875" style="2" hidden="1" customWidth="1"/>
    <col min="27" max="27" width="2.625" style="2" hidden="1" customWidth="1"/>
    <col min="28" max="29" width="5.875" style="2" hidden="1" customWidth="1"/>
    <col min="30" max="31" width="9" style="2" customWidth="1"/>
    <col min="32" max="258" width="9" style="2"/>
    <col min="259" max="259" width="3.625" style="2" customWidth="1"/>
    <col min="260" max="260" width="16.375" style="2" customWidth="1"/>
    <col min="261" max="261" width="8.875" style="2" customWidth="1"/>
    <col min="262" max="262" width="3.625" style="2" customWidth="1"/>
    <col min="263" max="263" width="12.25" style="2" bestFit="1" customWidth="1"/>
    <col min="264" max="264" width="10.25" style="2" bestFit="1" customWidth="1"/>
    <col min="265" max="265" width="12.25" style="2" bestFit="1" customWidth="1"/>
    <col min="266" max="266" width="6.5" style="2" customWidth="1"/>
    <col min="267" max="270" width="3.625" style="2" customWidth="1"/>
    <col min="271" max="272" width="13.125" style="2" customWidth="1"/>
    <col min="273" max="274" width="8.25" style="2" customWidth="1"/>
    <col min="275" max="275" width="5.875" style="2" customWidth="1"/>
    <col min="276" max="276" width="3.75" style="2" customWidth="1"/>
    <col min="277" max="277" width="9.25" style="2" customWidth="1"/>
    <col min="278" max="278" width="3.25" style="2" bestFit="1" customWidth="1"/>
    <col min="279" max="279" width="9.25" style="2" customWidth="1"/>
    <col min="280" max="280" width="3.25" style="2" bestFit="1" customWidth="1"/>
    <col min="281" max="281" width="13.75" style="2" customWidth="1"/>
    <col min="282" max="282" width="9" style="2" customWidth="1"/>
    <col min="283" max="514" width="9" style="2"/>
    <col min="515" max="515" width="3.625" style="2" customWidth="1"/>
    <col min="516" max="516" width="16.375" style="2" customWidth="1"/>
    <col min="517" max="517" width="8.875" style="2" customWidth="1"/>
    <col min="518" max="518" width="3.625" style="2" customWidth="1"/>
    <col min="519" max="519" width="12.25" style="2" bestFit="1" customWidth="1"/>
    <col min="520" max="520" width="10.25" style="2" bestFit="1" customWidth="1"/>
    <col min="521" max="521" width="12.25" style="2" bestFit="1" customWidth="1"/>
    <col min="522" max="522" width="6.5" style="2" customWidth="1"/>
    <col min="523" max="526" width="3.625" style="2" customWidth="1"/>
    <col min="527" max="528" width="13.125" style="2" customWidth="1"/>
    <col min="529" max="530" width="8.25" style="2" customWidth="1"/>
    <col min="531" max="531" width="5.875" style="2" customWidth="1"/>
    <col min="532" max="532" width="3.75" style="2" customWidth="1"/>
    <col min="533" max="533" width="9.25" style="2" customWidth="1"/>
    <col min="534" max="534" width="3.25" style="2" bestFit="1" customWidth="1"/>
    <col min="535" max="535" width="9.25" style="2" customWidth="1"/>
    <col min="536" max="536" width="3.25" style="2" bestFit="1" customWidth="1"/>
    <col min="537" max="537" width="13.75" style="2" customWidth="1"/>
    <col min="538" max="538" width="9" style="2" customWidth="1"/>
    <col min="539" max="770" width="9" style="2"/>
    <col min="771" max="771" width="3.625" style="2" customWidth="1"/>
    <col min="772" max="772" width="16.375" style="2" customWidth="1"/>
    <col min="773" max="773" width="8.875" style="2" customWidth="1"/>
    <col min="774" max="774" width="3.625" style="2" customWidth="1"/>
    <col min="775" max="775" width="12.25" style="2" bestFit="1" customWidth="1"/>
    <col min="776" max="776" width="10.25" style="2" bestFit="1" customWidth="1"/>
    <col min="777" max="777" width="12.25" style="2" bestFit="1" customWidth="1"/>
    <col min="778" max="778" width="6.5" style="2" customWidth="1"/>
    <col min="779" max="782" width="3.625" style="2" customWidth="1"/>
    <col min="783" max="784" width="13.125" style="2" customWidth="1"/>
    <col min="785" max="786" width="8.25" style="2" customWidth="1"/>
    <col min="787" max="787" width="5.875" style="2" customWidth="1"/>
    <col min="788" max="788" width="3.75" style="2" customWidth="1"/>
    <col min="789" max="789" width="9.25" style="2" customWidth="1"/>
    <col min="790" max="790" width="3.25" style="2" bestFit="1" customWidth="1"/>
    <col min="791" max="791" width="9.25" style="2" customWidth="1"/>
    <col min="792" max="792" width="3.25" style="2" bestFit="1" customWidth="1"/>
    <col min="793" max="793" width="13.75" style="2" customWidth="1"/>
    <col min="794" max="794" width="9" style="2" customWidth="1"/>
    <col min="795" max="1026" width="9" style="2"/>
    <col min="1027" max="1027" width="3.625" style="2" customWidth="1"/>
    <col min="1028" max="1028" width="16.375" style="2" customWidth="1"/>
    <col min="1029" max="1029" width="8.875" style="2" customWidth="1"/>
    <col min="1030" max="1030" width="3.625" style="2" customWidth="1"/>
    <col min="1031" max="1031" width="12.25" style="2" bestFit="1" customWidth="1"/>
    <col min="1032" max="1032" width="10.25" style="2" bestFit="1" customWidth="1"/>
    <col min="1033" max="1033" width="12.25" style="2" bestFit="1" customWidth="1"/>
    <col min="1034" max="1034" width="6.5" style="2" customWidth="1"/>
    <col min="1035" max="1038" width="3.625" style="2" customWidth="1"/>
    <col min="1039" max="1040" width="13.125" style="2" customWidth="1"/>
    <col min="1041" max="1042" width="8.25" style="2" customWidth="1"/>
    <col min="1043" max="1043" width="5.875" style="2" customWidth="1"/>
    <col min="1044" max="1044" width="3.75" style="2" customWidth="1"/>
    <col min="1045" max="1045" width="9.25" style="2" customWidth="1"/>
    <col min="1046" max="1046" width="3.25" style="2" bestFit="1" customWidth="1"/>
    <col min="1047" max="1047" width="9.25" style="2" customWidth="1"/>
    <col min="1048" max="1048" width="3.25" style="2" bestFit="1" customWidth="1"/>
    <col min="1049" max="1049" width="13.75" style="2" customWidth="1"/>
    <col min="1050" max="1050" width="9" style="2" customWidth="1"/>
    <col min="1051" max="1282" width="9" style="2"/>
    <col min="1283" max="1283" width="3.625" style="2" customWidth="1"/>
    <col min="1284" max="1284" width="16.375" style="2" customWidth="1"/>
    <col min="1285" max="1285" width="8.875" style="2" customWidth="1"/>
    <col min="1286" max="1286" width="3.625" style="2" customWidth="1"/>
    <col min="1287" max="1287" width="12.25" style="2" bestFit="1" customWidth="1"/>
    <col min="1288" max="1288" width="10.25" style="2" bestFit="1" customWidth="1"/>
    <col min="1289" max="1289" width="12.25" style="2" bestFit="1" customWidth="1"/>
    <col min="1290" max="1290" width="6.5" style="2" customWidth="1"/>
    <col min="1291" max="1294" width="3.625" style="2" customWidth="1"/>
    <col min="1295" max="1296" width="13.125" style="2" customWidth="1"/>
    <col min="1297" max="1298" width="8.25" style="2" customWidth="1"/>
    <col min="1299" max="1299" width="5.875" style="2" customWidth="1"/>
    <col min="1300" max="1300" width="3.75" style="2" customWidth="1"/>
    <col min="1301" max="1301" width="9.25" style="2" customWidth="1"/>
    <col min="1302" max="1302" width="3.25" style="2" bestFit="1" customWidth="1"/>
    <col min="1303" max="1303" width="9.25" style="2" customWidth="1"/>
    <col min="1304" max="1304" width="3.25" style="2" bestFit="1" customWidth="1"/>
    <col min="1305" max="1305" width="13.75" style="2" customWidth="1"/>
    <col min="1306" max="1306" width="9" style="2" customWidth="1"/>
    <col min="1307" max="1538" width="9" style="2"/>
    <col min="1539" max="1539" width="3.625" style="2" customWidth="1"/>
    <col min="1540" max="1540" width="16.375" style="2" customWidth="1"/>
    <col min="1541" max="1541" width="8.875" style="2" customWidth="1"/>
    <col min="1542" max="1542" width="3.625" style="2" customWidth="1"/>
    <col min="1543" max="1543" width="12.25" style="2" bestFit="1" customWidth="1"/>
    <col min="1544" max="1544" width="10.25" style="2" bestFit="1" customWidth="1"/>
    <col min="1545" max="1545" width="12.25" style="2" bestFit="1" customWidth="1"/>
    <col min="1546" max="1546" width="6.5" style="2" customWidth="1"/>
    <col min="1547" max="1550" width="3.625" style="2" customWidth="1"/>
    <col min="1551" max="1552" width="13.125" style="2" customWidth="1"/>
    <col min="1553" max="1554" width="8.25" style="2" customWidth="1"/>
    <col min="1555" max="1555" width="5.875" style="2" customWidth="1"/>
    <col min="1556" max="1556" width="3.75" style="2" customWidth="1"/>
    <col min="1557" max="1557" width="9.25" style="2" customWidth="1"/>
    <col min="1558" max="1558" width="3.25" style="2" bestFit="1" customWidth="1"/>
    <col min="1559" max="1559" width="9.25" style="2" customWidth="1"/>
    <col min="1560" max="1560" width="3.25" style="2" bestFit="1" customWidth="1"/>
    <col min="1561" max="1561" width="13.75" style="2" customWidth="1"/>
    <col min="1562" max="1562" width="9" style="2" customWidth="1"/>
    <col min="1563" max="1794" width="9" style="2"/>
    <col min="1795" max="1795" width="3.625" style="2" customWidth="1"/>
    <col min="1796" max="1796" width="16.375" style="2" customWidth="1"/>
    <col min="1797" max="1797" width="8.875" style="2" customWidth="1"/>
    <col min="1798" max="1798" width="3.625" style="2" customWidth="1"/>
    <col min="1799" max="1799" width="12.25" style="2" bestFit="1" customWidth="1"/>
    <col min="1800" max="1800" width="10.25" style="2" bestFit="1" customWidth="1"/>
    <col min="1801" max="1801" width="12.25" style="2" bestFit="1" customWidth="1"/>
    <col min="1802" max="1802" width="6.5" style="2" customWidth="1"/>
    <col min="1803" max="1806" width="3.625" style="2" customWidth="1"/>
    <col min="1807" max="1808" width="13.125" style="2" customWidth="1"/>
    <col min="1809" max="1810" width="8.25" style="2" customWidth="1"/>
    <col min="1811" max="1811" width="5.875" style="2" customWidth="1"/>
    <col min="1812" max="1812" width="3.75" style="2" customWidth="1"/>
    <col min="1813" max="1813" width="9.25" style="2" customWidth="1"/>
    <col min="1814" max="1814" width="3.25" style="2" bestFit="1" customWidth="1"/>
    <col min="1815" max="1815" width="9.25" style="2" customWidth="1"/>
    <col min="1816" max="1816" width="3.25" style="2" bestFit="1" customWidth="1"/>
    <col min="1817" max="1817" width="13.75" style="2" customWidth="1"/>
    <col min="1818" max="1818" width="9" style="2" customWidth="1"/>
    <col min="1819" max="2050" width="9" style="2"/>
    <col min="2051" max="2051" width="3.625" style="2" customWidth="1"/>
    <col min="2052" max="2052" width="16.375" style="2" customWidth="1"/>
    <col min="2053" max="2053" width="8.875" style="2" customWidth="1"/>
    <col min="2054" max="2054" width="3.625" style="2" customWidth="1"/>
    <col min="2055" max="2055" width="12.25" style="2" bestFit="1" customWidth="1"/>
    <col min="2056" max="2056" width="10.25" style="2" bestFit="1" customWidth="1"/>
    <col min="2057" max="2057" width="12.25" style="2" bestFit="1" customWidth="1"/>
    <col min="2058" max="2058" width="6.5" style="2" customWidth="1"/>
    <col min="2059" max="2062" width="3.625" style="2" customWidth="1"/>
    <col min="2063" max="2064" width="13.125" style="2" customWidth="1"/>
    <col min="2065" max="2066" width="8.25" style="2" customWidth="1"/>
    <col min="2067" max="2067" width="5.875" style="2" customWidth="1"/>
    <col min="2068" max="2068" width="3.75" style="2" customWidth="1"/>
    <col min="2069" max="2069" width="9.25" style="2" customWidth="1"/>
    <col min="2070" max="2070" width="3.25" style="2" bestFit="1" customWidth="1"/>
    <col min="2071" max="2071" width="9.25" style="2" customWidth="1"/>
    <col min="2072" max="2072" width="3.25" style="2" bestFit="1" customWidth="1"/>
    <col min="2073" max="2073" width="13.75" style="2" customWidth="1"/>
    <col min="2074" max="2074" width="9" style="2" customWidth="1"/>
    <col min="2075" max="2306" width="9" style="2"/>
    <col min="2307" max="2307" width="3.625" style="2" customWidth="1"/>
    <col min="2308" max="2308" width="16.375" style="2" customWidth="1"/>
    <col min="2309" max="2309" width="8.875" style="2" customWidth="1"/>
    <col min="2310" max="2310" width="3.625" style="2" customWidth="1"/>
    <col min="2311" max="2311" width="12.25" style="2" bestFit="1" customWidth="1"/>
    <col min="2312" max="2312" width="10.25" style="2" bestFit="1" customWidth="1"/>
    <col min="2313" max="2313" width="12.25" style="2" bestFit="1" customWidth="1"/>
    <col min="2314" max="2314" width="6.5" style="2" customWidth="1"/>
    <col min="2315" max="2318" width="3.625" style="2" customWidth="1"/>
    <col min="2319" max="2320" width="13.125" style="2" customWidth="1"/>
    <col min="2321" max="2322" width="8.25" style="2" customWidth="1"/>
    <col min="2323" max="2323" width="5.875" style="2" customWidth="1"/>
    <col min="2324" max="2324" width="3.75" style="2" customWidth="1"/>
    <col min="2325" max="2325" width="9.25" style="2" customWidth="1"/>
    <col min="2326" max="2326" width="3.25" style="2" bestFit="1" customWidth="1"/>
    <col min="2327" max="2327" width="9.25" style="2" customWidth="1"/>
    <col min="2328" max="2328" width="3.25" style="2" bestFit="1" customWidth="1"/>
    <col min="2329" max="2329" width="13.75" style="2" customWidth="1"/>
    <col min="2330" max="2330" width="9" style="2" customWidth="1"/>
    <col min="2331" max="2562" width="9" style="2"/>
    <col min="2563" max="2563" width="3.625" style="2" customWidth="1"/>
    <col min="2564" max="2564" width="16.375" style="2" customWidth="1"/>
    <col min="2565" max="2565" width="8.875" style="2" customWidth="1"/>
    <col min="2566" max="2566" width="3.625" style="2" customWidth="1"/>
    <col min="2567" max="2567" width="12.25" style="2" bestFit="1" customWidth="1"/>
    <col min="2568" max="2568" width="10.25" style="2" bestFit="1" customWidth="1"/>
    <col min="2569" max="2569" width="12.25" style="2" bestFit="1" customWidth="1"/>
    <col min="2570" max="2570" width="6.5" style="2" customWidth="1"/>
    <col min="2571" max="2574" width="3.625" style="2" customWidth="1"/>
    <col min="2575" max="2576" width="13.125" style="2" customWidth="1"/>
    <col min="2577" max="2578" width="8.25" style="2" customWidth="1"/>
    <col min="2579" max="2579" width="5.875" style="2" customWidth="1"/>
    <col min="2580" max="2580" width="3.75" style="2" customWidth="1"/>
    <col min="2581" max="2581" width="9.25" style="2" customWidth="1"/>
    <col min="2582" max="2582" width="3.25" style="2" bestFit="1" customWidth="1"/>
    <col min="2583" max="2583" width="9.25" style="2" customWidth="1"/>
    <col min="2584" max="2584" width="3.25" style="2" bestFit="1" customWidth="1"/>
    <col min="2585" max="2585" width="13.75" style="2" customWidth="1"/>
    <col min="2586" max="2586" width="9" style="2" customWidth="1"/>
    <col min="2587" max="2818" width="9" style="2"/>
    <col min="2819" max="2819" width="3.625" style="2" customWidth="1"/>
    <col min="2820" max="2820" width="16.375" style="2" customWidth="1"/>
    <col min="2821" max="2821" width="8.875" style="2" customWidth="1"/>
    <col min="2822" max="2822" width="3.625" style="2" customWidth="1"/>
    <col min="2823" max="2823" width="12.25" style="2" bestFit="1" customWidth="1"/>
    <col min="2824" max="2824" width="10.25" style="2" bestFit="1" customWidth="1"/>
    <col min="2825" max="2825" width="12.25" style="2" bestFit="1" customWidth="1"/>
    <col min="2826" max="2826" width="6.5" style="2" customWidth="1"/>
    <col min="2827" max="2830" width="3.625" style="2" customWidth="1"/>
    <col min="2831" max="2832" width="13.125" style="2" customWidth="1"/>
    <col min="2833" max="2834" width="8.25" style="2" customWidth="1"/>
    <col min="2835" max="2835" width="5.875" style="2" customWidth="1"/>
    <col min="2836" max="2836" width="3.75" style="2" customWidth="1"/>
    <col min="2837" max="2837" width="9.25" style="2" customWidth="1"/>
    <col min="2838" max="2838" width="3.25" style="2" bestFit="1" customWidth="1"/>
    <col min="2839" max="2839" width="9.25" style="2" customWidth="1"/>
    <col min="2840" max="2840" width="3.25" style="2" bestFit="1" customWidth="1"/>
    <col min="2841" max="2841" width="13.75" style="2" customWidth="1"/>
    <col min="2842" max="2842" width="9" style="2" customWidth="1"/>
    <col min="2843" max="3074" width="9" style="2"/>
    <col min="3075" max="3075" width="3.625" style="2" customWidth="1"/>
    <col min="3076" max="3076" width="16.375" style="2" customWidth="1"/>
    <col min="3077" max="3077" width="8.875" style="2" customWidth="1"/>
    <col min="3078" max="3078" width="3.625" style="2" customWidth="1"/>
    <col min="3079" max="3079" width="12.25" style="2" bestFit="1" customWidth="1"/>
    <col min="3080" max="3080" width="10.25" style="2" bestFit="1" customWidth="1"/>
    <col min="3081" max="3081" width="12.25" style="2" bestFit="1" customWidth="1"/>
    <col min="3082" max="3082" width="6.5" style="2" customWidth="1"/>
    <col min="3083" max="3086" width="3.625" style="2" customWidth="1"/>
    <col min="3087" max="3088" width="13.125" style="2" customWidth="1"/>
    <col min="3089" max="3090" width="8.25" style="2" customWidth="1"/>
    <col min="3091" max="3091" width="5.875" style="2" customWidth="1"/>
    <col min="3092" max="3092" width="3.75" style="2" customWidth="1"/>
    <col min="3093" max="3093" width="9.25" style="2" customWidth="1"/>
    <col min="3094" max="3094" width="3.25" style="2" bestFit="1" customWidth="1"/>
    <col min="3095" max="3095" width="9.25" style="2" customWidth="1"/>
    <col min="3096" max="3096" width="3.25" style="2" bestFit="1" customWidth="1"/>
    <col min="3097" max="3097" width="13.75" style="2" customWidth="1"/>
    <col min="3098" max="3098" width="9" style="2" customWidth="1"/>
    <col min="3099" max="3330" width="9" style="2"/>
    <col min="3331" max="3331" width="3.625" style="2" customWidth="1"/>
    <col min="3332" max="3332" width="16.375" style="2" customWidth="1"/>
    <col min="3333" max="3333" width="8.875" style="2" customWidth="1"/>
    <col min="3334" max="3334" width="3.625" style="2" customWidth="1"/>
    <col min="3335" max="3335" width="12.25" style="2" bestFit="1" customWidth="1"/>
    <col min="3336" max="3336" width="10.25" style="2" bestFit="1" customWidth="1"/>
    <col min="3337" max="3337" width="12.25" style="2" bestFit="1" customWidth="1"/>
    <col min="3338" max="3338" width="6.5" style="2" customWidth="1"/>
    <col min="3339" max="3342" width="3.625" style="2" customWidth="1"/>
    <col min="3343" max="3344" width="13.125" style="2" customWidth="1"/>
    <col min="3345" max="3346" width="8.25" style="2" customWidth="1"/>
    <col min="3347" max="3347" width="5.875" style="2" customWidth="1"/>
    <col min="3348" max="3348" width="3.75" style="2" customWidth="1"/>
    <col min="3349" max="3349" width="9.25" style="2" customWidth="1"/>
    <col min="3350" max="3350" width="3.25" style="2" bestFit="1" customWidth="1"/>
    <col min="3351" max="3351" width="9.25" style="2" customWidth="1"/>
    <col min="3352" max="3352" width="3.25" style="2" bestFit="1" customWidth="1"/>
    <col min="3353" max="3353" width="13.75" style="2" customWidth="1"/>
    <col min="3354" max="3354" width="9" style="2" customWidth="1"/>
    <col min="3355" max="3586" width="9" style="2"/>
    <col min="3587" max="3587" width="3.625" style="2" customWidth="1"/>
    <col min="3588" max="3588" width="16.375" style="2" customWidth="1"/>
    <col min="3589" max="3589" width="8.875" style="2" customWidth="1"/>
    <col min="3590" max="3590" width="3.625" style="2" customWidth="1"/>
    <col min="3591" max="3591" width="12.25" style="2" bestFit="1" customWidth="1"/>
    <col min="3592" max="3592" width="10.25" style="2" bestFit="1" customWidth="1"/>
    <col min="3593" max="3593" width="12.25" style="2" bestFit="1" customWidth="1"/>
    <col min="3594" max="3594" width="6.5" style="2" customWidth="1"/>
    <col min="3595" max="3598" width="3.625" style="2" customWidth="1"/>
    <col min="3599" max="3600" width="13.125" style="2" customWidth="1"/>
    <col min="3601" max="3602" width="8.25" style="2" customWidth="1"/>
    <col min="3603" max="3603" width="5.875" style="2" customWidth="1"/>
    <col min="3604" max="3604" width="3.75" style="2" customWidth="1"/>
    <col min="3605" max="3605" width="9.25" style="2" customWidth="1"/>
    <col min="3606" max="3606" width="3.25" style="2" bestFit="1" customWidth="1"/>
    <col min="3607" max="3607" width="9.25" style="2" customWidth="1"/>
    <col min="3608" max="3608" width="3.25" style="2" bestFit="1" customWidth="1"/>
    <col min="3609" max="3609" width="13.75" style="2" customWidth="1"/>
    <col min="3610" max="3610" width="9" style="2" customWidth="1"/>
    <col min="3611" max="3842" width="9" style="2"/>
    <col min="3843" max="3843" width="3.625" style="2" customWidth="1"/>
    <col min="3844" max="3844" width="16.375" style="2" customWidth="1"/>
    <col min="3845" max="3845" width="8.875" style="2" customWidth="1"/>
    <col min="3846" max="3846" width="3.625" style="2" customWidth="1"/>
    <col min="3847" max="3847" width="12.25" style="2" bestFit="1" customWidth="1"/>
    <col min="3848" max="3848" width="10.25" style="2" bestFit="1" customWidth="1"/>
    <col min="3849" max="3849" width="12.25" style="2" bestFit="1" customWidth="1"/>
    <col min="3850" max="3850" width="6.5" style="2" customWidth="1"/>
    <col min="3851" max="3854" width="3.625" style="2" customWidth="1"/>
    <col min="3855" max="3856" width="13.125" style="2" customWidth="1"/>
    <col min="3857" max="3858" width="8.25" style="2" customWidth="1"/>
    <col min="3859" max="3859" width="5.875" style="2" customWidth="1"/>
    <col min="3860" max="3860" width="3.75" style="2" customWidth="1"/>
    <col min="3861" max="3861" width="9.25" style="2" customWidth="1"/>
    <col min="3862" max="3862" width="3.25" style="2" bestFit="1" customWidth="1"/>
    <col min="3863" max="3863" width="9.25" style="2" customWidth="1"/>
    <col min="3864" max="3864" width="3.25" style="2" bestFit="1" customWidth="1"/>
    <col min="3865" max="3865" width="13.75" style="2" customWidth="1"/>
    <col min="3866" max="3866" width="9" style="2" customWidth="1"/>
    <col min="3867" max="4098" width="9" style="2"/>
    <col min="4099" max="4099" width="3.625" style="2" customWidth="1"/>
    <col min="4100" max="4100" width="16.375" style="2" customWidth="1"/>
    <col min="4101" max="4101" width="8.875" style="2" customWidth="1"/>
    <col min="4102" max="4102" width="3.625" style="2" customWidth="1"/>
    <col min="4103" max="4103" width="12.25" style="2" bestFit="1" customWidth="1"/>
    <col min="4104" max="4104" width="10.25" style="2" bestFit="1" customWidth="1"/>
    <col min="4105" max="4105" width="12.25" style="2" bestFit="1" customWidth="1"/>
    <col min="4106" max="4106" width="6.5" style="2" customWidth="1"/>
    <col min="4107" max="4110" width="3.625" style="2" customWidth="1"/>
    <col min="4111" max="4112" width="13.125" style="2" customWidth="1"/>
    <col min="4113" max="4114" width="8.25" style="2" customWidth="1"/>
    <col min="4115" max="4115" width="5.875" style="2" customWidth="1"/>
    <col min="4116" max="4116" width="3.75" style="2" customWidth="1"/>
    <col min="4117" max="4117" width="9.25" style="2" customWidth="1"/>
    <col min="4118" max="4118" width="3.25" style="2" bestFit="1" customWidth="1"/>
    <col min="4119" max="4119" width="9.25" style="2" customWidth="1"/>
    <col min="4120" max="4120" width="3.25" style="2" bestFit="1" customWidth="1"/>
    <col min="4121" max="4121" width="13.75" style="2" customWidth="1"/>
    <col min="4122" max="4122" width="9" style="2" customWidth="1"/>
    <col min="4123" max="4354" width="9" style="2"/>
    <col min="4355" max="4355" width="3.625" style="2" customWidth="1"/>
    <col min="4356" max="4356" width="16.375" style="2" customWidth="1"/>
    <col min="4357" max="4357" width="8.875" style="2" customWidth="1"/>
    <col min="4358" max="4358" width="3.625" style="2" customWidth="1"/>
    <col min="4359" max="4359" width="12.25" style="2" bestFit="1" customWidth="1"/>
    <col min="4360" max="4360" width="10.25" style="2" bestFit="1" customWidth="1"/>
    <col min="4361" max="4361" width="12.25" style="2" bestFit="1" customWidth="1"/>
    <col min="4362" max="4362" width="6.5" style="2" customWidth="1"/>
    <col min="4363" max="4366" width="3.625" style="2" customWidth="1"/>
    <col min="4367" max="4368" width="13.125" style="2" customWidth="1"/>
    <col min="4369" max="4370" width="8.25" style="2" customWidth="1"/>
    <col min="4371" max="4371" width="5.875" style="2" customWidth="1"/>
    <col min="4372" max="4372" width="3.75" style="2" customWidth="1"/>
    <col min="4373" max="4373" width="9.25" style="2" customWidth="1"/>
    <col min="4374" max="4374" width="3.25" style="2" bestFit="1" customWidth="1"/>
    <col min="4375" max="4375" width="9.25" style="2" customWidth="1"/>
    <col min="4376" max="4376" width="3.25" style="2" bestFit="1" customWidth="1"/>
    <col min="4377" max="4377" width="13.75" style="2" customWidth="1"/>
    <col min="4378" max="4378" width="9" style="2" customWidth="1"/>
    <col min="4379" max="4610" width="9" style="2"/>
    <col min="4611" max="4611" width="3.625" style="2" customWidth="1"/>
    <col min="4612" max="4612" width="16.375" style="2" customWidth="1"/>
    <col min="4613" max="4613" width="8.875" style="2" customWidth="1"/>
    <col min="4614" max="4614" width="3.625" style="2" customWidth="1"/>
    <col min="4615" max="4615" width="12.25" style="2" bestFit="1" customWidth="1"/>
    <col min="4616" max="4616" width="10.25" style="2" bestFit="1" customWidth="1"/>
    <col min="4617" max="4617" width="12.25" style="2" bestFit="1" customWidth="1"/>
    <col min="4618" max="4618" width="6.5" style="2" customWidth="1"/>
    <col min="4619" max="4622" width="3.625" style="2" customWidth="1"/>
    <col min="4623" max="4624" width="13.125" style="2" customWidth="1"/>
    <col min="4625" max="4626" width="8.25" style="2" customWidth="1"/>
    <col min="4627" max="4627" width="5.875" style="2" customWidth="1"/>
    <col min="4628" max="4628" width="3.75" style="2" customWidth="1"/>
    <col min="4629" max="4629" width="9.25" style="2" customWidth="1"/>
    <col min="4630" max="4630" width="3.25" style="2" bestFit="1" customWidth="1"/>
    <col min="4631" max="4631" width="9.25" style="2" customWidth="1"/>
    <col min="4632" max="4632" width="3.25" style="2" bestFit="1" customWidth="1"/>
    <col min="4633" max="4633" width="13.75" style="2" customWidth="1"/>
    <col min="4634" max="4634" width="9" style="2" customWidth="1"/>
    <col min="4635" max="4866" width="9" style="2"/>
    <col min="4867" max="4867" width="3.625" style="2" customWidth="1"/>
    <col min="4868" max="4868" width="16.375" style="2" customWidth="1"/>
    <col min="4869" max="4869" width="8.875" style="2" customWidth="1"/>
    <col min="4870" max="4870" width="3.625" style="2" customWidth="1"/>
    <col min="4871" max="4871" width="12.25" style="2" bestFit="1" customWidth="1"/>
    <col min="4872" max="4872" width="10.25" style="2" bestFit="1" customWidth="1"/>
    <col min="4873" max="4873" width="12.25" style="2" bestFit="1" customWidth="1"/>
    <col min="4874" max="4874" width="6.5" style="2" customWidth="1"/>
    <col min="4875" max="4878" width="3.625" style="2" customWidth="1"/>
    <col min="4879" max="4880" width="13.125" style="2" customWidth="1"/>
    <col min="4881" max="4882" width="8.25" style="2" customWidth="1"/>
    <col min="4883" max="4883" width="5.875" style="2" customWidth="1"/>
    <col min="4884" max="4884" width="3.75" style="2" customWidth="1"/>
    <col min="4885" max="4885" width="9.25" style="2" customWidth="1"/>
    <col min="4886" max="4886" width="3.25" style="2" bestFit="1" customWidth="1"/>
    <col min="4887" max="4887" width="9.25" style="2" customWidth="1"/>
    <col min="4888" max="4888" width="3.25" style="2" bestFit="1" customWidth="1"/>
    <col min="4889" max="4889" width="13.75" style="2" customWidth="1"/>
    <col min="4890" max="4890" width="9" style="2" customWidth="1"/>
    <col min="4891" max="5122" width="9" style="2"/>
    <col min="5123" max="5123" width="3.625" style="2" customWidth="1"/>
    <col min="5124" max="5124" width="16.375" style="2" customWidth="1"/>
    <col min="5125" max="5125" width="8.875" style="2" customWidth="1"/>
    <col min="5126" max="5126" width="3.625" style="2" customWidth="1"/>
    <col min="5127" max="5127" width="12.25" style="2" bestFit="1" customWidth="1"/>
    <col min="5128" max="5128" width="10.25" style="2" bestFit="1" customWidth="1"/>
    <col min="5129" max="5129" width="12.25" style="2" bestFit="1" customWidth="1"/>
    <col min="5130" max="5130" width="6.5" style="2" customWidth="1"/>
    <col min="5131" max="5134" width="3.625" style="2" customWidth="1"/>
    <col min="5135" max="5136" width="13.125" style="2" customWidth="1"/>
    <col min="5137" max="5138" width="8.25" style="2" customWidth="1"/>
    <col min="5139" max="5139" width="5.875" style="2" customWidth="1"/>
    <col min="5140" max="5140" width="3.75" style="2" customWidth="1"/>
    <col min="5141" max="5141" width="9.25" style="2" customWidth="1"/>
    <col min="5142" max="5142" width="3.25" style="2" bestFit="1" customWidth="1"/>
    <col min="5143" max="5143" width="9.25" style="2" customWidth="1"/>
    <col min="5144" max="5144" width="3.25" style="2" bestFit="1" customWidth="1"/>
    <col min="5145" max="5145" width="13.75" style="2" customWidth="1"/>
    <col min="5146" max="5146" width="9" style="2" customWidth="1"/>
    <col min="5147" max="5378" width="9" style="2"/>
    <col min="5379" max="5379" width="3.625" style="2" customWidth="1"/>
    <col min="5380" max="5380" width="16.375" style="2" customWidth="1"/>
    <col min="5381" max="5381" width="8.875" style="2" customWidth="1"/>
    <col min="5382" max="5382" width="3.625" style="2" customWidth="1"/>
    <col min="5383" max="5383" width="12.25" style="2" bestFit="1" customWidth="1"/>
    <col min="5384" max="5384" width="10.25" style="2" bestFit="1" customWidth="1"/>
    <col min="5385" max="5385" width="12.25" style="2" bestFit="1" customWidth="1"/>
    <col min="5386" max="5386" width="6.5" style="2" customWidth="1"/>
    <col min="5387" max="5390" width="3.625" style="2" customWidth="1"/>
    <col min="5391" max="5392" width="13.125" style="2" customWidth="1"/>
    <col min="5393" max="5394" width="8.25" style="2" customWidth="1"/>
    <col min="5395" max="5395" width="5.875" style="2" customWidth="1"/>
    <col min="5396" max="5396" width="3.75" style="2" customWidth="1"/>
    <col min="5397" max="5397" width="9.25" style="2" customWidth="1"/>
    <col min="5398" max="5398" width="3.25" style="2" bestFit="1" customWidth="1"/>
    <col min="5399" max="5399" width="9.25" style="2" customWidth="1"/>
    <col min="5400" max="5400" width="3.25" style="2" bestFit="1" customWidth="1"/>
    <col min="5401" max="5401" width="13.75" style="2" customWidth="1"/>
    <col min="5402" max="5402" width="9" style="2" customWidth="1"/>
    <col min="5403" max="5634" width="9" style="2"/>
    <col min="5635" max="5635" width="3.625" style="2" customWidth="1"/>
    <col min="5636" max="5636" width="16.375" style="2" customWidth="1"/>
    <col min="5637" max="5637" width="8.875" style="2" customWidth="1"/>
    <col min="5638" max="5638" width="3.625" style="2" customWidth="1"/>
    <col min="5639" max="5639" width="12.25" style="2" bestFit="1" customWidth="1"/>
    <col min="5640" max="5640" width="10.25" style="2" bestFit="1" customWidth="1"/>
    <col min="5641" max="5641" width="12.25" style="2" bestFit="1" customWidth="1"/>
    <col min="5642" max="5642" width="6.5" style="2" customWidth="1"/>
    <col min="5643" max="5646" width="3.625" style="2" customWidth="1"/>
    <col min="5647" max="5648" width="13.125" style="2" customWidth="1"/>
    <col min="5649" max="5650" width="8.25" style="2" customWidth="1"/>
    <col min="5651" max="5651" width="5.875" style="2" customWidth="1"/>
    <col min="5652" max="5652" width="3.75" style="2" customWidth="1"/>
    <col min="5653" max="5653" width="9.25" style="2" customWidth="1"/>
    <col min="5654" max="5654" width="3.25" style="2" bestFit="1" customWidth="1"/>
    <col min="5655" max="5655" width="9.25" style="2" customWidth="1"/>
    <col min="5656" max="5656" width="3.25" style="2" bestFit="1" customWidth="1"/>
    <col min="5657" max="5657" width="13.75" style="2" customWidth="1"/>
    <col min="5658" max="5658" width="9" style="2" customWidth="1"/>
    <col min="5659" max="5890" width="9" style="2"/>
    <col min="5891" max="5891" width="3.625" style="2" customWidth="1"/>
    <col min="5892" max="5892" width="16.375" style="2" customWidth="1"/>
    <col min="5893" max="5893" width="8.875" style="2" customWidth="1"/>
    <col min="5894" max="5894" width="3.625" style="2" customWidth="1"/>
    <col min="5895" max="5895" width="12.25" style="2" bestFit="1" customWidth="1"/>
    <col min="5896" max="5896" width="10.25" style="2" bestFit="1" customWidth="1"/>
    <col min="5897" max="5897" width="12.25" style="2" bestFit="1" customWidth="1"/>
    <col min="5898" max="5898" width="6.5" style="2" customWidth="1"/>
    <col min="5899" max="5902" width="3.625" style="2" customWidth="1"/>
    <col min="5903" max="5904" width="13.125" style="2" customWidth="1"/>
    <col min="5905" max="5906" width="8.25" style="2" customWidth="1"/>
    <col min="5907" max="5907" width="5.875" style="2" customWidth="1"/>
    <col min="5908" max="5908" width="3.75" style="2" customWidth="1"/>
    <col min="5909" max="5909" width="9.25" style="2" customWidth="1"/>
    <col min="5910" max="5910" width="3.25" style="2" bestFit="1" customWidth="1"/>
    <col min="5911" max="5911" width="9.25" style="2" customWidth="1"/>
    <col min="5912" max="5912" width="3.25" style="2" bestFit="1" customWidth="1"/>
    <col min="5913" max="5913" width="13.75" style="2" customWidth="1"/>
    <col min="5914" max="5914" width="9" style="2" customWidth="1"/>
    <col min="5915" max="6146" width="9" style="2"/>
    <col min="6147" max="6147" width="3.625" style="2" customWidth="1"/>
    <col min="6148" max="6148" width="16.375" style="2" customWidth="1"/>
    <col min="6149" max="6149" width="8.875" style="2" customWidth="1"/>
    <col min="6150" max="6150" width="3.625" style="2" customWidth="1"/>
    <col min="6151" max="6151" width="12.25" style="2" bestFit="1" customWidth="1"/>
    <col min="6152" max="6152" width="10.25" style="2" bestFit="1" customWidth="1"/>
    <col min="6153" max="6153" width="12.25" style="2" bestFit="1" customWidth="1"/>
    <col min="6154" max="6154" width="6.5" style="2" customWidth="1"/>
    <col min="6155" max="6158" width="3.625" style="2" customWidth="1"/>
    <col min="6159" max="6160" width="13.125" style="2" customWidth="1"/>
    <col min="6161" max="6162" width="8.25" style="2" customWidth="1"/>
    <col min="6163" max="6163" width="5.875" style="2" customWidth="1"/>
    <col min="6164" max="6164" width="3.75" style="2" customWidth="1"/>
    <col min="6165" max="6165" width="9.25" style="2" customWidth="1"/>
    <col min="6166" max="6166" width="3.25" style="2" bestFit="1" customWidth="1"/>
    <col min="6167" max="6167" width="9.25" style="2" customWidth="1"/>
    <col min="6168" max="6168" width="3.25" style="2" bestFit="1" customWidth="1"/>
    <col min="6169" max="6169" width="13.75" style="2" customWidth="1"/>
    <col min="6170" max="6170" width="9" style="2" customWidth="1"/>
    <col min="6171" max="6402" width="9" style="2"/>
    <col min="6403" max="6403" width="3.625" style="2" customWidth="1"/>
    <col min="6404" max="6404" width="16.375" style="2" customWidth="1"/>
    <col min="6405" max="6405" width="8.875" style="2" customWidth="1"/>
    <col min="6406" max="6406" width="3.625" style="2" customWidth="1"/>
    <col min="6407" max="6407" width="12.25" style="2" bestFit="1" customWidth="1"/>
    <col min="6408" max="6408" width="10.25" style="2" bestFit="1" customWidth="1"/>
    <col min="6409" max="6409" width="12.25" style="2" bestFit="1" customWidth="1"/>
    <col min="6410" max="6410" width="6.5" style="2" customWidth="1"/>
    <col min="6411" max="6414" width="3.625" style="2" customWidth="1"/>
    <col min="6415" max="6416" width="13.125" style="2" customWidth="1"/>
    <col min="6417" max="6418" width="8.25" style="2" customWidth="1"/>
    <col min="6419" max="6419" width="5.875" style="2" customWidth="1"/>
    <col min="6420" max="6420" width="3.75" style="2" customWidth="1"/>
    <col min="6421" max="6421" width="9.25" style="2" customWidth="1"/>
    <col min="6422" max="6422" width="3.25" style="2" bestFit="1" customWidth="1"/>
    <col min="6423" max="6423" width="9.25" style="2" customWidth="1"/>
    <col min="6424" max="6424" width="3.25" style="2" bestFit="1" customWidth="1"/>
    <col min="6425" max="6425" width="13.75" style="2" customWidth="1"/>
    <col min="6426" max="6426" width="9" style="2" customWidth="1"/>
    <col min="6427" max="6658" width="9" style="2"/>
    <col min="6659" max="6659" width="3.625" style="2" customWidth="1"/>
    <col min="6660" max="6660" width="16.375" style="2" customWidth="1"/>
    <col min="6661" max="6661" width="8.875" style="2" customWidth="1"/>
    <col min="6662" max="6662" width="3.625" style="2" customWidth="1"/>
    <col min="6663" max="6663" width="12.25" style="2" bestFit="1" customWidth="1"/>
    <col min="6664" max="6664" width="10.25" style="2" bestFit="1" customWidth="1"/>
    <col min="6665" max="6665" width="12.25" style="2" bestFit="1" customWidth="1"/>
    <col min="6666" max="6666" width="6.5" style="2" customWidth="1"/>
    <col min="6667" max="6670" width="3.625" style="2" customWidth="1"/>
    <col min="6671" max="6672" width="13.125" style="2" customWidth="1"/>
    <col min="6673" max="6674" width="8.25" style="2" customWidth="1"/>
    <col min="6675" max="6675" width="5.875" style="2" customWidth="1"/>
    <col min="6676" max="6676" width="3.75" style="2" customWidth="1"/>
    <col min="6677" max="6677" width="9.25" style="2" customWidth="1"/>
    <col min="6678" max="6678" width="3.25" style="2" bestFit="1" customWidth="1"/>
    <col min="6679" max="6679" width="9.25" style="2" customWidth="1"/>
    <col min="6680" max="6680" width="3.25" style="2" bestFit="1" customWidth="1"/>
    <col min="6681" max="6681" width="13.75" style="2" customWidth="1"/>
    <col min="6682" max="6682" width="9" style="2" customWidth="1"/>
    <col min="6683" max="6914" width="9" style="2"/>
    <col min="6915" max="6915" width="3.625" style="2" customWidth="1"/>
    <col min="6916" max="6916" width="16.375" style="2" customWidth="1"/>
    <col min="6917" max="6917" width="8.875" style="2" customWidth="1"/>
    <col min="6918" max="6918" width="3.625" style="2" customWidth="1"/>
    <col min="6919" max="6919" width="12.25" style="2" bestFit="1" customWidth="1"/>
    <col min="6920" max="6920" width="10.25" style="2" bestFit="1" customWidth="1"/>
    <col min="6921" max="6921" width="12.25" style="2" bestFit="1" customWidth="1"/>
    <col min="6922" max="6922" width="6.5" style="2" customWidth="1"/>
    <col min="6923" max="6926" width="3.625" style="2" customWidth="1"/>
    <col min="6927" max="6928" width="13.125" style="2" customWidth="1"/>
    <col min="6929" max="6930" width="8.25" style="2" customWidth="1"/>
    <col min="6931" max="6931" width="5.875" style="2" customWidth="1"/>
    <col min="6932" max="6932" width="3.75" style="2" customWidth="1"/>
    <col min="6933" max="6933" width="9.25" style="2" customWidth="1"/>
    <col min="6934" max="6934" width="3.25" style="2" bestFit="1" customWidth="1"/>
    <col min="6935" max="6935" width="9.25" style="2" customWidth="1"/>
    <col min="6936" max="6936" width="3.25" style="2" bestFit="1" customWidth="1"/>
    <col min="6937" max="6937" width="13.75" style="2" customWidth="1"/>
    <col min="6938" max="6938" width="9" style="2" customWidth="1"/>
    <col min="6939" max="7170" width="9" style="2"/>
    <col min="7171" max="7171" width="3.625" style="2" customWidth="1"/>
    <col min="7172" max="7172" width="16.375" style="2" customWidth="1"/>
    <col min="7173" max="7173" width="8.875" style="2" customWidth="1"/>
    <col min="7174" max="7174" width="3.625" style="2" customWidth="1"/>
    <col min="7175" max="7175" width="12.25" style="2" bestFit="1" customWidth="1"/>
    <col min="7176" max="7176" width="10.25" style="2" bestFit="1" customWidth="1"/>
    <col min="7177" max="7177" width="12.25" style="2" bestFit="1" customWidth="1"/>
    <col min="7178" max="7178" width="6.5" style="2" customWidth="1"/>
    <col min="7179" max="7182" width="3.625" style="2" customWidth="1"/>
    <col min="7183" max="7184" width="13.125" style="2" customWidth="1"/>
    <col min="7185" max="7186" width="8.25" style="2" customWidth="1"/>
    <col min="7187" max="7187" width="5.875" style="2" customWidth="1"/>
    <col min="7188" max="7188" width="3.75" style="2" customWidth="1"/>
    <col min="7189" max="7189" width="9.25" style="2" customWidth="1"/>
    <col min="7190" max="7190" width="3.25" style="2" bestFit="1" customWidth="1"/>
    <col min="7191" max="7191" width="9.25" style="2" customWidth="1"/>
    <col min="7192" max="7192" width="3.25" style="2" bestFit="1" customWidth="1"/>
    <col min="7193" max="7193" width="13.75" style="2" customWidth="1"/>
    <col min="7194" max="7194" width="9" style="2" customWidth="1"/>
    <col min="7195" max="7426" width="9" style="2"/>
    <col min="7427" max="7427" width="3.625" style="2" customWidth="1"/>
    <col min="7428" max="7428" width="16.375" style="2" customWidth="1"/>
    <col min="7429" max="7429" width="8.875" style="2" customWidth="1"/>
    <col min="7430" max="7430" width="3.625" style="2" customWidth="1"/>
    <col min="7431" max="7431" width="12.25" style="2" bestFit="1" customWidth="1"/>
    <col min="7432" max="7432" width="10.25" style="2" bestFit="1" customWidth="1"/>
    <col min="7433" max="7433" width="12.25" style="2" bestFit="1" customWidth="1"/>
    <col min="7434" max="7434" width="6.5" style="2" customWidth="1"/>
    <col min="7435" max="7438" width="3.625" style="2" customWidth="1"/>
    <col min="7439" max="7440" width="13.125" style="2" customWidth="1"/>
    <col min="7441" max="7442" width="8.25" style="2" customWidth="1"/>
    <col min="7443" max="7443" width="5.875" style="2" customWidth="1"/>
    <col min="7444" max="7444" width="3.75" style="2" customWidth="1"/>
    <col min="7445" max="7445" width="9.25" style="2" customWidth="1"/>
    <col min="7446" max="7446" width="3.25" style="2" bestFit="1" customWidth="1"/>
    <col min="7447" max="7447" width="9.25" style="2" customWidth="1"/>
    <col min="7448" max="7448" width="3.25" style="2" bestFit="1" customWidth="1"/>
    <col min="7449" max="7449" width="13.75" style="2" customWidth="1"/>
    <col min="7450" max="7450" width="9" style="2" customWidth="1"/>
    <col min="7451" max="7682" width="9" style="2"/>
    <col min="7683" max="7683" width="3.625" style="2" customWidth="1"/>
    <col min="7684" max="7684" width="16.375" style="2" customWidth="1"/>
    <col min="7685" max="7685" width="8.875" style="2" customWidth="1"/>
    <col min="7686" max="7686" width="3.625" style="2" customWidth="1"/>
    <col min="7687" max="7687" width="12.25" style="2" bestFit="1" customWidth="1"/>
    <col min="7688" max="7688" width="10.25" style="2" bestFit="1" customWidth="1"/>
    <col min="7689" max="7689" width="12.25" style="2" bestFit="1" customWidth="1"/>
    <col min="7690" max="7690" width="6.5" style="2" customWidth="1"/>
    <col min="7691" max="7694" width="3.625" style="2" customWidth="1"/>
    <col min="7695" max="7696" width="13.125" style="2" customWidth="1"/>
    <col min="7697" max="7698" width="8.25" style="2" customWidth="1"/>
    <col min="7699" max="7699" width="5.875" style="2" customWidth="1"/>
    <col min="7700" max="7700" width="3.75" style="2" customWidth="1"/>
    <col min="7701" max="7701" width="9.25" style="2" customWidth="1"/>
    <col min="7702" max="7702" width="3.25" style="2" bestFit="1" customWidth="1"/>
    <col min="7703" max="7703" width="9.25" style="2" customWidth="1"/>
    <col min="7704" max="7704" width="3.25" style="2" bestFit="1" customWidth="1"/>
    <col min="7705" max="7705" width="13.75" style="2" customWidth="1"/>
    <col min="7706" max="7706" width="9" style="2" customWidth="1"/>
    <col min="7707" max="7938" width="9" style="2"/>
    <col min="7939" max="7939" width="3.625" style="2" customWidth="1"/>
    <col min="7940" max="7940" width="16.375" style="2" customWidth="1"/>
    <col min="7941" max="7941" width="8.875" style="2" customWidth="1"/>
    <col min="7942" max="7942" width="3.625" style="2" customWidth="1"/>
    <col min="7943" max="7943" width="12.25" style="2" bestFit="1" customWidth="1"/>
    <col min="7944" max="7944" width="10.25" style="2" bestFit="1" customWidth="1"/>
    <col min="7945" max="7945" width="12.25" style="2" bestFit="1" customWidth="1"/>
    <col min="7946" max="7946" width="6.5" style="2" customWidth="1"/>
    <col min="7947" max="7950" width="3.625" style="2" customWidth="1"/>
    <col min="7951" max="7952" width="13.125" style="2" customWidth="1"/>
    <col min="7953" max="7954" width="8.25" style="2" customWidth="1"/>
    <col min="7955" max="7955" width="5.875" style="2" customWidth="1"/>
    <col min="7956" max="7956" width="3.75" style="2" customWidth="1"/>
    <col min="7957" max="7957" width="9.25" style="2" customWidth="1"/>
    <col min="7958" max="7958" width="3.25" style="2" bestFit="1" customWidth="1"/>
    <col min="7959" max="7959" width="9.25" style="2" customWidth="1"/>
    <col min="7960" max="7960" width="3.25" style="2" bestFit="1" customWidth="1"/>
    <col min="7961" max="7961" width="13.75" style="2" customWidth="1"/>
    <col min="7962" max="7962" width="9" style="2" customWidth="1"/>
    <col min="7963" max="8194" width="9" style="2"/>
    <col min="8195" max="8195" width="3.625" style="2" customWidth="1"/>
    <col min="8196" max="8196" width="16.375" style="2" customWidth="1"/>
    <col min="8197" max="8197" width="8.875" style="2" customWidth="1"/>
    <col min="8198" max="8198" width="3.625" style="2" customWidth="1"/>
    <col min="8199" max="8199" width="12.25" style="2" bestFit="1" customWidth="1"/>
    <col min="8200" max="8200" width="10.25" style="2" bestFit="1" customWidth="1"/>
    <col min="8201" max="8201" width="12.25" style="2" bestFit="1" customWidth="1"/>
    <col min="8202" max="8202" width="6.5" style="2" customWidth="1"/>
    <col min="8203" max="8206" width="3.625" style="2" customWidth="1"/>
    <col min="8207" max="8208" width="13.125" style="2" customWidth="1"/>
    <col min="8209" max="8210" width="8.25" style="2" customWidth="1"/>
    <col min="8211" max="8211" width="5.875" style="2" customWidth="1"/>
    <col min="8212" max="8212" width="3.75" style="2" customWidth="1"/>
    <col min="8213" max="8213" width="9.25" style="2" customWidth="1"/>
    <col min="8214" max="8214" width="3.25" style="2" bestFit="1" customWidth="1"/>
    <col min="8215" max="8215" width="9.25" style="2" customWidth="1"/>
    <col min="8216" max="8216" width="3.25" style="2" bestFit="1" customWidth="1"/>
    <col min="8217" max="8217" width="13.75" style="2" customWidth="1"/>
    <col min="8218" max="8218" width="9" style="2" customWidth="1"/>
    <col min="8219" max="8450" width="9" style="2"/>
    <col min="8451" max="8451" width="3.625" style="2" customWidth="1"/>
    <col min="8452" max="8452" width="16.375" style="2" customWidth="1"/>
    <col min="8453" max="8453" width="8.875" style="2" customWidth="1"/>
    <col min="8454" max="8454" width="3.625" style="2" customWidth="1"/>
    <col min="8455" max="8455" width="12.25" style="2" bestFit="1" customWidth="1"/>
    <col min="8456" max="8456" width="10.25" style="2" bestFit="1" customWidth="1"/>
    <col min="8457" max="8457" width="12.25" style="2" bestFit="1" customWidth="1"/>
    <col min="8458" max="8458" width="6.5" style="2" customWidth="1"/>
    <col min="8459" max="8462" width="3.625" style="2" customWidth="1"/>
    <col min="8463" max="8464" width="13.125" style="2" customWidth="1"/>
    <col min="8465" max="8466" width="8.25" style="2" customWidth="1"/>
    <col min="8467" max="8467" width="5.875" style="2" customWidth="1"/>
    <col min="8468" max="8468" width="3.75" style="2" customWidth="1"/>
    <col min="8469" max="8469" width="9.25" style="2" customWidth="1"/>
    <col min="8470" max="8470" width="3.25" style="2" bestFit="1" customWidth="1"/>
    <col min="8471" max="8471" width="9.25" style="2" customWidth="1"/>
    <col min="8472" max="8472" width="3.25" style="2" bestFit="1" customWidth="1"/>
    <col min="8473" max="8473" width="13.75" style="2" customWidth="1"/>
    <col min="8474" max="8474" width="9" style="2" customWidth="1"/>
    <col min="8475" max="8706" width="9" style="2"/>
    <col min="8707" max="8707" width="3.625" style="2" customWidth="1"/>
    <col min="8708" max="8708" width="16.375" style="2" customWidth="1"/>
    <col min="8709" max="8709" width="8.875" style="2" customWidth="1"/>
    <col min="8710" max="8710" width="3.625" style="2" customWidth="1"/>
    <col min="8711" max="8711" width="12.25" style="2" bestFit="1" customWidth="1"/>
    <col min="8712" max="8712" width="10.25" style="2" bestFit="1" customWidth="1"/>
    <col min="8713" max="8713" width="12.25" style="2" bestFit="1" customWidth="1"/>
    <col min="8714" max="8714" width="6.5" style="2" customWidth="1"/>
    <col min="8715" max="8718" width="3.625" style="2" customWidth="1"/>
    <col min="8719" max="8720" width="13.125" style="2" customWidth="1"/>
    <col min="8721" max="8722" width="8.25" style="2" customWidth="1"/>
    <col min="8723" max="8723" width="5.875" style="2" customWidth="1"/>
    <col min="8724" max="8724" width="3.75" style="2" customWidth="1"/>
    <col min="8725" max="8725" width="9.25" style="2" customWidth="1"/>
    <col min="8726" max="8726" width="3.25" style="2" bestFit="1" customWidth="1"/>
    <col min="8727" max="8727" width="9.25" style="2" customWidth="1"/>
    <col min="8728" max="8728" width="3.25" style="2" bestFit="1" customWidth="1"/>
    <col min="8729" max="8729" width="13.75" style="2" customWidth="1"/>
    <col min="8730" max="8730" width="9" style="2" customWidth="1"/>
    <col min="8731" max="8962" width="9" style="2"/>
    <col min="8963" max="8963" width="3.625" style="2" customWidth="1"/>
    <col min="8964" max="8964" width="16.375" style="2" customWidth="1"/>
    <col min="8965" max="8965" width="8.875" style="2" customWidth="1"/>
    <col min="8966" max="8966" width="3.625" style="2" customWidth="1"/>
    <col min="8967" max="8967" width="12.25" style="2" bestFit="1" customWidth="1"/>
    <col min="8968" max="8968" width="10.25" style="2" bestFit="1" customWidth="1"/>
    <col min="8969" max="8969" width="12.25" style="2" bestFit="1" customWidth="1"/>
    <col min="8970" max="8970" width="6.5" style="2" customWidth="1"/>
    <col min="8971" max="8974" width="3.625" style="2" customWidth="1"/>
    <col min="8975" max="8976" width="13.125" style="2" customWidth="1"/>
    <col min="8977" max="8978" width="8.25" style="2" customWidth="1"/>
    <col min="8979" max="8979" width="5.875" style="2" customWidth="1"/>
    <col min="8980" max="8980" width="3.75" style="2" customWidth="1"/>
    <col min="8981" max="8981" width="9.25" style="2" customWidth="1"/>
    <col min="8982" max="8982" width="3.25" style="2" bestFit="1" customWidth="1"/>
    <col min="8983" max="8983" width="9.25" style="2" customWidth="1"/>
    <col min="8984" max="8984" width="3.25" style="2" bestFit="1" customWidth="1"/>
    <col min="8985" max="8985" width="13.75" style="2" customWidth="1"/>
    <col min="8986" max="8986" width="9" style="2" customWidth="1"/>
    <col min="8987" max="9218" width="9" style="2"/>
    <col min="9219" max="9219" width="3.625" style="2" customWidth="1"/>
    <col min="9220" max="9220" width="16.375" style="2" customWidth="1"/>
    <col min="9221" max="9221" width="8.875" style="2" customWidth="1"/>
    <col min="9222" max="9222" width="3.625" style="2" customWidth="1"/>
    <col min="9223" max="9223" width="12.25" style="2" bestFit="1" customWidth="1"/>
    <col min="9224" max="9224" width="10.25" style="2" bestFit="1" customWidth="1"/>
    <col min="9225" max="9225" width="12.25" style="2" bestFit="1" customWidth="1"/>
    <col min="9226" max="9226" width="6.5" style="2" customWidth="1"/>
    <col min="9227" max="9230" width="3.625" style="2" customWidth="1"/>
    <col min="9231" max="9232" width="13.125" style="2" customWidth="1"/>
    <col min="9233" max="9234" width="8.25" style="2" customWidth="1"/>
    <col min="9235" max="9235" width="5.875" style="2" customWidth="1"/>
    <col min="9236" max="9236" width="3.75" style="2" customWidth="1"/>
    <col min="9237" max="9237" width="9.25" style="2" customWidth="1"/>
    <col min="9238" max="9238" width="3.25" style="2" bestFit="1" customWidth="1"/>
    <col min="9239" max="9239" width="9.25" style="2" customWidth="1"/>
    <col min="9240" max="9240" width="3.25" style="2" bestFit="1" customWidth="1"/>
    <col min="9241" max="9241" width="13.75" style="2" customWidth="1"/>
    <col min="9242" max="9242" width="9" style="2" customWidth="1"/>
    <col min="9243" max="9474" width="9" style="2"/>
    <col min="9475" max="9475" width="3.625" style="2" customWidth="1"/>
    <col min="9476" max="9476" width="16.375" style="2" customWidth="1"/>
    <col min="9477" max="9477" width="8.875" style="2" customWidth="1"/>
    <col min="9478" max="9478" width="3.625" style="2" customWidth="1"/>
    <col min="9479" max="9479" width="12.25" style="2" bestFit="1" customWidth="1"/>
    <col min="9480" max="9480" width="10.25" style="2" bestFit="1" customWidth="1"/>
    <col min="9481" max="9481" width="12.25" style="2" bestFit="1" customWidth="1"/>
    <col min="9482" max="9482" width="6.5" style="2" customWidth="1"/>
    <col min="9483" max="9486" width="3.625" style="2" customWidth="1"/>
    <col min="9487" max="9488" width="13.125" style="2" customWidth="1"/>
    <col min="9489" max="9490" width="8.25" style="2" customWidth="1"/>
    <col min="9491" max="9491" width="5.875" style="2" customWidth="1"/>
    <col min="9492" max="9492" width="3.75" style="2" customWidth="1"/>
    <col min="9493" max="9493" width="9.25" style="2" customWidth="1"/>
    <col min="9494" max="9494" width="3.25" style="2" bestFit="1" customWidth="1"/>
    <col min="9495" max="9495" width="9.25" style="2" customWidth="1"/>
    <col min="9496" max="9496" width="3.25" style="2" bestFit="1" customWidth="1"/>
    <col min="9497" max="9497" width="13.75" style="2" customWidth="1"/>
    <col min="9498" max="9498" width="9" style="2" customWidth="1"/>
    <col min="9499" max="9730" width="9" style="2"/>
    <col min="9731" max="9731" width="3.625" style="2" customWidth="1"/>
    <col min="9732" max="9732" width="16.375" style="2" customWidth="1"/>
    <col min="9733" max="9733" width="8.875" style="2" customWidth="1"/>
    <col min="9734" max="9734" width="3.625" style="2" customWidth="1"/>
    <col min="9735" max="9735" width="12.25" style="2" bestFit="1" customWidth="1"/>
    <col min="9736" max="9736" width="10.25" style="2" bestFit="1" customWidth="1"/>
    <col min="9737" max="9737" width="12.25" style="2" bestFit="1" customWidth="1"/>
    <col min="9738" max="9738" width="6.5" style="2" customWidth="1"/>
    <col min="9739" max="9742" width="3.625" style="2" customWidth="1"/>
    <col min="9743" max="9744" width="13.125" style="2" customWidth="1"/>
    <col min="9745" max="9746" width="8.25" style="2" customWidth="1"/>
    <col min="9747" max="9747" width="5.875" style="2" customWidth="1"/>
    <col min="9748" max="9748" width="3.75" style="2" customWidth="1"/>
    <col min="9749" max="9749" width="9.25" style="2" customWidth="1"/>
    <col min="9750" max="9750" width="3.25" style="2" bestFit="1" customWidth="1"/>
    <col min="9751" max="9751" width="9.25" style="2" customWidth="1"/>
    <col min="9752" max="9752" width="3.25" style="2" bestFit="1" customWidth="1"/>
    <col min="9753" max="9753" width="13.75" style="2" customWidth="1"/>
    <col min="9754" max="9754" width="9" style="2" customWidth="1"/>
    <col min="9755" max="9986" width="9" style="2"/>
    <col min="9987" max="9987" width="3.625" style="2" customWidth="1"/>
    <col min="9988" max="9988" width="16.375" style="2" customWidth="1"/>
    <col min="9989" max="9989" width="8.875" style="2" customWidth="1"/>
    <col min="9990" max="9990" width="3.625" style="2" customWidth="1"/>
    <col min="9991" max="9991" width="12.25" style="2" bestFit="1" customWidth="1"/>
    <col min="9992" max="9992" width="10.25" style="2" bestFit="1" customWidth="1"/>
    <col min="9993" max="9993" width="12.25" style="2" bestFit="1" customWidth="1"/>
    <col min="9994" max="9994" width="6.5" style="2" customWidth="1"/>
    <col min="9995" max="9998" width="3.625" style="2" customWidth="1"/>
    <col min="9999" max="10000" width="13.125" style="2" customWidth="1"/>
    <col min="10001" max="10002" width="8.25" style="2" customWidth="1"/>
    <col min="10003" max="10003" width="5.875" style="2" customWidth="1"/>
    <col min="10004" max="10004" width="3.75" style="2" customWidth="1"/>
    <col min="10005" max="10005" width="9.25" style="2" customWidth="1"/>
    <col min="10006" max="10006" width="3.25" style="2" bestFit="1" customWidth="1"/>
    <col min="10007" max="10007" width="9.25" style="2" customWidth="1"/>
    <col min="10008" max="10008" width="3.25" style="2" bestFit="1" customWidth="1"/>
    <col min="10009" max="10009" width="13.75" style="2" customWidth="1"/>
    <col min="10010" max="10010" width="9" style="2" customWidth="1"/>
    <col min="10011" max="10242" width="9" style="2"/>
    <col min="10243" max="10243" width="3.625" style="2" customWidth="1"/>
    <col min="10244" max="10244" width="16.375" style="2" customWidth="1"/>
    <col min="10245" max="10245" width="8.875" style="2" customWidth="1"/>
    <col min="10246" max="10246" width="3.625" style="2" customWidth="1"/>
    <col min="10247" max="10247" width="12.25" style="2" bestFit="1" customWidth="1"/>
    <col min="10248" max="10248" width="10.25" style="2" bestFit="1" customWidth="1"/>
    <col min="10249" max="10249" width="12.25" style="2" bestFit="1" customWidth="1"/>
    <col min="10250" max="10250" width="6.5" style="2" customWidth="1"/>
    <col min="10251" max="10254" width="3.625" style="2" customWidth="1"/>
    <col min="10255" max="10256" width="13.125" style="2" customWidth="1"/>
    <col min="10257" max="10258" width="8.25" style="2" customWidth="1"/>
    <col min="10259" max="10259" width="5.875" style="2" customWidth="1"/>
    <col min="10260" max="10260" width="3.75" style="2" customWidth="1"/>
    <col min="10261" max="10261" width="9.25" style="2" customWidth="1"/>
    <col min="10262" max="10262" width="3.25" style="2" bestFit="1" customWidth="1"/>
    <col min="10263" max="10263" width="9.25" style="2" customWidth="1"/>
    <col min="10264" max="10264" width="3.25" style="2" bestFit="1" customWidth="1"/>
    <col min="10265" max="10265" width="13.75" style="2" customWidth="1"/>
    <col min="10266" max="10266" width="9" style="2" customWidth="1"/>
    <col min="10267" max="10498" width="9" style="2"/>
    <col min="10499" max="10499" width="3.625" style="2" customWidth="1"/>
    <col min="10500" max="10500" width="16.375" style="2" customWidth="1"/>
    <col min="10501" max="10501" width="8.875" style="2" customWidth="1"/>
    <col min="10502" max="10502" width="3.625" style="2" customWidth="1"/>
    <col min="10503" max="10503" width="12.25" style="2" bestFit="1" customWidth="1"/>
    <col min="10504" max="10504" width="10.25" style="2" bestFit="1" customWidth="1"/>
    <col min="10505" max="10505" width="12.25" style="2" bestFit="1" customWidth="1"/>
    <col min="10506" max="10506" width="6.5" style="2" customWidth="1"/>
    <col min="10507" max="10510" width="3.625" style="2" customWidth="1"/>
    <col min="10511" max="10512" width="13.125" style="2" customWidth="1"/>
    <col min="10513" max="10514" width="8.25" style="2" customWidth="1"/>
    <col min="10515" max="10515" width="5.875" style="2" customWidth="1"/>
    <col min="10516" max="10516" width="3.75" style="2" customWidth="1"/>
    <col min="10517" max="10517" width="9.25" style="2" customWidth="1"/>
    <col min="10518" max="10518" width="3.25" style="2" bestFit="1" customWidth="1"/>
    <col min="10519" max="10519" width="9.25" style="2" customWidth="1"/>
    <col min="10520" max="10520" width="3.25" style="2" bestFit="1" customWidth="1"/>
    <col min="10521" max="10521" width="13.75" style="2" customWidth="1"/>
    <col min="10522" max="10522" width="9" style="2" customWidth="1"/>
    <col min="10523" max="10754" width="9" style="2"/>
    <col min="10755" max="10755" width="3.625" style="2" customWidth="1"/>
    <col min="10756" max="10756" width="16.375" style="2" customWidth="1"/>
    <col min="10757" max="10757" width="8.875" style="2" customWidth="1"/>
    <col min="10758" max="10758" width="3.625" style="2" customWidth="1"/>
    <col min="10759" max="10759" width="12.25" style="2" bestFit="1" customWidth="1"/>
    <col min="10760" max="10760" width="10.25" style="2" bestFit="1" customWidth="1"/>
    <col min="10761" max="10761" width="12.25" style="2" bestFit="1" customWidth="1"/>
    <col min="10762" max="10762" width="6.5" style="2" customWidth="1"/>
    <col min="10763" max="10766" width="3.625" style="2" customWidth="1"/>
    <col min="10767" max="10768" width="13.125" style="2" customWidth="1"/>
    <col min="10769" max="10770" width="8.25" style="2" customWidth="1"/>
    <col min="10771" max="10771" width="5.875" style="2" customWidth="1"/>
    <col min="10772" max="10772" width="3.75" style="2" customWidth="1"/>
    <col min="10773" max="10773" width="9.25" style="2" customWidth="1"/>
    <col min="10774" max="10774" width="3.25" style="2" bestFit="1" customWidth="1"/>
    <col min="10775" max="10775" width="9.25" style="2" customWidth="1"/>
    <col min="10776" max="10776" width="3.25" style="2" bestFit="1" customWidth="1"/>
    <col min="10777" max="10777" width="13.75" style="2" customWidth="1"/>
    <col min="10778" max="10778" width="9" style="2" customWidth="1"/>
    <col min="10779" max="11010" width="9" style="2"/>
    <col min="11011" max="11011" width="3.625" style="2" customWidth="1"/>
    <col min="11012" max="11012" width="16.375" style="2" customWidth="1"/>
    <col min="11013" max="11013" width="8.875" style="2" customWidth="1"/>
    <col min="11014" max="11014" width="3.625" style="2" customWidth="1"/>
    <col min="11015" max="11015" width="12.25" style="2" bestFit="1" customWidth="1"/>
    <col min="11016" max="11016" width="10.25" style="2" bestFit="1" customWidth="1"/>
    <col min="11017" max="11017" width="12.25" style="2" bestFit="1" customWidth="1"/>
    <col min="11018" max="11018" width="6.5" style="2" customWidth="1"/>
    <col min="11019" max="11022" width="3.625" style="2" customWidth="1"/>
    <col min="11023" max="11024" width="13.125" style="2" customWidth="1"/>
    <col min="11025" max="11026" width="8.25" style="2" customWidth="1"/>
    <col min="11027" max="11027" width="5.875" style="2" customWidth="1"/>
    <col min="11028" max="11028" width="3.75" style="2" customWidth="1"/>
    <col min="11029" max="11029" width="9.25" style="2" customWidth="1"/>
    <col min="11030" max="11030" width="3.25" style="2" bestFit="1" customWidth="1"/>
    <col min="11031" max="11031" width="9.25" style="2" customWidth="1"/>
    <col min="11032" max="11032" width="3.25" style="2" bestFit="1" customWidth="1"/>
    <col min="11033" max="11033" width="13.75" style="2" customWidth="1"/>
    <col min="11034" max="11034" width="9" style="2" customWidth="1"/>
    <col min="11035" max="11266" width="9" style="2"/>
    <col min="11267" max="11267" width="3.625" style="2" customWidth="1"/>
    <col min="11268" max="11268" width="16.375" style="2" customWidth="1"/>
    <col min="11269" max="11269" width="8.875" style="2" customWidth="1"/>
    <col min="11270" max="11270" width="3.625" style="2" customWidth="1"/>
    <col min="11271" max="11271" width="12.25" style="2" bestFit="1" customWidth="1"/>
    <col min="11272" max="11272" width="10.25" style="2" bestFit="1" customWidth="1"/>
    <col min="11273" max="11273" width="12.25" style="2" bestFit="1" customWidth="1"/>
    <col min="11274" max="11274" width="6.5" style="2" customWidth="1"/>
    <col min="11275" max="11278" width="3.625" style="2" customWidth="1"/>
    <col min="11279" max="11280" width="13.125" style="2" customWidth="1"/>
    <col min="11281" max="11282" width="8.25" style="2" customWidth="1"/>
    <col min="11283" max="11283" width="5.875" style="2" customWidth="1"/>
    <col min="11284" max="11284" width="3.75" style="2" customWidth="1"/>
    <col min="11285" max="11285" width="9.25" style="2" customWidth="1"/>
    <col min="11286" max="11286" width="3.25" style="2" bestFit="1" customWidth="1"/>
    <col min="11287" max="11287" width="9.25" style="2" customWidth="1"/>
    <col min="11288" max="11288" width="3.25" style="2" bestFit="1" customWidth="1"/>
    <col min="11289" max="11289" width="13.75" style="2" customWidth="1"/>
    <col min="11290" max="11290" width="9" style="2" customWidth="1"/>
    <col min="11291" max="11522" width="9" style="2"/>
    <col min="11523" max="11523" width="3.625" style="2" customWidth="1"/>
    <col min="11524" max="11524" width="16.375" style="2" customWidth="1"/>
    <col min="11525" max="11525" width="8.875" style="2" customWidth="1"/>
    <col min="11526" max="11526" width="3.625" style="2" customWidth="1"/>
    <col min="11527" max="11527" width="12.25" style="2" bestFit="1" customWidth="1"/>
    <col min="11528" max="11528" width="10.25" style="2" bestFit="1" customWidth="1"/>
    <col min="11529" max="11529" width="12.25" style="2" bestFit="1" customWidth="1"/>
    <col min="11530" max="11530" width="6.5" style="2" customWidth="1"/>
    <col min="11531" max="11534" width="3.625" style="2" customWidth="1"/>
    <col min="11535" max="11536" width="13.125" style="2" customWidth="1"/>
    <col min="11537" max="11538" width="8.25" style="2" customWidth="1"/>
    <col min="11539" max="11539" width="5.875" style="2" customWidth="1"/>
    <col min="11540" max="11540" width="3.75" style="2" customWidth="1"/>
    <col min="11541" max="11541" width="9.25" style="2" customWidth="1"/>
    <col min="11542" max="11542" width="3.25" style="2" bestFit="1" customWidth="1"/>
    <col min="11543" max="11543" width="9.25" style="2" customWidth="1"/>
    <col min="11544" max="11544" width="3.25" style="2" bestFit="1" customWidth="1"/>
    <col min="11545" max="11545" width="13.75" style="2" customWidth="1"/>
    <col min="11546" max="11546" width="9" style="2" customWidth="1"/>
    <col min="11547" max="11778" width="9" style="2"/>
    <col min="11779" max="11779" width="3.625" style="2" customWidth="1"/>
    <col min="11780" max="11780" width="16.375" style="2" customWidth="1"/>
    <col min="11781" max="11781" width="8.875" style="2" customWidth="1"/>
    <col min="11782" max="11782" width="3.625" style="2" customWidth="1"/>
    <col min="11783" max="11783" width="12.25" style="2" bestFit="1" customWidth="1"/>
    <col min="11784" max="11784" width="10.25" style="2" bestFit="1" customWidth="1"/>
    <col min="11785" max="11785" width="12.25" style="2" bestFit="1" customWidth="1"/>
    <col min="11786" max="11786" width="6.5" style="2" customWidth="1"/>
    <col min="11787" max="11790" width="3.625" style="2" customWidth="1"/>
    <col min="11791" max="11792" width="13.125" style="2" customWidth="1"/>
    <col min="11793" max="11794" width="8.25" style="2" customWidth="1"/>
    <col min="11795" max="11795" width="5.875" style="2" customWidth="1"/>
    <col min="11796" max="11796" width="3.75" style="2" customWidth="1"/>
    <col min="11797" max="11797" width="9.25" style="2" customWidth="1"/>
    <col min="11798" max="11798" width="3.25" style="2" bestFit="1" customWidth="1"/>
    <col min="11799" max="11799" width="9.25" style="2" customWidth="1"/>
    <col min="11800" max="11800" width="3.25" style="2" bestFit="1" customWidth="1"/>
    <col min="11801" max="11801" width="13.75" style="2" customWidth="1"/>
    <col min="11802" max="11802" width="9" style="2" customWidth="1"/>
    <col min="11803" max="12034" width="9" style="2"/>
    <col min="12035" max="12035" width="3.625" style="2" customWidth="1"/>
    <col min="12036" max="12036" width="16.375" style="2" customWidth="1"/>
    <col min="12037" max="12037" width="8.875" style="2" customWidth="1"/>
    <col min="12038" max="12038" width="3.625" style="2" customWidth="1"/>
    <col min="12039" max="12039" width="12.25" style="2" bestFit="1" customWidth="1"/>
    <col min="12040" max="12040" width="10.25" style="2" bestFit="1" customWidth="1"/>
    <col min="12041" max="12041" width="12.25" style="2" bestFit="1" customWidth="1"/>
    <col min="12042" max="12042" width="6.5" style="2" customWidth="1"/>
    <col min="12043" max="12046" width="3.625" style="2" customWidth="1"/>
    <col min="12047" max="12048" width="13.125" style="2" customWidth="1"/>
    <col min="12049" max="12050" width="8.25" style="2" customWidth="1"/>
    <col min="12051" max="12051" width="5.875" style="2" customWidth="1"/>
    <col min="12052" max="12052" width="3.75" style="2" customWidth="1"/>
    <col min="12053" max="12053" width="9.25" style="2" customWidth="1"/>
    <col min="12054" max="12054" width="3.25" style="2" bestFit="1" customWidth="1"/>
    <col min="12055" max="12055" width="9.25" style="2" customWidth="1"/>
    <col min="12056" max="12056" width="3.25" style="2" bestFit="1" customWidth="1"/>
    <col min="12057" max="12057" width="13.75" style="2" customWidth="1"/>
    <col min="12058" max="12058" width="9" style="2" customWidth="1"/>
    <col min="12059" max="12290" width="9" style="2"/>
    <col min="12291" max="12291" width="3.625" style="2" customWidth="1"/>
    <col min="12292" max="12292" width="16.375" style="2" customWidth="1"/>
    <col min="12293" max="12293" width="8.875" style="2" customWidth="1"/>
    <col min="12294" max="12294" width="3.625" style="2" customWidth="1"/>
    <col min="12295" max="12295" width="12.25" style="2" bestFit="1" customWidth="1"/>
    <col min="12296" max="12296" width="10.25" style="2" bestFit="1" customWidth="1"/>
    <col min="12297" max="12297" width="12.25" style="2" bestFit="1" customWidth="1"/>
    <col min="12298" max="12298" width="6.5" style="2" customWidth="1"/>
    <col min="12299" max="12302" width="3.625" style="2" customWidth="1"/>
    <col min="12303" max="12304" width="13.125" style="2" customWidth="1"/>
    <col min="12305" max="12306" width="8.25" style="2" customWidth="1"/>
    <col min="12307" max="12307" width="5.875" style="2" customWidth="1"/>
    <col min="12308" max="12308" width="3.75" style="2" customWidth="1"/>
    <col min="12309" max="12309" width="9.25" style="2" customWidth="1"/>
    <col min="12310" max="12310" width="3.25" style="2" bestFit="1" customWidth="1"/>
    <col min="12311" max="12311" width="9.25" style="2" customWidth="1"/>
    <col min="12312" max="12312" width="3.25" style="2" bestFit="1" customWidth="1"/>
    <col min="12313" max="12313" width="13.75" style="2" customWidth="1"/>
    <col min="12314" max="12314" width="9" style="2" customWidth="1"/>
    <col min="12315" max="12546" width="9" style="2"/>
    <col min="12547" max="12547" width="3.625" style="2" customWidth="1"/>
    <col min="12548" max="12548" width="16.375" style="2" customWidth="1"/>
    <col min="12549" max="12549" width="8.875" style="2" customWidth="1"/>
    <col min="12550" max="12550" width="3.625" style="2" customWidth="1"/>
    <col min="12551" max="12551" width="12.25" style="2" bestFit="1" customWidth="1"/>
    <col min="12552" max="12552" width="10.25" style="2" bestFit="1" customWidth="1"/>
    <col min="12553" max="12553" width="12.25" style="2" bestFit="1" customWidth="1"/>
    <col min="12554" max="12554" width="6.5" style="2" customWidth="1"/>
    <col min="12555" max="12558" width="3.625" style="2" customWidth="1"/>
    <col min="12559" max="12560" width="13.125" style="2" customWidth="1"/>
    <col min="12561" max="12562" width="8.25" style="2" customWidth="1"/>
    <col min="12563" max="12563" width="5.875" style="2" customWidth="1"/>
    <col min="12564" max="12564" width="3.75" style="2" customWidth="1"/>
    <col min="12565" max="12565" width="9.25" style="2" customWidth="1"/>
    <col min="12566" max="12566" width="3.25" style="2" bestFit="1" customWidth="1"/>
    <col min="12567" max="12567" width="9.25" style="2" customWidth="1"/>
    <col min="12568" max="12568" width="3.25" style="2" bestFit="1" customWidth="1"/>
    <col min="12569" max="12569" width="13.75" style="2" customWidth="1"/>
    <col min="12570" max="12570" width="9" style="2" customWidth="1"/>
    <col min="12571" max="12802" width="9" style="2"/>
    <col min="12803" max="12803" width="3.625" style="2" customWidth="1"/>
    <col min="12804" max="12804" width="16.375" style="2" customWidth="1"/>
    <col min="12805" max="12805" width="8.875" style="2" customWidth="1"/>
    <col min="12806" max="12806" width="3.625" style="2" customWidth="1"/>
    <col min="12807" max="12807" width="12.25" style="2" bestFit="1" customWidth="1"/>
    <col min="12808" max="12808" width="10.25" style="2" bestFit="1" customWidth="1"/>
    <col min="12809" max="12809" width="12.25" style="2" bestFit="1" customWidth="1"/>
    <col min="12810" max="12810" width="6.5" style="2" customWidth="1"/>
    <col min="12811" max="12814" width="3.625" style="2" customWidth="1"/>
    <col min="12815" max="12816" width="13.125" style="2" customWidth="1"/>
    <col min="12817" max="12818" width="8.25" style="2" customWidth="1"/>
    <col min="12819" max="12819" width="5.875" style="2" customWidth="1"/>
    <col min="12820" max="12820" width="3.75" style="2" customWidth="1"/>
    <col min="12821" max="12821" width="9.25" style="2" customWidth="1"/>
    <col min="12822" max="12822" width="3.25" style="2" bestFit="1" customWidth="1"/>
    <col min="12823" max="12823" width="9.25" style="2" customWidth="1"/>
    <col min="12824" max="12824" width="3.25" style="2" bestFit="1" customWidth="1"/>
    <col min="12825" max="12825" width="13.75" style="2" customWidth="1"/>
    <col min="12826" max="12826" width="9" style="2" customWidth="1"/>
    <col min="12827" max="13058" width="9" style="2"/>
    <col min="13059" max="13059" width="3.625" style="2" customWidth="1"/>
    <col min="13060" max="13060" width="16.375" style="2" customWidth="1"/>
    <col min="13061" max="13061" width="8.875" style="2" customWidth="1"/>
    <col min="13062" max="13062" width="3.625" style="2" customWidth="1"/>
    <col min="13063" max="13063" width="12.25" style="2" bestFit="1" customWidth="1"/>
    <col min="13064" max="13064" width="10.25" style="2" bestFit="1" customWidth="1"/>
    <col min="13065" max="13065" width="12.25" style="2" bestFit="1" customWidth="1"/>
    <col min="13066" max="13066" width="6.5" style="2" customWidth="1"/>
    <col min="13067" max="13070" width="3.625" style="2" customWidth="1"/>
    <col min="13071" max="13072" width="13.125" style="2" customWidth="1"/>
    <col min="13073" max="13074" width="8.25" style="2" customWidth="1"/>
    <col min="13075" max="13075" width="5.875" style="2" customWidth="1"/>
    <col min="13076" max="13076" width="3.75" style="2" customWidth="1"/>
    <col min="13077" max="13077" width="9.25" style="2" customWidth="1"/>
    <col min="13078" max="13078" width="3.25" style="2" bestFit="1" customWidth="1"/>
    <col min="13079" max="13079" width="9.25" style="2" customWidth="1"/>
    <col min="13080" max="13080" width="3.25" style="2" bestFit="1" customWidth="1"/>
    <col min="13081" max="13081" width="13.75" style="2" customWidth="1"/>
    <col min="13082" max="13082" width="9" style="2" customWidth="1"/>
    <col min="13083" max="13314" width="9" style="2"/>
    <col min="13315" max="13315" width="3.625" style="2" customWidth="1"/>
    <col min="13316" max="13316" width="16.375" style="2" customWidth="1"/>
    <col min="13317" max="13317" width="8.875" style="2" customWidth="1"/>
    <col min="13318" max="13318" width="3.625" style="2" customWidth="1"/>
    <col min="13319" max="13319" width="12.25" style="2" bestFit="1" customWidth="1"/>
    <col min="13320" max="13320" width="10.25" style="2" bestFit="1" customWidth="1"/>
    <col min="13321" max="13321" width="12.25" style="2" bestFit="1" customWidth="1"/>
    <col min="13322" max="13322" width="6.5" style="2" customWidth="1"/>
    <col min="13323" max="13326" width="3.625" style="2" customWidth="1"/>
    <col min="13327" max="13328" width="13.125" style="2" customWidth="1"/>
    <col min="13329" max="13330" width="8.25" style="2" customWidth="1"/>
    <col min="13331" max="13331" width="5.875" style="2" customWidth="1"/>
    <col min="13332" max="13332" width="3.75" style="2" customWidth="1"/>
    <col min="13333" max="13333" width="9.25" style="2" customWidth="1"/>
    <col min="13334" max="13334" width="3.25" style="2" bestFit="1" customWidth="1"/>
    <col min="13335" max="13335" width="9.25" style="2" customWidth="1"/>
    <col min="13336" max="13336" width="3.25" style="2" bestFit="1" customWidth="1"/>
    <col min="13337" max="13337" width="13.75" style="2" customWidth="1"/>
    <col min="13338" max="13338" width="9" style="2" customWidth="1"/>
    <col min="13339" max="13570" width="9" style="2"/>
    <col min="13571" max="13571" width="3.625" style="2" customWidth="1"/>
    <col min="13572" max="13572" width="16.375" style="2" customWidth="1"/>
    <col min="13573" max="13573" width="8.875" style="2" customWidth="1"/>
    <col min="13574" max="13574" width="3.625" style="2" customWidth="1"/>
    <col min="13575" max="13575" width="12.25" style="2" bestFit="1" customWidth="1"/>
    <col min="13576" max="13576" width="10.25" style="2" bestFit="1" customWidth="1"/>
    <col min="13577" max="13577" width="12.25" style="2" bestFit="1" customWidth="1"/>
    <col min="13578" max="13578" width="6.5" style="2" customWidth="1"/>
    <col min="13579" max="13582" width="3.625" style="2" customWidth="1"/>
    <col min="13583" max="13584" width="13.125" style="2" customWidth="1"/>
    <col min="13585" max="13586" width="8.25" style="2" customWidth="1"/>
    <col min="13587" max="13587" width="5.875" style="2" customWidth="1"/>
    <col min="13588" max="13588" width="3.75" style="2" customWidth="1"/>
    <col min="13589" max="13589" width="9.25" style="2" customWidth="1"/>
    <col min="13590" max="13590" width="3.25" style="2" bestFit="1" customWidth="1"/>
    <col min="13591" max="13591" width="9.25" style="2" customWidth="1"/>
    <col min="13592" max="13592" width="3.25" style="2" bestFit="1" customWidth="1"/>
    <col min="13593" max="13593" width="13.75" style="2" customWidth="1"/>
    <col min="13594" max="13594" width="9" style="2" customWidth="1"/>
    <col min="13595" max="13826" width="9" style="2"/>
    <col min="13827" max="13827" width="3.625" style="2" customWidth="1"/>
    <col min="13828" max="13828" width="16.375" style="2" customWidth="1"/>
    <col min="13829" max="13829" width="8.875" style="2" customWidth="1"/>
    <col min="13830" max="13830" width="3.625" style="2" customWidth="1"/>
    <col min="13831" max="13831" width="12.25" style="2" bestFit="1" customWidth="1"/>
    <col min="13832" max="13832" width="10.25" style="2" bestFit="1" customWidth="1"/>
    <col min="13833" max="13833" width="12.25" style="2" bestFit="1" customWidth="1"/>
    <col min="13834" max="13834" width="6.5" style="2" customWidth="1"/>
    <col min="13835" max="13838" width="3.625" style="2" customWidth="1"/>
    <col min="13839" max="13840" width="13.125" style="2" customWidth="1"/>
    <col min="13841" max="13842" width="8.25" style="2" customWidth="1"/>
    <col min="13843" max="13843" width="5.875" style="2" customWidth="1"/>
    <col min="13844" max="13844" width="3.75" style="2" customWidth="1"/>
    <col min="13845" max="13845" width="9.25" style="2" customWidth="1"/>
    <col min="13846" max="13846" width="3.25" style="2" bestFit="1" customWidth="1"/>
    <col min="13847" max="13847" width="9.25" style="2" customWidth="1"/>
    <col min="13848" max="13848" width="3.25" style="2" bestFit="1" customWidth="1"/>
    <col min="13849" max="13849" width="13.75" style="2" customWidth="1"/>
    <col min="13850" max="13850" width="9" style="2" customWidth="1"/>
    <col min="13851" max="14082" width="9" style="2"/>
    <col min="14083" max="14083" width="3.625" style="2" customWidth="1"/>
    <col min="14084" max="14084" width="16.375" style="2" customWidth="1"/>
    <col min="14085" max="14085" width="8.875" style="2" customWidth="1"/>
    <col min="14086" max="14086" width="3.625" style="2" customWidth="1"/>
    <col min="14087" max="14087" width="12.25" style="2" bestFit="1" customWidth="1"/>
    <col min="14088" max="14088" width="10.25" style="2" bestFit="1" customWidth="1"/>
    <col min="14089" max="14089" width="12.25" style="2" bestFit="1" customWidth="1"/>
    <col min="14090" max="14090" width="6.5" style="2" customWidth="1"/>
    <col min="14091" max="14094" width="3.625" style="2" customWidth="1"/>
    <col min="14095" max="14096" width="13.125" style="2" customWidth="1"/>
    <col min="14097" max="14098" width="8.25" style="2" customWidth="1"/>
    <col min="14099" max="14099" width="5.875" style="2" customWidth="1"/>
    <col min="14100" max="14100" width="3.75" style="2" customWidth="1"/>
    <col min="14101" max="14101" width="9.25" style="2" customWidth="1"/>
    <col min="14102" max="14102" width="3.25" style="2" bestFit="1" customWidth="1"/>
    <col min="14103" max="14103" width="9.25" style="2" customWidth="1"/>
    <col min="14104" max="14104" width="3.25" style="2" bestFit="1" customWidth="1"/>
    <col min="14105" max="14105" width="13.75" style="2" customWidth="1"/>
    <col min="14106" max="14106" width="9" style="2" customWidth="1"/>
    <col min="14107" max="14338" width="9" style="2"/>
    <col min="14339" max="14339" width="3.625" style="2" customWidth="1"/>
    <col min="14340" max="14340" width="16.375" style="2" customWidth="1"/>
    <col min="14341" max="14341" width="8.875" style="2" customWidth="1"/>
    <col min="14342" max="14342" width="3.625" style="2" customWidth="1"/>
    <col min="14343" max="14343" width="12.25" style="2" bestFit="1" customWidth="1"/>
    <col min="14344" max="14344" width="10.25" style="2" bestFit="1" customWidth="1"/>
    <col min="14345" max="14345" width="12.25" style="2" bestFit="1" customWidth="1"/>
    <col min="14346" max="14346" width="6.5" style="2" customWidth="1"/>
    <col min="14347" max="14350" width="3.625" style="2" customWidth="1"/>
    <col min="14351" max="14352" width="13.125" style="2" customWidth="1"/>
    <col min="14353" max="14354" width="8.25" style="2" customWidth="1"/>
    <col min="14355" max="14355" width="5.875" style="2" customWidth="1"/>
    <col min="14356" max="14356" width="3.75" style="2" customWidth="1"/>
    <col min="14357" max="14357" width="9.25" style="2" customWidth="1"/>
    <col min="14358" max="14358" width="3.25" style="2" bestFit="1" customWidth="1"/>
    <col min="14359" max="14359" width="9.25" style="2" customWidth="1"/>
    <col min="14360" max="14360" width="3.25" style="2" bestFit="1" customWidth="1"/>
    <col min="14361" max="14361" width="13.75" style="2" customWidth="1"/>
    <col min="14362" max="14362" width="9" style="2" customWidth="1"/>
    <col min="14363" max="14594" width="9" style="2"/>
    <col min="14595" max="14595" width="3.625" style="2" customWidth="1"/>
    <col min="14596" max="14596" width="16.375" style="2" customWidth="1"/>
    <col min="14597" max="14597" width="8.875" style="2" customWidth="1"/>
    <col min="14598" max="14598" width="3.625" style="2" customWidth="1"/>
    <col min="14599" max="14599" width="12.25" style="2" bestFit="1" customWidth="1"/>
    <col min="14600" max="14600" width="10.25" style="2" bestFit="1" customWidth="1"/>
    <col min="14601" max="14601" width="12.25" style="2" bestFit="1" customWidth="1"/>
    <col min="14602" max="14602" width="6.5" style="2" customWidth="1"/>
    <col min="14603" max="14606" width="3.625" style="2" customWidth="1"/>
    <col min="14607" max="14608" width="13.125" style="2" customWidth="1"/>
    <col min="14609" max="14610" width="8.25" style="2" customWidth="1"/>
    <col min="14611" max="14611" width="5.875" style="2" customWidth="1"/>
    <col min="14612" max="14612" width="3.75" style="2" customWidth="1"/>
    <col min="14613" max="14613" width="9.25" style="2" customWidth="1"/>
    <col min="14614" max="14614" width="3.25" style="2" bestFit="1" customWidth="1"/>
    <col min="14615" max="14615" width="9.25" style="2" customWidth="1"/>
    <col min="14616" max="14616" width="3.25" style="2" bestFit="1" customWidth="1"/>
    <col min="14617" max="14617" width="13.75" style="2" customWidth="1"/>
    <col min="14618" max="14618" width="9" style="2" customWidth="1"/>
    <col min="14619" max="14850" width="9" style="2"/>
    <col min="14851" max="14851" width="3.625" style="2" customWidth="1"/>
    <col min="14852" max="14852" width="16.375" style="2" customWidth="1"/>
    <col min="14853" max="14853" width="8.875" style="2" customWidth="1"/>
    <col min="14854" max="14854" width="3.625" style="2" customWidth="1"/>
    <col min="14855" max="14855" width="12.25" style="2" bestFit="1" customWidth="1"/>
    <col min="14856" max="14856" width="10.25" style="2" bestFit="1" customWidth="1"/>
    <col min="14857" max="14857" width="12.25" style="2" bestFit="1" customWidth="1"/>
    <col min="14858" max="14858" width="6.5" style="2" customWidth="1"/>
    <col min="14859" max="14862" width="3.625" style="2" customWidth="1"/>
    <col min="14863" max="14864" width="13.125" style="2" customWidth="1"/>
    <col min="14865" max="14866" width="8.25" style="2" customWidth="1"/>
    <col min="14867" max="14867" width="5.875" style="2" customWidth="1"/>
    <col min="14868" max="14868" width="3.75" style="2" customWidth="1"/>
    <col min="14869" max="14869" width="9.25" style="2" customWidth="1"/>
    <col min="14870" max="14870" width="3.25" style="2" bestFit="1" customWidth="1"/>
    <col min="14871" max="14871" width="9.25" style="2" customWidth="1"/>
    <col min="14872" max="14872" width="3.25" style="2" bestFit="1" customWidth="1"/>
    <col min="14873" max="14873" width="13.75" style="2" customWidth="1"/>
    <col min="14874" max="14874" width="9" style="2" customWidth="1"/>
    <col min="14875" max="15106" width="9" style="2"/>
    <col min="15107" max="15107" width="3.625" style="2" customWidth="1"/>
    <col min="15108" max="15108" width="16.375" style="2" customWidth="1"/>
    <col min="15109" max="15109" width="8.875" style="2" customWidth="1"/>
    <col min="15110" max="15110" width="3.625" style="2" customWidth="1"/>
    <col min="15111" max="15111" width="12.25" style="2" bestFit="1" customWidth="1"/>
    <col min="15112" max="15112" width="10.25" style="2" bestFit="1" customWidth="1"/>
    <col min="15113" max="15113" width="12.25" style="2" bestFit="1" customWidth="1"/>
    <col min="15114" max="15114" width="6.5" style="2" customWidth="1"/>
    <col min="15115" max="15118" width="3.625" style="2" customWidth="1"/>
    <col min="15119" max="15120" width="13.125" style="2" customWidth="1"/>
    <col min="15121" max="15122" width="8.25" style="2" customWidth="1"/>
    <col min="15123" max="15123" width="5.875" style="2" customWidth="1"/>
    <col min="15124" max="15124" width="3.75" style="2" customWidth="1"/>
    <col min="15125" max="15125" width="9.25" style="2" customWidth="1"/>
    <col min="15126" max="15126" width="3.25" style="2" bestFit="1" customWidth="1"/>
    <col min="15127" max="15127" width="9.25" style="2" customWidth="1"/>
    <col min="15128" max="15128" width="3.25" style="2" bestFit="1" customWidth="1"/>
    <col min="15129" max="15129" width="13.75" style="2" customWidth="1"/>
    <col min="15130" max="15130" width="9" style="2" customWidth="1"/>
    <col min="15131" max="15362" width="9" style="2"/>
    <col min="15363" max="15363" width="3.625" style="2" customWidth="1"/>
    <col min="15364" max="15364" width="16.375" style="2" customWidth="1"/>
    <col min="15365" max="15365" width="8.875" style="2" customWidth="1"/>
    <col min="15366" max="15366" width="3.625" style="2" customWidth="1"/>
    <col min="15367" max="15367" width="12.25" style="2" bestFit="1" customWidth="1"/>
    <col min="15368" max="15368" width="10.25" style="2" bestFit="1" customWidth="1"/>
    <col min="15369" max="15369" width="12.25" style="2" bestFit="1" customWidth="1"/>
    <col min="15370" max="15370" width="6.5" style="2" customWidth="1"/>
    <col min="15371" max="15374" width="3.625" style="2" customWidth="1"/>
    <col min="15375" max="15376" width="13.125" style="2" customWidth="1"/>
    <col min="15377" max="15378" width="8.25" style="2" customWidth="1"/>
    <col min="15379" max="15379" width="5.875" style="2" customWidth="1"/>
    <col min="15380" max="15380" width="3.75" style="2" customWidth="1"/>
    <col min="15381" max="15381" width="9.25" style="2" customWidth="1"/>
    <col min="15382" max="15382" width="3.25" style="2" bestFit="1" customWidth="1"/>
    <col min="15383" max="15383" width="9.25" style="2" customWidth="1"/>
    <col min="15384" max="15384" width="3.25" style="2" bestFit="1" customWidth="1"/>
    <col min="15385" max="15385" width="13.75" style="2" customWidth="1"/>
    <col min="15386" max="15386" width="9" style="2" customWidth="1"/>
    <col min="15387" max="15618" width="9" style="2"/>
    <col min="15619" max="15619" width="3.625" style="2" customWidth="1"/>
    <col min="15620" max="15620" width="16.375" style="2" customWidth="1"/>
    <col min="15621" max="15621" width="8.875" style="2" customWidth="1"/>
    <col min="15622" max="15622" width="3.625" style="2" customWidth="1"/>
    <col min="15623" max="15623" width="12.25" style="2" bestFit="1" customWidth="1"/>
    <col min="15624" max="15624" width="10.25" style="2" bestFit="1" customWidth="1"/>
    <col min="15625" max="15625" width="12.25" style="2" bestFit="1" customWidth="1"/>
    <col min="15626" max="15626" width="6.5" style="2" customWidth="1"/>
    <col min="15627" max="15630" width="3.625" style="2" customWidth="1"/>
    <col min="15631" max="15632" width="13.125" style="2" customWidth="1"/>
    <col min="15633" max="15634" width="8.25" style="2" customWidth="1"/>
    <col min="15635" max="15635" width="5.875" style="2" customWidth="1"/>
    <col min="15636" max="15636" width="3.75" style="2" customWidth="1"/>
    <col min="15637" max="15637" width="9.25" style="2" customWidth="1"/>
    <col min="15638" max="15638" width="3.25" style="2" bestFit="1" customWidth="1"/>
    <col min="15639" max="15639" width="9.25" style="2" customWidth="1"/>
    <col min="15640" max="15640" width="3.25" style="2" bestFit="1" customWidth="1"/>
    <col min="15641" max="15641" width="13.75" style="2" customWidth="1"/>
    <col min="15642" max="15642" width="9" style="2" customWidth="1"/>
    <col min="15643" max="15874" width="9" style="2"/>
    <col min="15875" max="15875" width="3.625" style="2" customWidth="1"/>
    <col min="15876" max="15876" width="16.375" style="2" customWidth="1"/>
    <col min="15877" max="15877" width="8.875" style="2" customWidth="1"/>
    <col min="15878" max="15878" width="3.625" style="2" customWidth="1"/>
    <col min="15879" max="15879" width="12.25" style="2" bestFit="1" customWidth="1"/>
    <col min="15880" max="15880" width="10.25" style="2" bestFit="1" customWidth="1"/>
    <col min="15881" max="15881" width="12.25" style="2" bestFit="1" customWidth="1"/>
    <col min="15882" max="15882" width="6.5" style="2" customWidth="1"/>
    <col min="15883" max="15886" width="3.625" style="2" customWidth="1"/>
    <col min="15887" max="15888" width="13.125" style="2" customWidth="1"/>
    <col min="15889" max="15890" width="8.25" style="2" customWidth="1"/>
    <col min="15891" max="15891" width="5.875" style="2" customWidth="1"/>
    <col min="15892" max="15892" width="3.75" style="2" customWidth="1"/>
    <col min="15893" max="15893" width="9.25" style="2" customWidth="1"/>
    <col min="15894" max="15894" width="3.25" style="2" bestFit="1" customWidth="1"/>
    <col min="15895" max="15895" width="9.25" style="2" customWidth="1"/>
    <col min="15896" max="15896" width="3.25" style="2" bestFit="1" customWidth="1"/>
    <col min="15897" max="15897" width="13.75" style="2" customWidth="1"/>
    <col min="15898" max="15898" width="9" style="2" customWidth="1"/>
    <col min="15899" max="16130" width="9" style="2"/>
    <col min="16131" max="16131" width="3.625" style="2" customWidth="1"/>
    <col min="16132" max="16132" width="16.375" style="2" customWidth="1"/>
    <col min="16133" max="16133" width="8.875" style="2" customWidth="1"/>
    <col min="16134" max="16134" width="3.625" style="2" customWidth="1"/>
    <col min="16135" max="16135" width="12.25" style="2" bestFit="1" customWidth="1"/>
    <col min="16136" max="16136" width="10.25" style="2" bestFit="1" customWidth="1"/>
    <col min="16137" max="16137" width="12.25" style="2" bestFit="1" customWidth="1"/>
    <col min="16138" max="16138" width="6.5" style="2" customWidth="1"/>
    <col min="16139" max="16142" width="3.625" style="2" customWidth="1"/>
    <col min="16143" max="16144" width="13.125" style="2" customWidth="1"/>
    <col min="16145" max="16146" width="8.25" style="2" customWidth="1"/>
    <col min="16147" max="16147" width="5.875" style="2" customWidth="1"/>
    <col min="16148" max="16148" width="3.75" style="2" customWidth="1"/>
    <col min="16149" max="16149" width="9.25" style="2" customWidth="1"/>
    <col min="16150" max="16150" width="3.25" style="2" bestFit="1" customWidth="1"/>
    <col min="16151" max="16151" width="9.25" style="2" customWidth="1"/>
    <col min="16152" max="16152" width="3.25" style="2" bestFit="1" customWidth="1"/>
    <col min="16153" max="16153" width="13.75" style="2" customWidth="1"/>
    <col min="16154" max="16154" width="9" style="2" customWidth="1"/>
    <col min="16155" max="16384" width="9" style="2"/>
  </cols>
  <sheetData>
    <row r="1" spans="2:29" ht="5.25" customHeight="1" x14ac:dyDescent="0.15"/>
    <row r="2" spans="2:29" s="92" customFormat="1" ht="31.5" customHeight="1" x14ac:dyDescent="0.4">
      <c r="B2" s="91" t="s">
        <v>463</v>
      </c>
      <c r="P2" s="444" t="s">
        <v>9</v>
      </c>
      <c r="Q2" s="445"/>
      <c r="R2" s="446"/>
      <c r="S2" s="434" t="str">
        <f>IFERROR(様式第１号!K6,"")</f>
        <v>私立保育所</v>
      </c>
      <c r="T2" s="435"/>
      <c r="U2" s="435"/>
      <c r="V2" s="435"/>
      <c r="W2" s="435"/>
      <c r="X2" s="436"/>
    </row>
    <row r="3" spans="2:29" s="92" customFormat="1" ht="31.5" customHeight="1" x14ac:dyDescent="0.4">
      <c r="B3" s="91"/>
      <c r="P3" s="444" t="s">
        <v>10</v>
      </c>
      <c r="Q3" s="445"/>
      <c r="R3" s="446"/>
      <c r="S3" s="437" t="str">
        <f>IFERROR(様式第１号!K7," ")</f>
        <v>給付のおうち保育園</v>
      </c>
      <c r="T3" s="437"/>
      <c r="U3" s="437"/>
      <c r="V3" s="437"/>
      <c r="W3" s="437"/>
      <c r="X3" s="437"/>
    </row>
    <row r="4" spans="2:29" s="92" customFormat="1" ht="31.5" customHeight="1" x14ac:dyDescent="0.4">
      <c r="B4" s="91"/>
      <c r="P4" s="441" t="s">
        <v>11</v>
      </c>
      <c r="Q4" s="442"/>
      <c r="R4" s="443"/>
      <c r="S4" s="438" t="s">
        <v>1209</v>
      </c>
      <c r="T4" s="439"/>
      <c r="U4" s="439"/>
      <c r="V4" s="439"/>
      <c r="W4" s="439"/>
      <c r="X4" s="440"/>
    </row>
    <row r="5" spans="2:29" ht="20.100000000000001" customHeight="1" x14ac:dyDescent="0.15"/>
    <row r="6" spans="2:29" ht="20.100000000000001" customHeight="1" x14ac:dyDescent="0.15">
      <c r="B6" s="421" t="s">
        <v>1214</v>
      </c>
      <c r="C6" s="421"/>
      <c r="D6" s="421"/>
      <c r="E6" s="421"/>
      <c r="F6" s="421"/>
      <c r="G6" s="421"/>
      <c r="H6" s="421"/>
      <c r="I6" s="421"/>
      <c r="J6" s="421"/>
      <c r="K6" s="421"/>
      <c r="L6" s="421"/>
      <c r="M6" s="421"/>
      <c r="N6" s="421"/>
      <c r="O6" s="421"/>
      <c r="P6" s="421"/>
      <c r="Q6" s="421"/>
      <c r="R6" s="421"/>
      <c r="S6" s="421"/>
      <c r="T6" s="421"/>
      <c r="U6" s="421"/>
      <c r="V6" s="421"/>
      <c r="W6" s="421"/>
      <c r="X6" s="421"/>
    </row>
    <row r="7" spans="2:29" ht="7.5" customHeight="1" x14ac:dyDescent="0.15">
      <c r="B7" s="3"/>
      <c r="C7" s="3"/>
      <c r="D7" s="3"/>
      <c r="E7" s="3"/>
      <c r="F7" s="3"/>
      <c r="G7" s="3"/>
      <c r="H7" s="3"/>
      <c r="I7" s="3"/>
      <c r="J7" s="3"/>
      <c r="K7" s="3"/>
      <c r="L7" s="3"/>
      <c r="M7" s="3"/>
      <c r="N7" s="3"/>
      <c r="O7" s="3"/>
      <c r="P7" s="3"/>
      <c r="Q7" s="3"/>
      <c r="R7" s="3"/>
      <c r="S7" s="3"/>
      <c r="T7" s="3"/>
      <c r="U7" s="3"/>
      <c r="V7" s="3"/>
      <c r="W7" s="3"/>
      <c r="X7" s="3"/>
    </row>
    <row r="8" spans="2:29" ht="20.100000000000001" customHeight="1" x14ac:dyDescent="0.15">
      <c r="B8" s="422" t="s">
        <v>12</v>
      </c>
      <c r="C8" s="423"/>
      <c r="D8" s="424">
        <v>45383</v>
      </c>
      <c r="E8" s="425"/>
      <c r="F8" s="3"/>
      <c r="G8" s="3"/>
      <c r="H8" s="3"/>
      <c r="I8" s="3"/>
      <c r="J8" s="3"/>
      <c r="K8" s="3"/>
      <c r="L8" s="3"/>
      <c r="M8" s="3"/>
      <c r="N8" s="3"/>
      <c r="O8" s="61"/>
      <c r="P8" s="3"/>
      <c r="Q8" s="3"/>
      <c r="R8" s="3"/>
      <c r="S8" s="3"/>
      <c r="T8" s="3"/>
      <c r="U8" s="3"/>
      <c r="V8" s="3"/>
      <c r="W8" s="3"/>
      <c r="X8" s="3"/>
    </row>
    <row r="9" spans="2:29" ht="20.100000000000001" customHeight="1" x14ac:dyDescent="0.15">
      <c r="B9" s="422" t="s">
        <v>13</v>
      </c>
      <c r="C9" s="423"/>
      <c r="D9" s="426">
        <v>45747</v>
      </c>
      <c r="E9" s="427"/>
      <c r="F9" s="3"/>
      <c r="G9" s="3"/>
      <c r="H9" s="3"/>
      <c r="I9" s="3"/>
      <c r="J9" s="3"/>
      <c r="K9" s="3"/>
      <c r="L9" s="3"/>
      <c r="M9" s="3"/>
      <c r="N9" s="3"/>
      <c r="O9" s="3"/>
      <c r="P9" s="3"/>
      <c r="Q9" s="3"/>
      <c r="R9" s="3"/>
      <c r="S9" s="3"/>
      <c r="T9" s="3"/>
      <c r="U9" s="3"/>
      <c r="V9" s="3"/>
      <c r="W9" s="3"/>
      <c r="X9" s="3"/>
    </row>
    <row r="10" spans="2:29" ht="5.25" customHeight="1" x14ac:dyDescent="0.2">
      <c r="B10" s="62"/>
      <c r="D10" s="63"/>
    </row>
    <row r="11" spans="2:29" ht="34.5" customHeight="1" x14ac:dyDescent="0.15">
      <c r="B11" s="428" t="s">
        <v>14</v>
      </c>
      <c r="C11" s="429"/>
      <c r="D11" s="428" t="s">
        <v>15</v>
      </c>
      <c r="E11" s="428"/>
      <c r="F11" s="430" t="s">
        <v>16</v>
      </c>
      <c r="G11" s="432" t="s">
        <v>17</v>
      </c>
      <c r="H11" s="430" t="s">
        <v>18</v>
      </c>
      <c r="I11" s="406" t="s">
        <v>19</v>
      </c>
      <c r="J11" s="407"/>
      <c r="K11" s="407"/>
      <c r="L11" s="407"/>
      <c r="M11" s="408"/>
      <c r="N11" s="409" t="s">
        <v>20</v>
      </c>
      <c r="O11" s="410" t="s">
        <v>21</v>
      </c>
      <c r="P11" s="412" t="s">
        <v>22</v>
      </c>
      <c r="Q11" s="412"/>
      <c r="R11" s="412"/>
      <c r="S11" s="412"/>
      <c r="T11" s="413" t="s">
        <v>23</v>
      </c>
      <c r="U11" s="414"/>
      <c r="V11" s="414"/>
      <c r="W11" s="415"/>
      <c r="X11" s="416" t="s">
        <v>24</v>
      </c>
    </row>
    <row r="12" spans="2:29" ht="34.5" customHeight="1" x14ac:dyDescent="0.15">
      <c r="B12" s="428"/>
      <c r="C12" s="429"/>
      <c r="D12" s="428"/>
      <c r="E12" s="428"/>
      <c r="F12" s="431"/>
      <c r="G12" s="433"/>
      <c r="H12" s="431"/>
      <c r="I12" s="64" t="s">
        <v>25</v>
      </c>
      <c r="J12" s="417" t="s">
        <v>26</v>
      </c>
      <c r="K12" s="417"/>
      <c r="L12" s="417"/>
      <c r="M12" s="418"/>
      <c r="N12" s="409"/>
      <c r="O12" s="411"/>
      <c r="P12" s="65" t="s">
        <v>27</v>
      </c>
      <c r="Q12" s="66" t="s">
        <v>28</v>
      </c>
      <c r="R12" s="419" t="s">
        <v>29</v>
      </c>
      <c r="S12" s="409"/>
      <c r="T12" s="420" t="s">
        <v>30</v>
      </c>
      <c r="U12" s="419"/>
      <c r="V12" s="420" t="s">
        <v>31</v>
      </c>
      <c r="W12" s="419"/>
      <c r="X12" s="416"/>
      <c r="AA12" s="112" t="str">
        <f>IFERROR(VLOOKUP(一番最初に入力!C8,【適宜更新してください】法人情報!$1:$1048576,3,0),"")</f>
        <v>1</v>
      </c>
    </row>
    <row r="13" spans="2:29" ht="20.100000000000001" customHeight="1" x14ac:dyDescent="0.15">
      <c r="B13" s="4">
        <v>1</v>
      </c>
      <c r="C13" s="5" t="s">
        <v>1202</v>
      </c>
      <c r="D13" s="393" t="s">
        <v>1205</v>
      </c>
      <c r="E13" s="394"/>
      <c r="F13" s="6">
        <v>44470</v>
      </c>
      <c r="G13" s="87"/>
      <c r="H13" s="6"/>
      <c r="I13" s="7" t="s">
        <v>1207</v>
      </c>
      <c r="J13" s="8"/>
      <c r="K13" s="67" t="s">
        <v>32</v>
      </c>
      <c r="L13" s="8"/>
      <c r="M13" s="67" t="s">
        <v>33</v>
      </c>
      <c r="N13" s="9">
        <f>IF(OR(C13="",D13="",F13="",I13=""),"",DATE(YEAR(F13)-J13+3,MONTH(F13)-L13-1,DAY(F13)))</f>
        <v>45536</v>
      </c>
      <c r="O13" s="10"/>
      <c r="P13" s="11">
        <f>IF(OR(N13="",N13&lt;DATE(YEAR($D$8),4,1),F13&gt;$D$9,AND(YEAR(F13)=YEAR($D$9),MONTH(F13)=3,DAY(F13)&gt;1)),"",
IF(MAX(F13,$D$8,H13)=F13,IF(DAY(F13)=1,F13,DATE(YEAR(F13),MONTH(F13)+1,1)),IF(MAX($D$8,H13)=H13,IF(DAY(H13)=1,H13,DATE(YEAR(H13),MONTH(H13)+1,1)),$D$8)))</f>
        <v>45383</v>
      </c>
      <c r="Q13" s="12">
        <f>IF(OR(N13="",N13&lt;DATE(YEAR($D$8),4,1),F13&gt;$D$9,P13=""),"",
IF(N13=DATE(YEAR($D$9),1,1),MIN(O13,$D$9,DATE(YEAR(N13-1),MONTH(N13-1),DAY(N13))),
MIN(O13,$D$9,DATE(YEAR(N13),MONTH(N13-1),DAY(N13)))))</f>
        <v>45505</v>
      </c>
      <c r="R13" s="13">
        <f>IF(N13="","",
IF(OR(N13&lt;DATE(YEAR($D$8),4,1),F13&gt;$D$9,P13&gt;Q13,P13=""),"-",
IF(MONTH(P13)&lt;=3,MONTH(Q13)-MONTH(P13)+1,
IF(MONTH(Q13)&lt;=3,12-MONTH(P13)+1+MONTH(Q13),
MONTH(Q13)-MONTH(P13)+1))))</f>
        <v>5</v>
      </c>
      <c r="S13" s="68" t="s">
        <v>34</v>
      </c>
      <c r="T13" s="14">
        <f>IF(OR(R13="",R13="-"),"",R13*5000)</f>
        <v>25000</v>
      </c>
      <c r="U13" s="69" t="s">
        <v>35</v>
      </c>
      <c r="V13" s="14">
        <f>IF(OR(R13="",R13="-"),"",R13*VLOOKUP($AA$12,$AA$13:$AC$15,3,0))</f>
        <v>5650</v>
      </c>
      <c r="W13" s="69" t="s">
        <v>35</v>
      </c>
      <c r="X13" s="15"/>
      <c r="Z13" s="111" t="s">
        <v>565</v>
      </c>
      <c r="AA13" s="113" t="s">
        <v>569</v>
      </c>
      <c r="AB13" s="110">
        <v>6130</v>
      </c>
      <c r="AC13" s="110">
        <f>AB13-5000</f>
        <v>1130</v>
      </c>
    </row>
    <row r="14" spans="2:29" ht="20.100000000000001" customHeight="1" x14ac:dyDescent="0.15">
      <c r="B14" s="16">
        <v>2</v>
      </c>
      <c r="C14" s="5" t="s">
        <v>1203</v>
      </c>
      <c r="D14" s="393" t="s">
        <v>1205</v>
      </c>
      <c r="E14" s="394"/>
      <c r="F14" s="6">
        <v>45196</v>
      </c>
      <c r="G14" s="87" t="s">
        <v>1206</v>
      </c>
      <c r="H14" s="6">
        <v>44831</v>
      </c>
      <c r="I14" s="17" t="s">
        <v>1207</v>
      </c>
      <c r="J14" s="8"/>
      <c r="K14" s="70" t="s">
        <v>32</v>
      </c>
      <c r="L14" s="8"/>
      <c r="M14" s="70" t="s">
        <v>33</v>
      </c>
      <c r="N14" s="9">
        <f t="shared" ref="N14:N27" si="0">IF(OR(C14="",D14="",F14="",I14=""),"",DATE(YEAR(F14)-J14+3,MONTH(F14)-L14-1,DAY(F14)))</f>
        <v>46261</v>
      </c>
      <c r="O14" s="10"/>
      <c r="P14" s="11">
        <f t="shared" ref="P14:P27" si="1">IF(OR(N14="",N14&lt;DATE(YEAR($D$8),4,1),F14&gt;$D$9,AND(YEAR(F14)=YEAR($D$9),MONTH(F14)=3,DAY(F14)&gt;1)),"",
IF(MAX(F14,$D$8,H14)=F14,IF(DAY(F14)=1,F14,DATE(YEAR(F14),MONTH(F14)+1,1)),IF(MAX($D$8,H14)=H14,IF(DAY(H14)=1,H14,DATE(YEAR(H14),MONTH(H14)+1,1)),$D$8)))</f>
        <v>45383</v>
      </c>
      <c r="Q14" s="12">
        <f>IF(OR(N14="",N14&lt;DATE(YEAR($D$8),4,1),F14&gt;$D$9,P14=""),"",
IF(N14=DATE(YEAR($D$9),1,1),MIN(O14,$D$9,DATE(YEAR(N14-1),MONTH(N14-1),DAY(N14))),
MIN(O14,$D$9,DATE(YEAR(N14),MONTH(N14-1),DAY(N14)))))</f>
        <v>45747</v>
      </c>
      <c r="R14" s="13">
        <f>IF(N14="","",
IF(OR(N14&lt;DATE(YEAR($D$8),4,1),F14&gt;$D$9,P14&gt;Q14,P14=""),"-",
IF(MONTH(P14)&lt;=3,MONTH(Q14)-MONTH(P14)+1,
IF(MONTH(Q14)&lt;=3,12-MONTH(P14)+1+MONTH(Q14),
MONTH(Q14)-MONTH(P14)+1))))</f>
        <v>12</v>
      </c>
      <c r="S14" s="68" t="s">
        <v>34</v>
      </c>
      <c r="T14" s="14">
        <f>IF(OR(R14="",R14="-"),"",R14*5000)</f>
        <v>60000</v>
      </c>
      <c r="U14" s="69" t="s">
        <v>35</v>
      </c>
      <c r="V14" s="14">
        <f t="shared" ref="V14:V26" si="2">IF(OR(R14="",R14="-"),"",R14*VLOOKUP($AA$12,$AA$13:$AC$15,3,0))</f>
        <v>13560</v>
      </c>
      <c r="W14" s="69" t="s">
        <v>35</v>
      </c>
      <c r="X14" s="15"/>
      <c r="Z14" s="111" t="s">
        <v>566</v>
      </c>
      <c r="AA14" s="113" t="s">
        <v>570</v>
      </c>
      <c r="AB14" s="110">
        <v>6290</v>
      </c>
      <c r="AC14" s="110">
        <f>AB14-5000</f>
        <v>1290</v>
      </c>
    </row>
    <row r="15" spans="2:29" ht="20.100000000000001" customHeight="1" x14ac:dyDescent="0.15">
      <c r="B15" s="4">
        <v>3</v>
      </c>
      <c r="C15" s="5" t="s">
        <v>1204</v>
      </c>
      <c r="D15" s="393" t="s">
        <v>1205</v>
      </c>
      <c r="E15" s="394"/>
      <c r="F15" s="6">
        <v>45087</v>
      </c>
      <c r="G15" s="87"/>
      <c r="H15" s="6"/>
      <c r="I15" s="17" t="s">
        <v>1208</v>
      </c>
      <c r="J15" s="8">
        <v>1</v>
      </c>
      <c r="K15" s="70" t="s">
        <v>32</v>
      </c>
      <c r="L15" s="8">
        <v>0</v>
      </c>
      <c r="M15" s="70" t="s">
        <v>33</v>
      </c>
      <c r="N15" s="9">
        <f t="shared" si="0"/>
        <v>45787</v>
      </c>
      <c r="O15" s="10">
        <v>45672</v>
      </c>
      <c r="P15" s="11">
        <f t="shared" si="1"/>
        <v>45383</v>
      </c>
      <c r="Q15" s="12">
        <f>IF(OR(N15="",N15&lt;DATE(YEAR($D$8),4,1),F15&gt;$D$9,P15=""),"",
IF(N15=DATE(YEAR($D$9),1,1),MIN(O15,$D$9,DATE(YEAR(N15-1),MONTH(N15-1),DAY(N15))),
MIN(O15,$D$9,DATE(YEAR(N15),MONTH(N15-1),DAY(N15)))))</f>
        <v>45672</v>
      </c>
      <c r="R15" s="13">
        <f t="shared" ref="R15:R27" si="3">IF(N15="","",
IF(OR(N15&lt;DATE(YEAR($D$8),4,1),F15&gt;$D$9,P15&gt;Q15,P15=""),"-",
IF(MONTH(P15)&lt;=3,MONTH(Q15)-MONTH(P15)+1,
IF(MONTH(Q15)&lt;=3,12-MONTH(P15)+1+MONTH(Q15),
MONTH(Q15)-MONTH(P15)+1))))</f>
        <v>10</v>
      </c>
      <c r="S15" s="68" t="s">
        <v>34</v>
      </c>
      <c r="T15" s="14">
        <f>IF(OR(R15="",R15="-"),"",R15*5000)</f>
        <v>50000</v>
      </c>
      <c r="U15" s="69" t="s">
        <v>35</v>
      </c>
      <c r="V15" s="14">
        <f t="shared" si="2"/>
        <v>11300</v>
      </c>
      <c r="W15" s="69" t="s">
        <v>35</v>
      </c>
      <c r="X15" s="15"/>
      <c r="Z15" s="111" t="s">
        <v>567</v>
      </c>
      <c r="AA15" s="113" t="s">
        <v>571</v>
      </c>
      <c r="AB15" s="110">
        <v>6450</v>
      </c>
      <c r="AC15" s="110">
        <f>AB15-5000</f>
        <v>1450</v>
      </c>
    </row>
    <row r="16" spans="2:29" ht="20.100000000000001" customHeight="1" x14ac:dyDescent="0.15">
      <c r="B16" s="16">
        <v>4</v>
      </c>
      <c r="C16" s="5"/>
      <c r="D16" s="393"/>
      <c r="E16" s="394"/>
      <c r="F16" s="6"/>
      <c r="G16" s="87"/>
      <c r="H16" s="6"/>
      <c r="I16" s="17"/>
      <c r="J16" s="8"/>
      <c r="K16" s="70" t="s">
        <v>32</v>
      </c>
      <c r="L16" s="8"/>
      <c r="M16" s="70" t="s">
        <v>33</v>
      </c>
      <c r="N16" s="9" t="str">
        <f t="shared" si="0"/>
        <v/>
      </c>
      <c r="O16" s="10"/>
      <c r="P16" s="11" t="str">
        <f t="shared" si="1"/>
        <v/>
      </c>
      <c r="Q16" s="12" t="str">
        <f t="shared" ref="Q16:Q27" si="4">IF(OR(N16="",N16&lt;DATE(YEAR($D$8),4,1),F16&gt;$D$9,P16=""),"",
IF(N16=DATE(YEAR($D$9),1,1),MIN(O16,$D$9,DATE(YEAR(N16-1),MONTH(N16-1),DAY(N16))),
MIN(O16,$D$9,DATE(YEAR(N16),MONTH(N16-1),DAY(N16)))))</f>
        <v/>
      </c>
      <c r="R16" s="13" t="str">
        <f t="shared" si="3"/>
        <v/>
      </c>
      <c r="S16" s="68" t="s">
        <v>34</v>
      </c>
      <c r="T16" s="14" t="str">
        <f t="shared" ref="T16:T26" si="5">IF(OR(R16="",R16="-"),"",R16*5000)</f>
        <v/>
      </c>
      <c r="U16" s="69" t="s">
        <v>35</v>
      </c>
      <c r="V16" s="14" t="str">
        <f t="shared" si="2"/>
        <v/>
      </c>
      <c r="W16" s="69" t="s">
        <v>35</v>
      </c>
      <c r="X16" s="15"/>
      <c r="AA16" s="114"/>
    </row>
    <row r="17" spans="2:24" ht="20.100000000000001" customHeight="1" x14ac:dyDescent="0.15">
      <c r="B17" s="4">
        <v>5</v>
      </c>
      <c r="C17" s="5"/>
      <c r="D17" s="393"/>
      <c r="E17" s="394"/>
      <c r="F17" s="6"/>
      <c r="G17" s="87"/>
      <c r="H17" s="6"/>
      <c r="I17" s="17"/>
      <c r="J17" s="8"/>
      <c r="K17" s="70" t="s">
        <v>32</v>
      </c>
      <c r="L17" s="8"/>
      <c r="M17" s="70" t="s">
        <v>33</v>
      </c>
      <c r="N17" s="9" t="str">
        <f t="shared" si="0"/>
        <v/>
      </c>
      <c r="O17" s="10"/>
      <c r="P17" s="11" t="str">
        <f t="shared" si="1"/>
        <v/>
      </c>
      <c r="Q17" s="12" t="str">
        <f t="shared" si="4"/>
        <v/>
      </c>
      <c r="R17" s="13" t="str">
        <f t="shared" si="3"/>
        <v/>
      </c>
      <c r="S17" s="68" t="s">
        <v>34</v>
      </c>
      <c r="T17" s="14" t="str">
        <f t="shared" si="5"/>
        <v/>
      </c>
      <c r="U17" s="69" t="s">
        <v>35</v>
      </c>
      <c r="V17" s="14" t="str">
        <f t="shared" si="2"/>
        <v/>
      </c>
      <c r="W17" s="69" t="s">
        <v>35</v>
      </c>
      <c r="X17" s="15"/>
    </row>
    <row r="18" spans="2:24" ht="20.100000000000001" customHeight="1" x14ac:dyDescent="0.15">
      <c r="B18" s="16">
        <v>6</v>
      </c>
      <c r="C18" s="5"/>
      <c r="D18" s="393"/>
      <c r="E18" s="394"/>
      <c r="F18" s="6"/>
      <c r="G18" s="87"/>
      <c r="H18" s="6"/>
      <c r="I18" s="17"/>
      <c r="J18" s="8"/>
      <c r="K18" s="70" t="s">
        <v>32</v>
      </c>
      <c r="L18" s="8"/>
      <c r="M18" s="70" t="s">
        <v>33</v>
      </c>
      <c r="N18" s="9" t="str">
        <f t="shared" si="0"/>
        <v/>
      </c>
      <c r="O18" s="10"/>
      <c r="P18" s="11" t="str">
        <f t="shared" si="1"/>
        <v/>
      </c>
      <c r="Q18" s="12" t="str">
        <f t="shared" si="4"/>
        <v/>
      </c>
      <c r="R18" s="13" t="str">
        <f t="shared" si="3"/>
        <v/>
      </c>
      <c r="S18" s="68" t="s">
        <v>34</v>
      </c>
      <c r="T18" s="14" t="str">
        <f t="shared" si="5"/>
        <v/>
      </c>
      <c r="U18" s="69" t="s">
        <v>35</v>
      </c>
      <c r="V18" s="14" t="str">
        <f t="shared" si="2"/>
        <v/>
      </c>
      <c r="W18" s="69" t="s">
        <v>35</v>
      </c>
      <c r="X18" s="15"/>
    </row>
    <row r="19" spans="2:24" ht="20.100000000000001" customHeight="1" x14ac:dyDescent="0.15">
      <c r="B19" s="4">
        <v>7</v>
      </c>
      <c r="C19" s="5"/>
      <c r="D19" s="393"/>
      <c r="E19" s="394"/>
      <c r="F19" s="6"/>
      <c r="G19" s="87"/>
      <c r="H19" s="6"/>
      <c r="I19" s="17"/>
      <c r="J19" s="8"/>
      <c r="K19" s="70" t="s">
        <v>32</v>
      </c>
      <c r="L19" s="8"/>
      <c r="M19" s="70" t="s">
        <v>33</v>
      </c>
      <c r="N19" s="9" t="str">
        <f t="shared" si="0"/>
        <v/>
      </c>
      <c r="O19" s="10"/>
      <c r="P19" s="11" t="str">
        <f t="shared" si="1"/>
        <v/>
      </c>
      <c r="Q19" s="12" t="str">
        <f t="shared" si="4"/>
        <v/>
      </c>
      <c r="R19" s="13" t="str">
        <f t="shared" si="3"/>
        <v/>
      </c>
      <c r="S19" s="68" t="s">
        <v>34</v>
      </c>
      <c r="T19" s="14" t="str">
        <f t="shared" si="5"/>
        <v/>
      </c>
      <c r="U19" s="69" t="s">
        <v>35</v>
      </c>
      <c r="V19" s="14" t="str">
        <f t="shared" si="2"/>
        <v/>
      </c>
      <c r="W19" s="69" t="s">
        <v>35</v>
      </c>
      <c r="X19" s="15"/>
    </row>
    <row r="20" spans="2:24" ht="20.100000000000001" customHeight="1" x14ac:dyDescent="0.15">
      <c r="B20" s="16">
        <v>8</v>
      </c>
      <c r="C20" s="5"/>
      <c r="D20" s="393"/>
      <c r="E20" s="394"/>
      <c r="F20" s="6"/>
      <c r="G20" s="87"/>
      <c r="H20" s="6"/>
      <c r="I20" s="17"/>
      <c r="J20" s="8"/>
      <c r="K20" s="70" t="s">
        <v>32</v>
      </c>
      <c r="L20" s="8"/>
      <c r="M20" s="70" t="s">
        <v>33</v>
      </c>
      <c r="N20" s="9" t="str">
        <f t="shared" si="0"/>
        <v/>
      </c>
      <c r="O20" s="10"/>
      <c r="P20" s="11" t="str">
        <f t="shared" si="1"/>
        <v/>
      </c>
      <c r="Q20" s="12" t="str">
        <f t="shared" si="4"/>
        <v/>
      </c>
      <c r="R20" s="13" t="str">
        <f t="shared" si="3"/>
        <v/>
      </c>
      <c r="S20" s="68" t="s">
        <v>34</v>
      </c>
      <c r="T20" s="14" t="str">
        <f t="shared" si="5"/>
        <v/>
      </c>
      <c r="U20" s="69" t="s">
        <v>35</v>
      </c>
      <c r="V20" s="14" t="str">
        <f t="shared" si="2"/>
        <v/>
      </c>
      <c r="W20" s="69" t="s">
        <v>35</v>
      </c>
      <c r="X20" s="15"/>
    </row>
    <row r="21" spans="2:24" ht="20.100000000000001" customHeight="1" x14ac:dyDescent="0.15">
      <c r="B21" s="4">
        <v>9</v>
      </c>
      <c r="C21" s="5"/>
      <c r="D21" s="393"/>
      <c r="E21" s="394"/>
      <c r="F21" s="6"/>
      <c r="G21" s="87"/>
      <c r="H21" s="6"/>
      <c r="I21" s="17"/>
      <c r="J21" s="8"/>
      <c r="K21" s="70" t="s">
        <v>32</v>
      </c>
      <c r="L21" s="8"/>
      <c r="M21" s="70" t="s">
        <v>33</v>
      </c>
      <c r="N21" s="9" t="str">
        <f t="shared" si="0"/>
        <v/>
      </c>
      <c r="O21" s="10"/>
      <c r="P21" s="11" t="str">
        <f t="shared" si="1"/>
        <v/>
      </c>
      <c r="Q21" s="12" t="str">
        <f t="shared" si="4"/>
        <v/>
      </c>
      <c r="R21" s="13" t="str">
        <f t="shared" si="3"/>
        <v/>
      </c>
      <c r="S21" s="68" t="s">
        <v>34</v>
      </c>
      <c r="T21" s="14" t="str">
        <f t="shared" si="5"/>
        <v/>
      </c>
      <c r="U21" s="69" t="s">
        <v>35</v>
      </c>
      <c r="V21" s="14" t="str">
        <f t="shared" si="2"/>
        <v/>
      </c>
      <c r="W21" s="69" t="s">
        <v>35</v>
      </c>
      <c r="X21" s="15"/>
    </row>
    <row r="22" spans="2:24" ht="20.100000000000001" customHeight="1" x14ac:dyDescent="0.15">
      <c r="B22" s="16">
        <v>10</v>
      </c>
      <c r="C22" s="5"/>
      <c r="D22" s="393"/>
      <c r="E22" s="394"/>
      <c r="F22" s="6"/>
      <c r="G22" s="87"/>
      <c r="H22" s="6"/>
      <c r="I22" s="17"/>
      <c r="J22" s="8"/>
      <c r="K22" s="70" t="s">
        <v>32</v>
      </c>
      <c r="L22" s="8"/>
      <c r="M22" s="70" t="s">
        <v>33</v>
      </c>
      <c r="N22" s="9" t="str">
        <f t="shared" si="0"/>
        <v/>
      </c>
      <c r="O22" s="10"/>
      <c r="P22" s="11" t="str">
        <f t="shared" si="1"/>
        <v/>
      </c>
      <c r="Q22" s="12" t="str">
        <f t="shared" si="4"/>
        <v/>
      </c>
      <c r="R22" s="13" t="str">
        <f t="shared" si="3"/>
        <v/>
      </c>
      <c r="S22" s="68" t="s">
        <v>34</v>
      </c>
      <c r="T22" s="14" t="str">
        <f t="shared" si="5"/>
        <v/>
      </c>
      <c r="U22" s="69" t="s">
        <v>35</v>
      </c>
      <c r="V22" s="14" t="str">
        <f t="shared" si="2"/>
        <v/>
      </c>
      <c r="W22" s="69" t="s">
        <v>35</v>
      </c>
      <c r="X22" s="15"/>
    </row>
    <row r="23" spans="2:24" ht="20.100000000000001" customHeight="1" x14ac:dyDescent="0.15">
      <c r="B23" s="4">
        <v>11</v>
      </c>
      <c r="C23" s="5"/>
      <c r="D23" s="393"/>
      <c r="E23" s="394"/>
      <c r="F23" s="6"/>
      <c r="G23" s="87"/>
      <c r="H23" s="6"/>
      <c r="I23" s="17"/>
      <c r="J23" s="8"/>
      <c r="K23" s="70" t="s">
        <v>32</v>
      </c>
      <c r="L23" s="8"/>
      <c r="M23" s="70" t="s">
        <v>33</v>
      </c>
      <c r="N23" s="9" t="str">
        <f t="shared" si="0"/>
        <v/>
      </c>
      <c r="O23" s="10"/>
      <c r="P23" s="11" t="str">
        <f t="shared" si="1"/>
        <v/>
      </c>
      <c r="Q23" s="12" t="str">
        <f t="shared" si="4"/>
        <v/>
      </c>
      <c r="R23" s="13" t="str">
        <f t="shared" si="3"/>
        <v/>
      </c>
      <c r="S23" s="68" t="s">
        <v>34</v>
      </c>
      <c r="T23" s="14" t="str">
        <f t="shared" si="5"/>
        <v/>
      </c>
      <c r="U23" s="69" t="s">
        <v>35</v>
      </c>
      <c r="V23" s="14" t="str">
        <f t="shared" si="2"/>
        <v/>
      </c>
      <c r="W23" s="69" t="s">
        <v>35</v>
      </c>
      <c r="X23" s="15"/>
    </row>
    <row r="24" spans="2:24" ht="20.100000000000001" customHeight="1" x14ac:dyDescent="0.15">
      <c r="B24" s="16">
        <v>12</v>
      </c>
      <c r="C24" s="5"/>
      <c r="D24" s="393"/>
      <c r="E24" s="394"/>
      <c r="F24" s="6"/>
      <c r="G24" s="87"/>
      <c r="H24" s="6"/>
      <c r="I24" s="17"/>
      <c r="J24" s="8"/>
      <c r="K24" s="70" t="s">
        <v>32</v>
      </c>
      <c r="L24" s="8"/>
      <c r="M24" s="70" t="s">
        <v>33</v>
      </c>
      <c r="N24" s="9" t="str">
        <f t="shared" si="0"/>
        <v/>
      </c>
      <c r="O24" s="10"/>
      <c r="P24" s="11" t="str">
        <f t="shared" si="1"/>
        <v/>
      </c>
      <c r="Q24" s="12" t="str">
        <f t="shared" si="4"/>
        <v/>
      </c>
      <c r="R24" s="13" t="str">
        <f t="shared" si="3"/>
        <v/>
      </c>
      <c r="S24" s="68" t="s">
        <v>34</v>
      </c>
      <c r="T24" s="14" t="str">
        <f>IF(OR(R24="",R24="-"),"",R24*5000)</f>
        <v/>
      </c>
      <c r="U24" s="69" t="s">
        <v>35</v>
      </c>
      <c r="V24" s="14" t="str">
        <f t="shared" si="2"/>
        <v/>
      </c>
      <c r="W24" s="69" t="s">
        <v>35</v>
      </c>
      <c r="X24" s="15"/>
    </row>
    <row r="25" spans="2:24" ht="20.100000000000001" customHeight="1" x14ac:dyDescent="0.15">
      <c r="B25" s="4">
        <v>13</v>
      </c>
      <c r="C25" s="5"/>
      <c r="D25" s="393"/>
      <c r="E25" s="394"/>
      <c r="F25" s="6"/>
      <c r="G25" s="87"/>
      <c r="H25" s="6"/>
      <c r="I25" s="17"/>
      <c r="J25" s="8"/>
      <c r="K25" s="70" t="s">
        <v>32</v>
      </c>
      <c r="L25" s="8"/>
      <c r="M25" s="70" t="s">
        <v>33</v>
      </c>
      <c r="N25" s="9" t="str">
        <f t="shared" si="0"/>
        <v/>
      </c>
      <c r="O25" s="10"/>
      <c r="P25" s="11" t="str">
        <f t="shared" si="1"/>
        <v/>
      </c>
      <c r="Q25" s="12" t="str">
        <f t="shared" si="4"/>
        <v/>
      </c>
      <c r="R25" s="13" t="str">
        <f t="shared" si="3"/>
        <v/>
      </c>
      <c r="S25" s="68" t="s">
        <v>34</v>
      </c>
      <c r="T25" s="14" t="str">
        <f t="shared" si="5"/>
        <v/>
      </c>
      <c r="U25" s="69" t="s">
        <v>35</v>
      </c>
      <c r="V25" s="14" t="str">
        <f t="shared" si="2"/>
        <v/>
      </c>
      <c r="W25" s="69" t="s">
        <v>35</v>
      </c>
      <c r="X25" s="15"/>
    </row>
    <row r="26" spans="2:24" ht="20.100000000000001" customHeight="1" x14ac:dyDescent="0.15">
      <c r="B26" s="16">
        <v>14</v>
      </c>
      <c r="C26" s="5"/>
      <c r="D26" s="393"/>
      <c r="E26" s="394"/>
      <c r="F26" s="6"/>
      <c r="G26" s="87"/>
      <c r="H26" s="6"/>
      <c r="I26" s="17"/>
      <c r="J26" s="8"/>
      <c r="K26" s="70" t="s">
        <v>32</v>
      </c>
      <c r="L26" s="8"/>
      <c r="M26" s="70" t="s">
        <v>33</v>
      </c>
      <c r="N26" s="9" t="str">
        <f t="shared" si="0"/>
        <v/>
      </c>
      <c r="O26" s="10"/>
      <c r="P26" s="11" t="str">
        <f t="shared" si="1"/>
        <v/>
      </c>
      <c r="Q26" s="12" t="str">
        <f t="shared" si="4"/>
        <v/>
      </c>
      <c r="R26" s="13" t="str">
        <f t="shared" si="3"/>
        <v/>
      </c>
      <c r="S26" s="68" t="s">
        <v>34</v>
      </c>
      <c r="T26" s="14" t="str">
        <f t="shared" si="5"/>
        <v/>
      </c>
      <c r="U26" s="69" t="s">
        <v>35</v>
      </c>
      <c r="V26" s="14" t="str">
        <f t="shared" si="2"/>
        <v/>
      </c>
      <c r="W26" s="69" t="s">
        <v>35</v>
      </c>
      <c r="X26" s="15"/>
    </row>
    <row r="27" spans="2:24" ht="20.100000000000001" customHeight="1" thickBot="1" x14ac:dyDescent="0.2">
      <c r="B27" s="4">
        <v>15</v>
      </c>
      <c r="C27" s="18"/>
      <c r="D27" s="393"/>
      <c r="E27" s="394"/>
      <c r="F27" s="19"/>
      <c r="G27" s="88"/>
      <c r="H27" s="6"/>
      <c r="I27" s="20"/>
      <c r="J27" s="21"/>
      <c r="K27" s="71" t="s">
        <v>32</v>
      </c>
      <c r="L27" s="21"/>
      <c r="M27" s="71" t="s">
        <v>33</v>
      </c>
      <c r="N27" s="9" t="str">
        <f t="shared" si="0"/>
        <v/>
      </c>
      <c r="O27" s="22"/>
      <c r="P27" s="11" t="str">
        <f t="shared" si="1"/>
        <v/>
      </c>
      <c r="Q27" s="12" t="str">
        <f t="shared" si="4"/>
        <v/>
      </c>
      <c r="R27" s="13" t="str">
        <f t="shared" si="3"/>
        <v/>
      </c>
      <c r="S27" s="72" t="s">
        <v>34</v>
      </c>
      <c r="T27" s="14" t="str">
        <f>IF(OR(R27="",R27="-"),"",R27*5000)</f>
        <v/>
      </c>
      <c r="U27" s="69" t="s">
        <v>35</v>
      </c>
      <c r="V27" s="14" t="str">
        <f>IF(OR(R27="",R27="-"),"",R27*VLOOKUP($AA$12,$AA$13:$AC$15,3,0))</f>
        <v/>
      </c>
      <c r="W27" s="69" t="s">
        <v>35</v>
      </c>
      <c r="X27" s="23"/>
    </row>
    <row r="28" spans="2:24" ht="30" customHeight="1" thickTop="1" x14ac:dyDescent="0.15">
      <c r="B28" s="400" t="s">
        <v>36</v>
      </c>
      <c r="C28" s="401"/>
      <c r="D28" s="95">
        <f>COUNTA(C13:C27)</f>
        <v>3</v>
      </c>
      <c r="E28" s="73" t="s">
        <v>37</v>
      </c>
      <c r="F28" s="74"/>
      <c r="G28" s="97"/>
      <c r="H28" s="74"/>
      <c r="I28" s="402"/>
      <c r="J28" s="403"/>
      <c r="K28" s="403"/>
      <c r="L28" s="403"/>
      <c r="M28" s="404"/>
      <c r="N28" s="74"/>
      <c r="O28" s="97"/>
      <c r="P28" s="75"/>
      <c r="Q28" s="76"/>
      <c r="R28" s="24">
        <f>SUM(R13:R27)</f>
        <v>27</v>
      </c>
      <c r="S28" s="77" t="s">
        <v>34</v>
      </c>
      <c r="T28" s="25">
        <f>SUM(T13:T27)</f>
        <v>135000</v>
      </c>
      <c r="U28" s="78" t="s">
        <v>35</v>
      </c>
      <c r="V28" s="25">
        <f>SUM(V13:V27)</f>
        <v>30510</v>
      </c>
      <c r="W28" s="77" t="s">
        <v>35</v>
      </c>
      <c r="X28" s="79"/>
    </row>
    <row r="29" spans="2:24" ht="20.100000000000001" customHeight="1" x14ac:dyDescent="0.4">
      <c r="B29" s="93" t="s">
        <v>38</v>
      </c>
    </row>
    <row r="30" spans="2:24" ht="20.100000000000001" customHeight="1" thickBot="1" x14ac:dyDescent="0.45">
      <c r="B30" s="94" t="s">
        <v>342</v>
      </c>
      <c r="P30" s="405"/>
      <c r="Q30" s="405"/>
      <c r="R30" s="405"/>
      <c r="S30" s="405"/>
    </row>
    <row r="31" spans="2:24" ht="31.5" customHeight="1" x14ac:dyDescent="0.15">
      <c r="B31" s="80"/>
      <c r="P31" s="98"/>
      <c r="Q31" s="98"/>
      <c r="R31" s="98"/>
      <c r="S31" s="395" t="s">
        <v>345</v>
      </c>
      <c r="T31" s="396"/>
      <c r="U31" s="396"/>
      <c r="V31" s="396"/>
      <c r="W31" s="397"/>
    </row>
    <row r="32" spans="2:24" ht="43.5" customHeight="1" thickBot="1" x14ac:dyDescent="0.2">
      <c r="C32" s="81"/>
      <c r="N32" s="392"/>
      <c r="O32" s="392"/>
      <c r="P32" s="392"/>
      <c r="Q32" s="392"/>
      <c r="R32" s="392"/>
      <c r="S32" s="398">
        <f>T28+V28</f>
        <v>165510</v>
      </c>
      <c r="T32" s="399"/>
      <c r="U32" s="399"/>
      <c r="V32" s="399"/>
      <c r="W32" s="96" t="s">
        <v>343</v>
      </c>
    </row>
    <row r="33" ht="5.25" customHeight="1" x14ac:dyDescent="0.15"/>
  </sheetData>
  <sheetProtection algorithmName="SHA-512" hashValue="1QDCYaUBQ2hpXTi611dh5+bHURa9g/3GUHxhFBAgEy2nPkv3Yi6h9ZUrKoaqZHB0RESBWNlEKgMMfKy526C2GQ==" saltValue="3FaQHrm6rSP/IvUYHd3oVg==" spinCount="100000" sheet="1" insertRows="0"/>
  <mergeCells count="47">
    <mergeCell ref="S2:X2"/>
    <mergeCell ref="S3:X3"/>
    <mergeCell ref="S4:X4"/>
    <mergeCell ref="P4:R4"/>
    <mergeCell ref="P3:R3"/>
    <mergeCell ref="P2:R2"/>
    <mergeCell ref="B11:C12"/>
    <mergeCell ref="D11:E12"/>
    <mergeCell ref="F11:F12"/>
    <mergeCell ref="G11:G12"/>
    <mergeCell ref="H11:H12"/>
    <mergeCell ref="B6:X6"/>
    <mergeCell ref="B8:C8"/>
    <mergeCell ref="D8:E8"/>
    <mergeCell ref="B9:C9"/>
    <mergeCell ref="D9:E9"/>
    <mergeCell ref="T11:W11"/>
    <mergeCell ref="X11:X12"/>
    <mergeCell ref="J12:M12"/>
    <mergeCell ref="R12:S12"/>
    <mergeCell ref="T12:U12"/>
    <mergeCell ref="V12:W12"/>
    <mergeCell ref="D18:E18"/>
    <mergeCell ref="I11:M11"/>
    <mergeCell ref="N11:N12"/>
    <mergeCell ref="O11:O12"/>
    <mergeCell ref="P11:S11"/>
    <mergeCell ref="D13:E13"/>
    <mergeCell ref="D14:E14"/>
    <mergeCell ref="D15:E15"/>
    <mergeCell ref="D16:E16"/>
    <mergeCell ref="D17:E17"/>
    <mergeCell ref="B28:C28"/>
    <mergeCell ref="I28:M28"/>
    <mergeCell ref="P30:S30"/>
    <mergeCell ref="D19:E19"/>
    <mergeCell ref="D20:E20"/>
    <mergeCell ref="D21:E21"/>
    <mergeCell ref="D22:E22"/>
    <mergeCell ref="D23:E23"/>
    <mergeCell ref="D24:E24"/>
    <mergeCell ref="N32:R32"/>
    <mergeCell ref="D25:E25"/>
    <mergeCell ref="D26:E26"/>
    <mergeCell ref="D27:E27"/>
    <mergeCell ref="S31:W31"/>
    <mergeCell ref="S32:V32"/>
  </mergeCells>
  <phoneticPr fontId="6"/>
  <conditionalFormatting sqref="J13:J27 L13:L27">
    <cfRule type="expression" dxfId="4" priority="4" stopIfTrue="1">
      <formula>$I13="なし"</formula>
    </cfRule>
  </conditionalFormatting>
  <conditionalFormatting sqref="K13:K27">
    <cfRule type="expression" dxfId="3" priority="3" stopIfTrue="1">
      <formula>$I13="なし"</formula>
    </cfRule>
  </conditionalFormatting>
  <conditionalFormatting sqref="M13:M27">
    <cfRule type="expression" dxfId="2" priority="2" stopIfTrue="1">
      <formula>$I13="なし"</formula>
    </cfRule>
  </conditionalFormatting>
  <conditionalFormatting sqref="H13:H27">
    <cfRule type="expression" dxfId="1" priority="1" stopIfTrue="1">
      <formula>(G13="")</formula>
    </cfRule>
  </conditionalFormatting>
  <dataValidations count="8">
    <dataValidation type="list" imeMode="halfAlpha" operator="lessThanOrEqual" allowBlank="1" showInputMessage="1" showErrorMessage="1" error="当該年度を超えた日付は入力できません。" sqref="G13:G27 JD13:JD27 SZ13:SZ27 ACV13:ACV27 AMR13:AMR27 AWN13:AWN27 BGJ13:BGJ27 BQF13:BQF27 CAB13:CAB27 CJX13:CJX27 CTT13:CTT27 DDP13:DDP27 DNL13:DNL27 DXH13:DXH27 EHD13:EHD27 EQZ13:EQZ27 FAV13:FAV27 FKR13:FKR27 FUN13:FUN27 GEJ13:GEJ27 GOF13:GOF27 GYB13:GYB27 HHX13:HHX27 HRT13:HRT27 IBP13:IBP27 ILL13:ILL27 IVH13:IVH27 JFD13:JFD27 JOZ13:JOZ27 JYV13:JYV27 KIR13:KIR27 KSN13:KSN27 LCJ13:LCJ27 LMF13:LMF27 LWB13:LWB27 MFX13:MFX27 MPT13:MPT27 MZP13:MZP27 NJL13:NJL27 NTH13:NTH27 ODD13:ODD27 OMZ13:OMZ27 OWV13:OWV27 PGR13:PGR27 PQN13:PQN27 QAJ13:QAJ27 QKF13:QKF27 QUB13:QUB27 RDX13:RDX27 RNT13:RNT27 RXP13:RXP27 SHL13:SHL27 SRH13:SRH27 TBD13:TBD27 TKZ13:TKZ27 TUV13:TUV27 UER13:UER27 UON13:UON27 UYJ13:UYJ27 VIF13:VIF27 VSB13:VSB27 WBX13:WBX27 WLT13:WLT27 WVP13:WVP27 G65549:G65563 JD65549:JD65563 SZ65549:SZ65563 ACV65549:ACV65563 AMR65549:AMR65563 AWN65549:AWN65563 BGJ65549:BGJ65563 BQF65549:BQF65563 CAB65549:CAB65563 CJX65549:CJX65563 CTT65549:CTT65563 DDP65549:DDP65563 DNL65549:DNL65563 DXH65549:DXH65563 EHD65549:EHD65563 EQZ65549:EQZ65563 FAV65549:FAV65563 FKR65549:FKR65563 FUN65549:FUN65563 GEJ65549:GEJ65563 GOF65549:GOF65563 GYB65549:GYB65563 HHX65549:HHX65563 HRT65549:HRT65563 IBP65549:IBP65563 ILL65549:ILL65563 IVH65549:IVH65563 JFD65549:JFD65563 JOZ65549:JOZ65563 JYV65549:JYV65563 KIR65549:KIR65563 KSN65549:KSN65563 LCJ65549:LCJ65563 LMF65549:LMF65563 LWB65549:LWB65563 MFX65549:MFX65563 MPT65549:MPT65563 MZP65549:MZP65563 NJL65549:NJL65563 NTH65549:NTH65563 ODD65549:ODD65563 OMZ65549:OMZ65563 OWV65549:OWV65563 PGR65549:PGR65563 PQN65549:PQN65563 QAJ65549:QAJ65563 QKF65549:QKF65563 QUB65549:QUB65563 RDX65549:RDX65563 RNT65549:RNT65563 RXP65549:RXP65563 SHL65549:SHL65563 SRH65549:SRH65563 TBD65549:TBD65563 TKZ65549:TKZ65563 TUV65549:TUV65563 UER65549:UER65563 UON65549:UON65563 UYJ65549:UYJ65563 VIF65549:VIF65563 VSB65549:VSB65563 WBX65549:WBX65563 WLT65549:WLT65563 WVP65549:WVP65563 G131085:G131099 JD131085:JD131099 SZ131085:SZ131099 ACV131085:ACV131099 AMR131085:AMR131099 AWN131085:AWN131099 BGJ131085:BGJ131099 BQF131085:BQF131099 CAB131085:CAB131099 CJX131085:CJX131099 CTT131085:CTT131099 DDP131085:DDP131099 DNL131085:DNL131099 DXH131085:DXH131099 EHD131085:EHD131099 EQZ131085:EQZ131099 FAV131085:FAV131099 FKR131085:FKR131099 FUN131085:FUN131099 GEJ131085:GEJ131099 GOF131085:GOF131099 GYB131085:GYB131099 HHX131085:HHX131099 HRT131085:HRT131099 IBP131085:IBP131099 ILL131085:ILL131099 IVH131085:IVH131099 JFD131085:JFD131099 JOZ131085:JOZ131099 JYV131085:JYV131099 KIR131085:KIR131099 KSN131085:KSN131099 LCJ131085:LCJ131099 LMF131085:LMF131099 LWB131085:LWB131099 MFX131085:MFX131099 MPT131085:MPT131099 MZP131085:MZP131099 NJL131085:NJL131099 NTH131085:NTH131099 ODD131085:ODD131099 OMZ131085:OMZ131099 OWV131085:OWV131099 PGR131085:PGR131099 PQN131085:PQN131099 QAJ131085:QAJ131099 QKF131085:QKF131099 QUB131085:QUB131099 RDX131085:RDX131099 RNT131085:RNT131099 RXP131085:RXP131099 SHL131085:SHL131099 SRH131085:SRH131099 TBD131085:TBD131099 TKZ131085:TKZ131099 TUV131085:TUV131099 UER131085:UER131099 UON131085:UON131099 UYJ131085:UYJ131099 VIF131085:VIF131099 VSB131085:VSB131099 WBX131085:WBX131099 WLT131085:WLT131099 WVP131085:WVP131099 G196621:G196635 JD196621:JD196635 SZ196621:SZ196635 ACV196621:ACV196635 AMR196621:AMR196635 AWN196621:AWN196635 BGJ196621:BGJ196635 BQF196621:BQF196635 CAB196621:CAB196635 CJX196621:CJX196635 CTT196621:CTT196635 DDP196621:DDP196635 DNL196621:DNL196635 DXH196621:DXH196635 EHD196621:EHD196635 EQZ196621:EQZ196635 FAV196621:FAV196635 FKR196621:FKR196635 FUN196621:FUN196635 GEJ196621:GEJ196635 GOF196621:GOF196635 GYB196621:GYB196635 HHX196621:HHX196635 HRT196621:HRT196635 IBP196621:IBP196635 ILL196621:ILL196635 IVH196621:IVH196635 JFD196621:JFD196635 JOZ196621:JOZ196635 JYV196621:JYV196635 KIR196621:KIR196635 KSN196621:KSN196635 LCJ196621:LCJ196635 LMF196621:LMF196635 LWB196621:LWB196635 MFX196621:MFX196635 MPT196621:MPT196635 MZP196621:MZP196635 NJL196621:NJL196635 NTH196621:NTH196635 ODD196621:ODD196635 OMZ196621:OMZ196635 OWV196621:OWV196635 PGR196621:PGR196635 PQN196621:PQN196635 QAJ196621:QAJ196635 QKF196621:QKF196635 QUB196621:QUB196635 RDX196621:RDX196635 RNT196621:RNT196635 RXP196621:RXP196635 SHL196621:SHL196635 SRH196621:SRH196635 TBD196621:TBD196635 TKZ196621:TKZ196635 TUV196621:TUV196635 UER196621:UER196635 UON196621:UON196635 UYJ196621:UYJ196635 VIF196621:VIF196635 VSB196621:VSB196635 WBX196621:WBX196635 WLT196621:WLT196635 WVP196621:WVP196635 G262157:G262171 JD262157:JD262171 SZ262157:SZ262171 ACV262157:ACV262171 AMR262157:AMR262171 AWN262157:AWN262171 BGJ262157:BGJ262171 BQF262157:BQF262171 CAB262157:CAB262171 CJX262157:CJX262171 CTT262157:CTT262171 DDP262157:DDP262171 DNL262157:DNL262171 DXH262157:DXH262171 EHD262157:EHD262171 EQZ262157:EQZ262171 FAV262157:FAV262171 FKR262157:FKR262171 FUN262157:FUN262171 GEJ262157:GEJ262171 GOF262157:GOF262171 GYB262157:GYB262171 HHX262157:HHX262171 HRT262157:HRT262171 IBP262157:IBP262171 ILL262157:ILL262171 IVH262157:IVH262171 JFD262157:JFD262171 JOZ262157:JOZ262171 JYV262157:JYV262171 KIR262157:KIR262171 KSN262157:KSN262171 LCJ262157:LCJ262171 LMF262157:LMF262171 LWB262157:LWB262171 MFX262157:MFX262171 MPT262157:MPT262171 MZP262157:MZP262171 NJL262157:NJL262171 NTH262157:NTH262171 ODD262157:ODD262171 OMZ262157:OMZ262171 OWV262157:OWV262171 PGR262157:PGR262171 PQN262157:PQN262171 QAJ262157:QAJ262171 QKF262157:QKF262171 QUB262157:QUB262171 RDX262157:RDX262171 RNT262157:RNT262171 RXP262157:RXP262171 SHL262157:SHL262171 SRH262157:SRH262171 TBD262157:TBD262171 TKZ262157:TKZ262171 TUV262157:TUV262171 UER262157:UER262171 UON262157:UON262171 UYJ262157:UYJ262171 VIF262157:VIF262171 VSB262157:VSB262171 WBX262157:WBX262171 WLT262157:WLT262171 WVP262157:WVP262171 G327693:G327707 JD327693:JD327707 SZ327693:SZ327707 ACV327693:ACV327707 AMR327693:AMR327707 AWN327693:AWN327707 BGJ327693:BGJ327707 BQF327693:BQF327707 CAB327693:CAB327707 CJX327693:CJX327707 CTT327693:CTT327707 DDP327693:DDP327707 DNL327693:DNL327707 DXH327693:DXH327707 EHD327693:EHD327707 EQZ327693:EQZ327707 FAV327693:FAV327707 FKR327693:FKR327707 FUN327693:FUN327707 GEJ327693:GEJ327707 GOF327693:GOF327707 GYB327693:GYB327707 HHX327693:HHX327707 HRT327693:HRT327707 IBP327693:IBP327707 ILL327693:ILL327707 IVH327693:IVH327707 JFD327693:JFD327707 JOZ327693:JOZ327707 JYV327693:JYV327707 KIR327693:KIR327707 KSN327693:KSN327707 LCJ327693:LCJ327707 LMF327693:LMF327707 LWB327693:LWB327707 MFX327693:MFX327707 MPT327693:MPT327707 MZP327693:MZP327707 NJL327693:NJL327707 NTH327693:NTH327707 ODD327693:ODD327707 OMZ327693:OMZ327707 OWV327693:OWV327707 PGR327693:PGR327707 PQN327693:PQN327707 QAJ327693:QAJ327707 QKF327693:QKF327707 QUB327693:QUB327707 RDX327693:RDX327707 RNT327693:RNT327707 RXP327693:RXP327707 SHL327693:SHL327707 SRH327693:SRH327707 TBD327693:TBD327707 TKZ327693:TKZ327707 TUV327693:TUV327707 UER327693:UER327707 UON327693:UON327707 UYJ327693:UYJ327707 VIF327693:VIF327707 VSB327693:VSB327707 WBX327693:WBX327707 WLT327693:WLT327707 WVP327693:WVP327707 G393229:G393243 JD393229:JD393243 SZ393229:SZ393243 ACV393229:ACV393243 AMR393229:AMR393243 AWN393229:AWN393243 BGJ393229:BGJ393243 BQF393229:BQF393243 CAB393229:CAB393243 CJX393229:CJX393243 CTT393229:CTT393243 DDP393229:DDP393243 DNL393229:DNL393243 DXH393229:DXH393243 EHD393229:EHD393243 EQZ393229:EQZ393243 FAV393229:FAV393243 FKR393229:FKR393243 FUN393229:FUN393243 GEJ393229:GEJ393243 GOF393229:GOF393243 GYB393229:GYB393243 HHX393229:HHX393243 HRT393229:HRT393243 IBP393229:IBP393243 ILL393229:ILL393243 IVH393229:IVH393243 JFD393229:JFD393243 JOZ393229:JOZ393243 JYV393229:JYV393243 KIR393229:KIR393243 KSN393229:KSN393243 LCJ393229:LCJ393243 LMF393229:LMF393243 LWB393229:LWB393243 MFX393229:MFX393243 MPT393229:MPT393243 MZP393229:MZP393243 NJL393229:NJL393243 NTH393229:NTH393243 ODD393229:ODD393243 OMZ393229:OMZ393243 OWV393229:OWV393243 PGR393229:PGR393243 PQN393229:PQN393243 QAJ393229:QAJ393243 QKF393229:QKF393243 QUB393229:QUB393243 RDX393229:RDX393243 RNT393229:RNT393243 RXP393229:RXP393243 SHL393229:SHL393243 SRH393229:SRH393243 TBD393229:TBD393243 TKZ393229:TKZ393243 TUV393229:TUV393243 UER393229:UER393243 UON393229:UON393243 UYJ393229:UYJ393243 VIF393229:VIF393243 VSB393229:VSB393243 WBX393229:WBX393243 WLT393229:WLT393243 WVP393229:WVP393243 G458765:G458779 JD458765:JD458779 SZ458765:SZ458779 ACV458765:ACV458779 AMR458765:AMR458779 AWN458765:AWN458779 BGJ458765:BGJ458779 BQF458765:BQF458779 CAB458765:CAB458779 CJX458765:CJX458779 CTT458765:CTT458779 DDP458765:DDP458779 DNL458765:DNL458779 DXH458765:DXH458779 EHD458765:EHD458779 EQZ458765:EQZ458779 FAV458765:FAV458779 FKR458765:FKR458779 FUN458765:FUN458779 GEJ458765:GEJ458779 GOF458765:GOF458779 GYB458765:GYB458779 HHX458765:HHX458779 HRT458765:HRT458779 IBP458765:IBP458779 ILL458765:ILL458779 IVH458765:IVH458779 JFD458765:JFD458779 JOZ458765:JOZ458779 JYV458765:JYV458779 KIR458765:KIR458779 KSN458765:KSN458779 LCJ458765:LCJ458779 LMF458765:LMF458779 LWB458765:LWB458779 MFX458765:MFX458779 MPT458765:MPT458779 MZP458765:MZP458779 NJL458765:NJL458779 NTH458765:NTH458779 ODD458765:ODD458779 OMZ458765:OMZ458779 OWV458765:OWV458779 PGR458765:PGR458779 PQN458765:PQN458779 QAJ458765:QAJ458779 QKF458765:QKF458779 QUB458765:QUB458779 RDX458765:RDX458779 RNT458765:RNT458779 RXP458765:RXP458779 SHL458765:SHL458779 SRH458765:SRH458779 TBD458765:TBD458779 TKZ458765:TKZ458779 TUV458765:TUV458779 UER458765:UER458779 UON458765:UON458779 UYJ458765:UYJ458779 VIF458765:VIF458779 VSB458765:VSB458779 WBX458765:WBX458779 WLT458765:WLT458779 WVP458765:WVP458779 G524301:G524315 JD524301:JD524315 SZ524301:SZ524315 ACV524301:ACV524315 AMR524301:AMR524315 AWN524301:AWN524315 BGJ524301:BGJ524315 BQF524301:BQF524315 CAB524301:CAB524315 CJX524301:CJX524315 CTT524301:CTT524315 DDP524301:DDP524315 DNL524301:DNL524315 DXH524301:DXH524315 EHD524301:EHD524315 EQZ524301:EQZ524315 FAV524301:FAV524315 FKR524301:FKR524315 FUN524301:FUN524315 GEJ524301:GEJ524315 GOF524301:GOF524315 GYB524301:GYB524315 HHX524301:HHX524315 HRT524301:HRT524315 IBP524301:IBP524315 ILL524301:ILL524315 IVH524301:IVH524315 JFD524301:JFD524315 JOZ524301:JOZ524315 JYV524301:JYV524315 KIR524301:KIR524315 KSN524301:KSN524315 LCJ524301:LCJ524315 LMF524301:LMF524315 LWB524301:LWB524315 MFX524301:MFX524315 MPT524301:MPT524315 MZP524301:MZP524315 NJL524301:NJL524315 NTH524301:NTH524315 ODD524301:ODD524315 OMZ524301:OMZ524315 OWV524301:OWV524315 PGR524301:PGR524315 PQN524301:PQN524315 QAJ524301:QAJ524315 QKF524301:QKF524315 QUB524301:QUB524315 RDX524301:RDX524315 RNT524301:RNT524315 RXP524301:RXP524315 SHL524301:SHL524315 SRH524301:SRH524315 TBD524301:TBD524315 TKZ524301:TKZ524315 TUV524301:TUV524315 UER524301:UER524315 UON524301:UON524315 UYJ524301:UYJ524315 VIF524301:VIF524315 VSB524301:VSB524315 WBX524301:WBX524315 WLT524301:WLT524315 WVP524301:WVP524315 G589837:G589851 JD589837:JD589851 SZ589837:SZ589851 ACV589837:ACV589851 AMR589837:AMR589851 AWN589837:AWN589851 BGJ589837:BGJ589851 BQF589837:BQF589851 CAB589837:CAB589851 CJX589837:CJX589851 CTT589837:CTT589851 DDP589837:DDP589851 DNL589837:DNL589851 DXH589837:DXH589851 EHD589837:EHD589851 EQZ589837:EQZ589851 FAV589837:FAV589851 FKR589837:FKR589851 FUN589837:FUN589851 GEJ589837:GEJ589851 GOF589837:GOF589851 GYB589837:GYB589851 HHX589837:HHX589851 HRT589837:HRT589851 IBP589837:IBP589851 ILL589837:ILL589851 IVH589837:IVH589851 JFD589837:JFD589851 JOZ589837:JOZ589851 JYV589837:JYV589851 KIR589837:KIR589851 KSN589837:KSN589851 LCJ589837:LCJ589851 LMF589837:LMF589851 LWB589837:LWB589851 MFX589837:MFX589851 MPT589837:MPT589851 MZP589837:MZP589851 NJL589837:NJL589851 NTH589837:NTH589851 ODD589837:ODD589851 OMZ589837:OMZ589851 OWV589837:OWV589851 PGR589837:PGR589851 PQN589837:PQN589851 QAJ589837:QAJ589851 QKF589837:QKF589851 QUB589837:QUB589851 RDX589837:RDX589851 RNT589837:RNT589851 RXP589837:RXP589851 SHL589837:SHL589851 SRH589837:SRH589851 TBD589837:TBD589851 TKZ589837:TKZ589851 TUV589837:TUV589851 UER589837:UER589851 UON589837:UON589851 UYJ589837:UYJ589851 VIF589837:VIF589851 VSB589837:VSB589851 WBX589837:WBX589851 WLT589837:WLT589851 WVP589837:WVP589851 G655373:G655387 JD655373:JD655387 SZ655373:SZ655387 ACV655373:ACV655387 AMR655373:AMR655387 AWN655373:AWN655387 BGJ655373:BGJ655387 BQF655373:BQF655387 CAB655373:CAB655387 CJX655373:CJX655387 CTT655373:CTT655387 DDP655373:DDP655387 DNL655373:DNL655387 DXH655373:DXH655387 EHD655373:EHD655387 EQZ655373:EQZ655387 FAV655373:FAV655387 FKR655373:FKR655387 FUN655373:FUN655387 GEJ655373:GEJ655387 GOF655373:GOF655387 GYB655373:GYB655387 HHX655373:HHX655387 HRT655373:HRT655387 IBP655373:IBP655387 ILL655373:ILL655387 IVH655373:IVH655387 JFD655373:JFD655387 JOZ655373:JOZ655387 JYV655373:JYV655387 KIR655373:KIR655387 KSN655373:KSN655387 LCJ655373:LCJ655387 LMF655373:LMF655387 LWB655373:LWB655387 MFX655373:MFX655387 MPT655373:MPT655387 MZP655373:MZP655387 NJL655373:NJL655387 NTH655373:NTH655387 ODD655373:ODD655387 OMZ655373:OMZ655387 OWV655373:OWV655387 PGR655373:PGR655387 PQN655373:PQN655387 QAJ655373:QAJ655387 QKF655373:QKF655387 QUB655373:QUB655387 RDX655373:RDX655387 RNT655373:RNT655387 RXP655373:RXP655387 SHL655373:SHL655387 SRH655373:SRH655387 TBD655373:TBD655387 TKZ655373:TKZ655387 TUV655373:TUV655387 UER655373:UER655387 UON655373:UON655387 UYJ655373:UYJ655387 VIF655373:VIF655387 VSB655373:VSB655387 WBX655373:WBX655387 WLT655373:WLT655387 WVP655373:WVP655387 G720909:G720923 JD720909:JD720923 SZ720909:SZ720923 ACV720909:ACV720923 AMR720909:AMR720923 AWN720909:AWN720923 BGJ720909:BGJ720923 BQF720909:BQF720923 CAB720909:CAB720923 CJX720909:CJX720923 CTT720909:CTT720923 DDP720909:DDP720923 DNL720909:DNL720923 DXH720909:DXH720923 EHD720909:EHD720923 EQZ720909:EQZ720923 FAV720909:FAV720923 FKR720909:FKR720923 FUN720909:FUN720923 GEJ720909:GEJ720923 GOF720909:GOF720923 GYB720909:GYB720923 HHX720909:HHX720923 HRT720909:HRT720923 IBP720909:IBP720923 ILL720909:ILL720923 IVH720909:IVH720923 JFD720909:JFD720923 JOZ720909:JOZ720923 JYV720909:JYV720923 KIR720909:KIR720923 KSN720909:KSN720923 LCJ720909:LCJ720923 LMF720909:LMF720923 LWB720909:LWB720923 MFX720909:MFX720923 MPT720909:MPT720923 MZP720909:MZP720923 NJL720909:NJL720923 NTH720909:NTH720923 ODD720909:ODD720923 OMZ720909:OMZ720923 OWV720909:OWV720923 PGR720909:PGR720923 PQN720909:PQN720923 QAJ720909:QAJ720923 QKF720909:QKF720923 QUB720909:QUB720923 RDX720909:RDX720923 RNT720909:RNT720923 RXP720909:RXP720923 SHL720909:SHL720923 SRH720909:SRH720923 TBD720909:TBD720923 TKZ720909:TKZ720923 TUV720909:TUV720923 UER720909:UER720923 UON720909:UON720923 UYJ720909:UYJ720923 VIF720909:VIF720923 VSB720909:VSB720923 WBX720909:WBX720923 WLT720909:WLT720923 WVP720909:WVP720923 G786445:G786459 JD786445:JD786459 SZ786445:SZ786459 ACV786445:ACV786459 AMR786445:AMR786459 AWN786445:AWN786459 BGJ786445:BGJ786459 BQF786445:BQF786459 CAB786445:CAB786459 CJX786445:CJX786459 CTT786445:CTT786459 DDP786445:DDP786459 DNL786445:DNL786459 DXH786445:DXH786459 EHD786445:EHD786459 EQZ786445:EQZ786459 FAV786445:FAV786459 FKR786445:FKR786459 FUN786445:FUN786459 GEJ786445:GEJ786459 GOF786445:GOF786459 GYB786445:GYB786459 HHX786445:HHX786459 HRT786445:HRT786459 IBP786445:IBP786459 ILL786445:ILL786459 IVH786445:IVH786459 JFD786445:JFD786459 JOZ786445:JOZ786459 JYV786445:JYV786459 KIR786445:KIR786459 KSN786445:KSN786459 LCJ786445:LCJ786459 LMF786445:LMF786459 LWB786445:LWB786459 MFX786445:MFX786459 MPT786445:MPT786459 MZP786445:MZP786459 NJL786445:NJL786459 NTH786445:NTH786459 ODD786445:ODD786459 OMZ786445:OMZ786459 OWV786445:OWV786459 PGR786445:PGR786459 PQN786445:PQN786459 QAJ786445:QAJ786459 QKF786445:QKF786459 QUB786445:QUB786459 RDX786445:RDX786459 RNT786445:RNT786459 RXP786445:RXP786459 SHL786445:SHL786459 SRH786445:SRH786459 TBD786445:TBD786459 TKZ786445:TKZ786459 TUV786445:TUV786459 UER786445:UER786459 UON786445:UON786459 UYJ786445:UYJ786459 VIF786445:VIF786459 VSB786445:VSB786459 WBX786445:WBX786459 WLT786445:WLT786459 WVP786445:WVP786459 G851981:G851995 JD851981:JD851995 SZ851981:SZ851995 ACV851981:ACV851995 AMR851981:AMR851995 AWN851981:AWN851995 BGJ851981:BGJ851995 BQF851981:BQF851995 CAB851981:CAB851995 CJX851981:CJX851995 CTT851981:CTT851995 DDP851981:DDP851995 DNL851981:DNL851995 DXH851981:DXH851995 EHD851981:EHD851995 EQZ851981:EQZ851995 FAV851981:FAV851995 FKR851981:FKR851995 FUN851981:FUN851995 GEJ851981:GEJ851995 GOF851981:GOF851995 GYB851981:GYB851995 HHX851981:HHX851995 HRT851981:HRT851995 IBP851981:IBP851995 ILL851981:ILL851995 IVH851981:IVH851995 JFD851981:JFD851995 JOZ851981:JOZ851995 JYV851981:JYV851995 KIR851981:KIR851995 KSN851981:KSN851995 LCJ851981:LCJ851995 LMF851981:LMF851995 LWB851981:LWB851995 MFX851981:MFX851995 MPT851981:MPT851995 MZP851981:MZP851995 NJL851981:NJL851995 NTH851981:NTH851995 ODD851981:ODD851995 OMZ851981:OMZ851995 OWV851981:OWV851995 PGR851981:PGR851995 PQN851981:PQN851995 QAJ851981:QAJ851995 QKF851981:QKF851995 QUB851981:QUB851995 RDX851981:RDX851995 RNT851981:RNT851995 RXP851981:RXP851995 SHL851981:SHL851995 SRH851981:SRH851995 TBD851981:TBD851995 TKZ851981:TKZ851995 TUV851981:TUV851995 UER851981:UER851995 UON851981:UON851995 UYJ851981:UYJ851995 VIF851981:VIF851995 VSB851981:VSB851995 WBX851981:WBX851995 WLT851981:WLT851995 WVP851981:WVP851995 G917517:G917531 JD917517:JD917531 SZ917517:SZ917531 ACV917517:ACV917531 AMR917517:AMR917531 AWN917517:AWN917531 BGJ917517:BGJ917531 BQF917517:BQF917531 CAB917517:CAB917531 CJX917517:CJX917531 CTT917517:CTT917531 DDP917517:DDP917531 DNL917517:DNL917531 DXH917517:DXH917531 EHD917517:EHD917531 EQZ917517:EQZ917531 FAV917517:FAV917531 FKR917517:FKR917531 FUN917517:FUN917531 GEJ917517:GEJ917531 GOF917517:GOF917531 GYB917517:GYB917531 HHX917517:HHX917531 HRT917517:HRT917531 IBP917517:IBP917531 ILL917517:ILL917531 IVH917517:IVH917531 JFD917517:JFD917531 JOZ917517:JOZ917531 JYV917517:JYV917531 KIR917517:KIR917531 KSN917517:KSN917531 LCJ917517:LCJ917531 LMF917517:LMF917531 LWB917517:LWB917531 MFX917517:MFX917531 MPT917517:MPT917531 MZP917517:MZP917531 NJL917517:NJL917531 NTH917517:NTH917531 ODD917517:ODD917531 OMZ917517:OMZ917531 OWV917517:OWV917531 PGR917517:PGR917531 PQN917517:PQN917531 QAJ917517:QAJ917531 QKF917517:QKF917531 QUB917517:QUB917531 RDX917517:RDX917531 RNT917517:RNT917531 RXP917517:RXP917531 SHL917517:SHL917531 SRH917517:SRH917531 TBD917517:TBD917531 TKZ917517:TKZ917531 TUV917517:TUV917531 UER917517:UER917531 UON917517:UON917531 UYJ917517:UYJ917531 VIF917517:VIF917531 VSB917517:VSB917531 WBX917517:WBX917531 WLT917517:WLT917531 WVP917517:WVP917531 G983053:G983067 JD983053:JD983067 SZ983053:SZ983067 ACV983053:ACV983067 AMR983053:AMR983067 AWN983053:AWN983067 BGJ983053:BGJ983067 BQF983053:BQF983067 CAB983053:CAB983067 CJX983053:CJX983067 CTT983053:CTT983067 DDP983053:DDP983067 DNL983053:DNL983067 DXH983053:DXH983067 EHD983053:EHD983067 EQZ983053:EQZ983067 FAV983053:FAV983067 FKR983053:FKR983067 FUN983053:FUN983067 GEJ983053:GEJ983067 GOF983053:GOF983067 GYB983053:GYB983067 HHX983053:HHX983067 HRT983053:HRT983067 IBP983053:IBP983067 ILL983053:ILL983067 IVH983053:IVH983067 JFD983053:JFD983067 JOZ983053:JOZ983067 JYV983053:JYV983067 KIR983053:KIR983067 KSN983053:KSN983067 LCJ983053:LCJ983067 LMF983053:LMF983067 LWB983053:LWB983067 MFX983053:MFX983067 MPT983053:MPT983067 MZP983053:MZP983067 NJL983053:NJL983067 NTH983053:NTH983067 ODD983053:ODD983067 OMZ983053:OMZ983067 OWV983053:OWV983067 PGR983053:PGR983067 PQN983053:PQN983067 QAJ983053:QAJ983067 QKF983053:QKF983067 QUB983053:QUB983067 RDX983053:RDX983067 RNT983053:RNT983067 RXP983053:RXP983067 SHL983053:SHL983067 SRH983053:SRH983067 TBD983053:TBD983067 TKZ983053:TKZ983067 TUV983053:TUV983067 UER983053:UER983067 UON983053:UON983067 UYJ983053:UYJ983067 VIF983053:VIF983067 VSB983053:VSB983067 WBX983053:WBX983067 WLT983053:WLT983067 WVP983053:WVP983067">
      <formula1>"✓,"</formula1>
    </dataValidation>
    <dataValidation imeMode="halfAlpha" allowBlank="1" showInputMessage="1" showErrorMessage="1" sqref="J13:N27 JG13:JK27 TC13:TG27 ACY13:ADC27 AMU13:AMY27 AWQ13:AWU27 BGM13:BGQ27 BQI13:BQM27 CAE13:CAI27 CKA13:CKE27 CTW13:CUA27 DDS13:DDW27 DNO13:DNS27 DXK13:DXO27 EHG13:EHK27 ERC13:ERG27 FAY13:FBC27 FKU13:FKY27 FUQ13:FUU27 GEM13:GEQ27 GOI13:GOM27 GYE13:GYI27 HIA13:HIE27 HRW13:HSA27 IBS13:IBW27 ILO13:ILS27 IVK13:IVO27 JFG13:JFK27 JPC13:JPG27 JYY13:JZC27 KIU13:KIY27 KSQ13:KSU27 LCM13:LCQ27 LMI13:LMM27 LWE13:LWI27 MGA13:MGE27 MPW13:MQA27 MZS13:MZW27 NJO13:NJS27 NTK13:NTO27 ODG13:ODK27 ONC13:ONG27 OWY13:OXC27 PGU13:PGY27 PQQ13:PQU27 QAM13:QAQ27 QKI13:QKM27 QUE13:QUI27 REA13:REE27 RNW13:ROA27 RXS13:RXW27 SHO13:SHS27 SRK13:SRO27 TBG13:TBK27 TLC13:TLG27 TUY13:TVC27 UEU13:UEY27 UOQ13:UOU27 UYM13:UYQ27 VII13:VIM27 VSE13:VSI27 WCA13:WCE27 WLW13:WMA27 WVS13:WVW27 J65549:N65563 JG65549:JK65563 TC65549:TG65563 ACY65549:ADC65563 AMU65549:AMY65563 AWQ65549:AWU65563 BGM65549:BGQ65563 BQI65549:BQM65563 CAE65549:CAI65563 CKA65549:CKE65563 CTW65549:CUA65563 DDS65549:DDW65563 DNO65549:DNS65563 DXK65549:DXO65563 EHG65549:EHK65563 ERC65549:ERG65563 FAY65549:FBC65563 FKU65549:FKY65563 FUQ65549:FUU65563 GEM65549:GEQ65563 GOI65549:GOM65563 GYE65549:GYI65563 HIA65549:HIE65563 HRW65549:HSA65563 IBS65549:IBW65563 ILO65549:ILS65563 IVK65549:IVO65563 JFG65549:JFK65563 JPC65549:JPG65563 JYY65549:JZC65563 KIU65549:KIY65563 KSQ65549:KSU65563 LCM65549:LCQ65563 LMI65549:LMM65563 LWE65549:LWI65563 MGA65549:MGE65563 MPW65549:MQA65563 MZS65549:MZW65563 NJO65549:NJS65563 NTK65549:NTO65563 ODG65549:ODK65563 ONC65549:ONG65563 OWY65549:OXC65563 PGU65549:PGY65563 PQQ65549:PQU65563 QAM65549:QAQ65563 QKI65549:QKM65563 QUE65549:QUI65563 REA65549:REE65563 RNW65549:ROA65563 RXS65549:RXW65563 SHO65549:SHS65563 SRK65549:SRO65563 TBG65549:TBK65563 TLC65549:TLG65563 TUY65549:TVC65563 UEU65549:UEY65563 UOQ65549:UOU65563 UYM65549:UYQ65563 VII65549:VIM65563 VSE65549:VSI65563 WCA65549:WCE65563 WLW65549:WMA65563 WVS65549:WVW65563 J131085:N131099 JG131085:JK131099 TC131085:TG131099 ACY131085:ADC131099 AMU131085:AMY131099 AWQ131085:AWU131099 BGM131085:BGQ131099 BQI131085:BQM131099 CAE131085:CAI131099 CKA131085:CKE131099 CTW131085:CUA131099 DDS131085:DDW131099 DNO131085:DNS131099 DXK131085:DXO131099 EHG131085:EHK131099 ERC131085:ERG131099 FAY131085:FBC131099 FKU131085:FKY131099 FUQ131085:FUU131099 GEM131085:GEQ131099 GOI131085:GOM131099 GYE131085:GYI131099 HIA131085:HIE131099 HRW131085:HSA131099 IBS131085:IBW131099 ILO131085:ILS131099 IVK131085:IVO131099 JFG131085:JFK131099 JPC131085:JPG131099 JYY131085:JZC131099 KIU131085:KIY131099 KSQ131085:KSU131099 LCM131085:LCQ131099 LMI131085:LMM131099 LWE131085:LWI131099 MGA131085:MGE131099 MPW131085:MQA131099 MZS131085:MZW131099 NJO131085:NJS131099 NTK131085:NTO131099 ODG131085:ODK131099 ONC131085:ONG131099 OWY131085:OXC131099 PGU131085:PGY131099 PQQ131085:PQU131099 QAM131085:QAQ131099 QKI131085:QKM131099 QUE131085:QUI131099 REA131085:REE131099 RNW131085:ROA131099 RXS131085:RXW131099 SHO131085:SHS131099 SRK131085:SRO131099 TBG131085:TBK131099 TLC131085:TLG131099 TUY131085:TVC131099 UEU131085:UEY131099 UOQ131085:UOU131099 UYM131085:UYQ131099 VII131085:VIM131099 VSE131085:VSI131099 WCA131085:WCE131099 WLW131085:WMA131099 WVS131085:WVW131099 J196621:N196635 JG196621:JK196635 TC196621:TG196635 ACY196621:ADC196635 AMU196621:AMY196635 AWQ196621:AWU196635 BGM196621:BGQ196635 BQI196621:BQM196635 CAE196621:CAI196635 CKA196621:CKE196635 CTW196621:CUA196635 DDS196621:DDW196635 DNO196621:DNS196635 DXK196621:DXO196635 EHG196621:EHK196635 ERC196621:ERG196635 FAY196621:FBC196635 FKU196621:FKY196635 FUQ196621:FUU196635 GEM196621:GEQ196635 GOI196621:GOM196635 GYE196621:GYI196635 HIA196621:HIE196635 HRW196621:HSA196635 IBS196621:IBW196635 ILO196621:ILS196635 IVK196621:IVO196635 JFG196621:JFK196635 JPC196621:JPG196635 JYY196621:JZC196635 KIU196621:KIY196635 KSQ196621:KSU196635 LCM196621:LCQ196635 LMI196621:LMM196635 LWE196621:LWI196635 MGA196621:MGE196635 MPW196621:MQA196635 MZS196621:MZW196635 NJO196621:NJS196635 NTK196621:NTO196635 ODG196621:ODK196635 ONC196621:ONG196635 OWY196621:OXC196635 PGU196621:PGY196635 PQQ196621:PQU196635 QAM196621:QAQ196635 QKI196621:QKM196635 QUE196621:QUI196635 REA196621:REE196635 RNW196621:ROA196635 RXS196621:RXW196635 SHO196621:SHS196635 SRK196621:SRO196635 TBG196621:TBK196635 TLC196621:TLG196635 TUY196621:TVC196635 UEU196621:UEY196635 UOQ196621:UOU196635 UYM196621:UYQ196635 VII196621:VIM196635 VSE196621:VSI196635 WCA196621:WCE196635 WLW196621:WMA196635 WVS196621:WVW196635 J262157:N262171 JG262157:JK262171 TC262157:TG262171 ACY262157:ADC262171 AMU262157:AMY262171 AWQ262157:AWU262171 BGM262157:BGQ262171 BQI262157:BQM262171 CAE262157:CAI262171 CKA262157:CKE262171 CTW262157:CUA262171 DDS262157:DDW262171 DNO262157:DNS262171 DXK262157:DXO262171 EHG262157:EHK262171 ERC262157:ERG262171 FAY262157:FBC262171 FKU262157:FKY262171 FUQ262157:FUU262171 GEM262157:GEQ262171 GOI262157:GOM262171 GYE262157:GYI262171 HIA262157:HIE262171 HRW262157:HSA262171 IBS262157:IBW262171 ILO262157:ILS262171 IVK262157:IVO262171 JFG262157:JFK262171 JPC262157:JPG262171 JYY262157:JZC262171 KIU262157:KIY262171 KSQ262157:KSU262171 LCM262157:LCQ262171 LMI262157:LMM262171 LWE262157:LWI262171 MGA262157:MGE262171 MPW262157:MQA262171 MZS262157:MZW262171 NJO262157:NJS262171 NTK262157:NTO262171 ODG262157:ODK262171 ONC262157:ONG262171 OWY262157:OXC262171 PGU262157:PGY262171 PQQ262157:PQU262171 QAM262157:QAQ262171 QKI262157:QKM262171 QUE262157:QUI262171 REA262157:REE262171 RNW262157:ROA262171 RXS262157:RXW262171 SHO262157:SHS262171 SRK262157:SRO262171 TBG262157:TBK262171 TLC262157:TLG262171 TUY262157:TVC262171 UEU262157:UEY262171 UOQ262157:UOU262171 UYM262157:UYQ262171 VII262157:VIM262171 VSE262157:VSI262171 WCA262157:WCE262171 WLW262157:WMA262171 WVS262157:WVW262171 J327693:N327707 JG327693:JK327707 TC327693:TG327707 ACY327693:ADC327707 AMU327693:AMY327707 AWQ327693:AWU327707 BGM327693:BGQ327707 BQI327693:BQM327707 CAE327693:CAI327707 CKA327693:CKE327707 CTW327693:CUA327707 DDS327693:DDW327707 DNO327693:DNS327707 DXK327693:DXO327707 EHG327693:EHK327707 ERC327693:ERG327707 FAY327693:FBC327707 FKU327693:FKY327707 FUQ327693:FUU327707 GEM327693:GEQ327707 GOI327693:GOM327707 GYE327693:GYI327707 HIA327693:HIE327707 HRW327693:HSA327707 IBS327693:IBW327707 ILO327693:ILS327707 IVK327693:IVO327707 JFG327693:JFK327707 JPC327693:JPG327707 JYY327693:JZC327707 KIU327693:KIY327707 KSQ327693:KSU327707 LCM327693:LCQ327707 LMI327693:LMM327707 LWE327693:LWI327707 MGA327693:MGE327707 MPW327693:MQA327707 MZS327693:MZW327707 NJO327693:NJS327707 NTK327693:NTO327707 ODG327693:ODK327707 ONC327693:ONG327707 OWY327693:OXC327707 PGU327693:PGY327707 PQQ327693:PQU327707 QAM327693:QAQ327707 QKI327693:QKM327707 QUE327693:QUI327707 REA327693:REE327707 RNW327693:ROA327707 RXS327693:RXW327707 SHO327693:SHS327707 SRK327693:SRO327707 TBG327693:TBK327707 TLC327693:TLG327707 TUY327693:TVC327707 UEU327693:UEY327707 UOQ327693:UOU327707 UYM327693:UYQ327707 VII327693:VIM327707 VSE327693:VSI327707 WCA327693:WCE327707 WLW327693:WMA327707 WVS327693:WVW327707 J393229:N393243 JG393229:JK393243 TC393229:TG393243 ACY393229:ADC393243 AMU393229:AMY393243 AWQ393229:AWU393243 BGM393229:BGQ393243 BQI393229:BQM393243 CAE393229:CAI393243 CKA393229:CKE393243 CTW393229:CUA393243 DDS393229:DDW393243 DNO393229:DNS393243 DXK393229:DXO393243 EHG393229:EHK393243 ERC393229:ERG393243 FAY393229:FBC393243 FKU393229:FKY393243 FUQ393229:FUU393243 GEM393229:GEQ393243 GOI393229:GOM393243 GYE393229:GYI393243 HIA393229:HIE393243 HRW393229:HSA393243 IBS393229:IBW393243 ILO393229:ILS393243 IVK393229:IVO393243 JFG393229:JFK393243 JPC393229:JPG393243 JYY393229:JZC393243 KIU393229:KIY393243 KSQ393229:KSU393243 LCM393229:LCQ393243 LMI393229:LMM393243 LWE393229:LWI393243 MGA393229:MGE393243 MPW393229:MQA393243 MZS393229:MZW393243 NJO393229:NJS393243 NTK393229:NTO393243 ODG393229:ODK393243 ONC393229:ONG393243 OWY393229:OXC393243 PGU393229:PGY393243 PQQ393229:PQU393243 QAM393229:QAQ393243 QKI393229:QKM393243 QUE393229:QUI393243 REA393229:REE393243 RNW393229:ROA393243 RXS393229:RXW393243 SHO393229:SHS393243 SRK393229:SRO393243 TBG393229:TBK393243 TLC393229:TLG393243 TUY393229:TVC393243 UEU393229:UEY393243 UOQ393229:UOU393243 UYM393229:UYQ393243 VII393229:VIM393243 VSE393229:VSI393243 WCA393229:WCE393243 WLW393229:WMA393243 WVS393229:WVW393243 J458765:N458779 JG458765:JK458779 TC458765:TG458779 ACY458765:ADC458779 AMU458765:AMY458779 AWQ458765:AWU458779 BGM458765:BGQ458779 BQI458765:BQM458779 CAE458765:CAI458779 CKA458765:CKE458779 CTW458765:CUA458779 DDS458765:DDW458779 DNO458765:DNS458779 DXK458765:DXO458779 EHG458765:EHK458779 ERC458765:ERG458779 FAY458765:FBC458779 FKU458765:FKY458779 FUQ458765:FUU458779 GEM458765:GEQ458779 GOI458765:GOM458779 GYE458765:GYI458779 HIA458765:HIE458779 HRW458765:HSA458779 IBS458765:IBW458779 ILO458765:ILS458779 IVK458765:IVO458779 JFG458765:JFK458779 JPC458765:JPG458779 JYY458765:JZC458779 KIU458765:KIY458779 KSQ458765:KSU458779 LCM458765:LCQ458779 LMI458765:LMM458779 LWE458765:LWI458779 MGA458765:MGE458779 MPW458765:MQA458779 MZS458765:MZW458779 NJO458765:NJS458779 NTK458765:NTO458779 ODG458765:ODK458779 ONC458765:ONG458779 OWY458765:OXC458779 PGU458765:PGY458779 PQQ458765:PQU458779 QAM458765:QAQ458779 QKI458765:QKM458779 QUE458765:QUI458779 REA458765:REE458779 RNW458765:ROA458779 RXS458765:RXW458779 SHO458765:SHS458779 SRK458765:SRO458779 TBG458765:TBK458779 TLC458765:TLG458779 TUY458765:TVC458779 UEU458765:UEY458779 UOQ458765:UOU458779 UYM458765:UYQ458779 VII458765:VIM458779 VSE458765:VSI458779 WCA458765:WCE458779 WLW458765:WMA458779 WVS458765:WVW458779 J524301:N524315 JG524301:JK524315 TC524301:TG524315 ACY524301:ADC524315 AMU524301:AMY524315 AWQ524301:AWU524315 BGM524301:BGQ524315 BQI524301:BQM524315 CAE524301:CAI524315 CKA524301:CKE524315 CTW524301:CUA524315 DDS524301:DDW524315 DNO524301:DNS524315 DXK524301:DXO524315 EHG524301:EHK524315 ERC524301:ERG524315 FAY524301:FBC524315 FKU524301:FKY524315 FUQ524301:FUU524315 GEM524301:GEQ524315 GOI524301:GOM524315 GYE524301:GYI524315 HIA524301:HIE524315 HRW524301:HSA524315 IBS524301:IBW524315 ILO524301:ILS524315 IVK524301:IVO524315 JFG524301:JFK524315 JPC524301:JPG524315 JYY524301:JZC524315 KIU524301:KIY524315 KSQ524301:KSU524315 LCM524301:LCQ524315 LMI524301:LMM524315 LWE524301:LWI524315 MGA524301:MGE524315 MPW524301:MQA524315 MZS524301:MZW524315 NJO524301:NJS524315 NTK524301:NTO524315 ODG524301:ODK524315 ONC524301:ONG524315 OWY524301:OXC524315 PGU524301:PGY524315 PQQ524301:PQU524315 QAM524301:QAQ524315 QKI524301:QKM524315 QUE524301:QUI524315 REA524301:REE524315 RNW524301:ROA524315 RXS524301:RXW524315 SHO524301:SHS524315 SRK524301:SRO524315 TBG524301:TBK524315 TLC524301:TLG524315 TUY524301:TVC524315 UEU524301:UEY524315 UOQ524301:UOU524315 UYM524301:UYQ524315 VII524301:VIM524315 VSE524301:VSI524315 WCA524301:WCE524315 WLW524301:WMA524315 WVS524301:WVW524315 J589837:N589851 JG589837:JK589851 TC589837:TG589851 ACY589837:ADC589851 AMU589837:AMY589851 AWQ589837:AWU589851 BGM589837:BGQ589851 BQI589837:BQM589851 CAE589837:CAI589851 CKA589837:CKE589851 CTW589837:CUA589851 DDS589837:DDW589851 DNO589837:DNS589851 DXK589837:DXO589851 EHG589837:EHK589851 ERC589837:ERG589851 FAY589837:FBC589851 FKU589837:FKY589851 FUQ589837:FUU589851 GEM589837:GEQ589851 GOI589837:GOM589851 GYE589837:GYI589851 HIA589837:HIE589851 HRW589837:HSA589851 IBS589837:IBW589851 ILO589837:ILS589851 IVK589837:IVO589851 JFG589837:JFK589851 JPC589837:JPG589851 JYY589837:JZC589851 KIU589837:KIY589851 KSQ589837:KSU589851 LCM589837:LCQ589851 LMI589837:LMM589851 LWE589837:LWI589851 MGA589837:MGE589851 MPW589837:MQA589851 MZS589837:MZW589851 NJO589837:NJS589851 NTK589837:NTO589851 ODG589837:ODK589851 ONC589837:ONG589851 OWY589837:OXC589851 PGU589837:PGY589851 PQQ589837:PQU589851 QAM589837:QAQ589851 QKI589837:QKM589851 QUE589837:QUI589851 REA589837:REE589851 RNW589837:ROA589851 RXS589837:RXW589851 SHO589837:SHS589851 SRK589837:SRO589851 TBG589837:TBK589851 TLC589837:TLG589851 TUY589837:TVC589851 UEU589837:UEY589851 UOQ589837:UOU589851 UYM589837:UYQ589851 VII589837:VIM589851 VSE589837:VSI589851 WCA589837:WCE589851 WLW589837:WMA589851 WVS589837:WVW589851 J655373:N655387 JG655373:JK655387 TC655373:TG655387 ACY655373:ADC655387 AMU655373:AMY655387 AWQ655373:AWU655387 BGM655373:BGQ655387 BQI655373:BQM655387 CAE655373:CAI655387 CKA655373:CKE655387 CTW655373:CUA655387 DDS655373:DDW655387 DNO655373:DNS655387 DXK655373:DXO655387 EHG655373:EHK655387 ERC655373:ERG655387 FAY655373:FBC655387 FKU655373:FKY655387 FUQ655373:FUU655387 GEM655373:GEQ655387 GOI655373:GOM655387 GYE655373:GYI655387 HIA655373:HIE655387 HRW655373:HSA655387 IBS655373:IBW655387 ILO655373:ILS655387 IVK655373:IVO655387 JFG655373:JFK655387 JPC655373:JPG655387 JYY655373:JZC655387 KIU655373:KIY655387 KSQ655373:KSU655387 LCM655373:LCQ655387 LMI655373:LMM655387 LWE655373:LWI655387 MGA655373:MGE655387 MPW655373:MQA655387 MZS655373:MZW655387 NJO655373:NJS655387 NTK655373:NTO655387 ODG655373:ODK655387 ONC655373:ONG655387 OWY655373:OXC655387 PGU655373:PGY655387 PQQ655373:PQU655387 QAM655373:QAQ655387 QKI655373:QKM655387 QUE655373:QUI655387 REA655373:REE655387 RNW655373:ROA655387 RXS655373:RXW655387 SHO655373:SHS655387 SRK655373:SRO655387 TBG655373:TBK655387 TLC655373:TLG655387 TUY655373:TVC655387 UEU655373:UEY655387 UOQ655373:UOU655387 UYM655373:UYQ655387 VII655373:VIM655387 VSE655373:VSI655387 WCA655373:WCE655387 WLW655373:WMA655387 WVS655373:WVW655387 J720909:N720923 JG720909:JK720923 TC720909:TG720923 ACY720909:ADC720923 AMU720909:AMY720923 AWQ720909:AWU720923 BGM720909:BGQ720923 BQI720909:BQM720923 CAE720909:CAI720923 CKA720909:CKE720923 CTW720909:CUA720923 DDS720909:DDW720923 DNO720909:DNS720923 DXK720909:DXO720923 EHG720909:EHK720923 ERC720909:ERG720923 FAY720909:FBC720923 FKU720909:FKY720923 FUQ720909:FUU720923 GEM720909:GEQ720923 GOI720909:GOM720923 GYE720909:GYI720923 HIA720909:HIE720923 HRW720909:HSA720923 IBS720909:IBW720923 ILO720909:ILS720923 IVK720909:IVO720923 JFG720909:JFK720923 JPC720909:JPG720923 JYY720909:JZC720923 KIU720909:KIY720923 KSQ720909:KSU720923 LCM720909:LCQ720923 LMI720909:LMM720923 LWE720909:LWI720923 MGA720909:MGE720923 MPW720909:MQA720923 MZS720909:MZW720923 NJO720909:NJS720923 NTK720909:NTO720923 ODG720909:ODK720923 ONC720909:ONG720923 OWY720909:OXC720923 PGU720909:PGY720923 PQQ720909:PQU720923 QAM720909:QAQ720923 QKI720909:QKM720923 QUE720909:QUI720923 REA720909:REE720923 RNW720909:ROA720923 RXS720909:RXW720923 SHO720909:SHS720923 SRK720909:SRO720923 TBG720909:TBK720923 TLC720909:TLG720923 TUY720909:TVC720923 UEU720909:UEY720923 UOQ720909:UOU720923 UYM720909:UYQ720923 VII720909:VIM720923 VSE720909:VSI720923 WCA720909:WCE720923 WLW720909:WMA720923 WVS720909:WVW720923 J786445:N786459 JG786445:JK786459 TC786445:TG786459 ACY786445:ADC786459 AMU786445:AMY786459 AWQ786445:AWU786459 BGM786445:BGQ786459 BQI786445:BQM786459 CAE786445:CAI786459 CKA786445:CKE786459 CTW786445:CUA786459 DDS786445:DDW786459 DNO786445:DNS786459 DXK786445:DXO786459 EHG786445:EHK786459 ERC786445:ERG786459 FAY786445:FBC786459 FKU786445:FKY786459 FUQ786445:FUU786459 GEM786445:GEQ786459 GOI786445:GOM786459 GYE786445:GYI786459 HIA786445:HIE786459 HRW786445:HSA786459 IBS786445:IBW786459 ILO786445:ILS786459 IVK786445:IVO786459 JFG786445:JFK786459 JPC786445:JPG786459 JYY786445:JZC786459 KIU786445:KIY786459 KSQ786445:KSU786459 LCM786445:LCQ786459 LMI786445:LMM786459 LWE786445:LWI786459 MGA786445:MGE786459 MPW786445:MQA786459 MZS786445:MZW786459 NJO786445:NJS786459 NTK786445:NTO786459 ODG786445:ODK786459 ONC786445:ONG786459 OWY786445:OXC786459 PGU786445:PGY786459 PQQ786445:PQU786459 QAM786445:QAQ786459 QKI786445:QKM786459 QUE786445:QUI786459 REA786445:REE786459 RNW786445:ROA786459 RXS786445:RXW786459 SHO786445:SHS786459 SRK786445:SRO786459 TBG786445:TBK786459 TLC786445:TLG786459 TUY786445:TVC786459 UEU786445:UEY786459 UOQ786445:UOU786459 UYM786445:UYQ786459 VII786445:VIM786459 VSE786445:VSI786459 WCA786445:WCE786459 WLW786445:WMA786459 WVS786445:WVW786459 J851981:N851995 JG851981:JK851995 TC851981:TG851995 ACY851981:ADC851995 AMU851981:AMY851995 AWQ851981:AWU851995 BGM851981:BGQ851995 BQI851981:BQM851995 CAE851981:CAI851995 CKA851981:CKE851995 CTW851981:CUA851995 DDS851981:DDW851995 DNO851981:DNS851995 DXK851981:DXO851995 EHG851981:EHK851995 ERC851981:ERG851995 FAY851981:FBC851995 FKU851981:FKY851995 FUQ851981:FUU851995 GEM851981:GEQ851995 GOI851981:GOM851995 GYE851981:GYI851995 HIA851981:HIE851995 HRW851981:HSA851995 IBS851981:IBW851995 ILO851981:ILS851995 IVK851981:IVO851995 JFG851981:JFK851995 JPC851981:JPG851995 JYY851981:JZC851995 KIU851981:KIY851995 KSQ851981:KSU851995 LCM851981:LCQ851995 LMI851981:LMM851995 LWE851981:LWI851995 MGA851981:MGE851995 MPW851981:MQA851995 MZS851981:MZW851995 NJO851981:NJS851995 NTK851981:NTO851995 ODG851981:ODK851995 ONC851981:ONG851995 OWY851981:OXC851995 PGU851981:PGY851995 PQQ851981:PQU851995 QAM851981:QAQ851995 QKI851981:QKM851995 QUE851981:QUI851995 REA851981:REE851995 RNW851981:ROA851995 RXS851981:RXW851995 SHO851981:SHS851995 SRK851981:SRO851995 TBG851981:TBK851995 TLC851981:TLG851995 TUY851981:TVC851995 UEU851981:UEY851995 UOQ851981:UOU851995 UYM851981:UYQ851995 VII851981:VIM851995 VSE851981:VSI851995 WCA851981:WCE851995 WLW851981:WMA851995 WVS851981:WVW851995 J917517:N917531 JG917517:JK917531 TC917517:TG917531 ACY917517:ADC917531 AMU917517:AMY917531 AWQ917517:AWU917531 BGM917517:BGQ917531 BQI917517:BQM917531 CAE917517:CAI917531 CKA917517:CKE917531 CTW917517:CUA917531 DDS917517:DDW917531 DNO917517:DNS917531 DXK917517:DXO917531 EHG917517:EHK917531 ERC917517:ERG917531 FAY917517:FBC917531 FKU917517:FKY917531 FUQ917517:FUU917531 GEM917517:GEQ917531 GOI917517:GOM917531 GYE917517:GYI917531 HIA917517:HIE917531 HRW917517:HSA917531 IBS917517:IBW917531 ILO917517:ILS917531 IVK917517:IVO917531 JFG917517:JFK917531 JPC917517:JPG917531 JYY917517:JZC917531 KIU917517:KIY917531 KSQ917517:KSU917531 LCM917517:LCQ917531 LMI917517:LMM917531 LWE917517:LWI917531 MGA917517:MGE917531 MPW917517:MQA917531 MZS917517:MZW917531 NJO917517:NJS917531 NTK917517:NTO917531 ODG917517:ODK917531 ONC917517:ONG917531 OWY917517:OXC917531 PGU917517:PGY917531 PQQ917517:PQU917531 QAM917517:QAQ917531 QKI917517:QKM917531 QUE917517:QUI917531 REA917517:REE917531 RNW917517:ROA917531 RXS917517:RXW917531 SHO917517:SHS917531 SRK917517:SRO917531 TBG917517:TBK917531 TLC917517:TLG917531 TUY917517:TVC917531 UEU917517:UEY917531 UOQ917517:UOU917531 UYM917517:UYQ917531 VII917517:VIM917531 VSE917517:VSI917531 WCA917517:WCE917531 WLW917517:WMA917531 WVS917517:WVW917531 J983053:N983067 JG983053:JK983067 TC983053:TG983067 ACY983053:ADC983067 AMU983053:AMY983067 AWQ983053:AWU983067 BGM983053:BGQ983067 BQI983053:BQM983067 CAE983053:CAI983067 CKA983053:CKE983067 CTW983053:CUA983067 DDS983053:DDW983067 DNO983053:DNS983067 DXK983053:DXO983067 EHG983053:EHK983067 ERC983053:ERG983067 FAY983053:FBC983067 FKU983053:FKY983067 FUQ983053:FUU983067 GEM983053:GEQ983067 GOI983053:GOM983067 GYE983053:GYI983067 HIA983053:HIE983067 HRW983053:HSA983067 IBS983053:IBW983067 ILO983053:ILS983067 IVK983053:IVO983067 JFG983053:JFK983067 JPC983053:JPG983067 JYY983053:JZC983067 KIU983053:KIY983067 KSQ983053:KSU983067 LCM983053:LCQ983067 LMI983053:LMM983067 LWE983053:LWI983067 MGA983053:MGE983067 MPW983053:MQA983067 MZS983053:MZW983067 NJO983053:NJS983067 NTK983053:NTO983067 ODG983053:ODK983067 ONC983053:ONG983067 OWY983053:OXC983067 PGU983053:PGY983067 PQQ983053:PQU983067 QAM983053:QAQ983067 QKI983053:QKM983067 QUE983053:QUI983067 REA983053:REE983067 RNW983053:ROA983067 RXS983053:RXW983067 SHO983053:SHS983067 SRK983053:SRO983067 TBG983053:TBK983067 TLC983053:TLG983067 TUY983053:TVC983067 UEU983053:UEY983067 UOQ983053:UOU983067 UYM983053:UYQ983067 VII983053:VIM983067 VSE983053:VSI983067 WCA983053:WCE983067 WLW983053:WMA983067 WVS983053:WVW983067 D8:E9 JA8:JB9 SW8:SX9 ACS8:ACT9 AMO8:AMP9 AWK8:AWL9 BGG8:BGH9 BQC8:BQD9 BZY8:BZZ9 CJU8:CJV9 CTQ8:CTR9 DDM8:DDN9 DNI8:DNJ9 DXE8:DXF9 EHA8:EHB9 EQW8:EQX9 FAS8:FAT9 FKO8:FKP9 FUK8:FUL9 GEG8:GEH9 GOC8:GOD9 GXY8:GXZ9 HHU8:HHV9 HRQ8:HRR9 IBM8:IBN9 ILI8:ILJ9 IVE8:IVF9 JFA8:JFB9 JOW8:JOX9 JYS8:JYT9 KIO8:KIP9 KSK8:KSL9 LCG8:LCH9 LMC8:LMD9 LVY8:LVZ9 MFU8:MFV9 MPQ8:MPR9 MZM8:MZN9 NJI8:NJJ9 NTE8:NTF9 ODA8:ODB9 OMW8:OMX9 OWS8:OWT9 PGO8:PGP9 PQK8:PQL9 QAG8:QAH9 QKC8:QKD9 QTY8:QTZ9 RDU8:RDV9 RNQ8:RNR9 RXM8:RXN9 SHI8:SHJ9 SRE8:SRF9 TBA8:TBB9 TKW8:TKX9 TUS8:TUT9 UEO8:UEP9 UOK8:UOL9 UYG8:UYH9 VIC8:VID9 VRY8:VRZ9 WBU8:WBV9 WLQ8:WLR9 WVM8:WVN9 D65544:E65545 JA65544:JB65545 SW65544:SX65545 ACS65544:ACT65545 AMO65544:AMP65545 AWK65544:AWL65545 BGG65544:BGH65545 BQC65544:BQD65545 BZY65544:BZZ65545 CJU65544:CJV65545 CTQ65544:CTR65545 DDM65544:DDN65545 DNI65544:DNJ65545 DXE65544:DXF65545 EHA65544:EHB65545 EQW65544:EQX65545 FAS65544:FAT65545 FKO65544:FKP65545 FUK65544:FUL65545 GEG65544:GEH65545 GOC65544:GOD65545 GXY65544:GXZ65545 HHU65544:HHV65545 HRQ65544:HRR65545 IBM65544:IBN65545 ILI65544:ILJ65545 IVE65544:IVF65545 JFA65544:JFB65545 JOW65544:JOX65545 JYS65544:JYT65545 KIO65544:KIP65545 KSK65544:KSL65545 LCG65544:LCH65545 LMC65544:LMD65545 LVY65544:LVZ65545 MFU65544:MFV65545 MPQ65544:MPR65545 MZM65544:MZN65545 NJI65544:NJJ65545 NTE65544:NTF65545 ODA65544:ODB65545 OMW65544:OMX65545 OWS65544:OWT65545 PGO65544:PGP65545 PQK65544:PQL65545 QAG65544:QAH65545 QKC65544:QKD65545 QTY65544:QTZ65545 RDU65544:RDV65545 RNQ65544:RNR65545 RXM65544:RXN65545 SHI65544:SHJ65545 SRE65544:SRF65545 TBA65544:TBB65545 TKW65544:TKX65545 TUS65544:TUT65545 UEO65544:UEP65545 UOK65544:UOL65545 UYG65544:UYH65545 VIC65544:VID65545 VRY65544:VRZ65545 WBU65544:WBV65545 WLQ65544:WLR65545 WVM65544:WVN65545 D131080:E131081 JA131080:JB131081 SW131080:SX131081 ACS131080:ACT131081 AMO131080:AMP131081 AWK131080:AWL131081 BGG131080:BGH131081 BQC131080:BQD131081 BZY131080:BZZ131081 CJU131080:CJV131081 CTQ131080:CTR131081 DDM131080:DDN131081 DNI131080:DNJ131081 DXE131080:DXF131081 EHA131080:EHB131081 EQW131080:EQX131081 FAS131080:FAT131081 FKO131080:FKP131081 FUK131080:FUL131081 GEG131080:GEH131081 GOC131080:GOD131081 GXY131080:GXZ131081 HHU131080:HHV131081 HRQ131080:HRR131081 IBM131080:IBN131081 ILI131080:ILJ131081 IVE131080:IVF131081 JFA131080:JFB131081 JOW131080:JOX131081 JYS131080:JYT131081 KIO131080:KIP131081 KSK131080:KSL131081 LCG131080:LCH131081 LMC131080:LMD131081 LVY131080:LVZ131081 MFU131080:MFV131081 MPQ131080:MPR131081 MZM131080:MZN131081 NJI131080:NJJ131081 NTE131080:NTF131081 ODA131080:ODB131081 OMW131080:OMX131081 OWS131080:OWT131081 PGO131080:PGP131081 PQK131080:PQL131081 QAG131080:QAH131081 QKC131080:QKD131081 QTY131080:QTZ131081 RDU131080:RDV131081 RNQ131080:RNR131081 RXM131080:RXN131081 SHI131080:SHJ131081 SRE131080:SRF131081 TBA131080:TBB131081 TKW131080:TKX131081 TUS131080:TUT131081 UEO131080:UEP131081 UOK131080:UOL131081 UYG131080:UYH131081 VIC131080:VID131081 VRY131080:VRZ131081 WBU131080:WBV131081 WLQ131080:WLR131081 WVM131080:WVN131081 D196616:E196617 JA196616:JB196617 SW196616:SX196617 ACS196616:ACT196617 AMO196616:AMP196617 AWK196616:AWL196617 BGG196616:BGH196617 BQC196616:BQD196617 BZY196616:BZZ196617 CJU196616:CJV196617 CTQ196616:CTR196617 DDM196616:DDN196617 DNI196616:DNJ196617 DXE196616:DXF196617 EHA196616:EHB196617 EQW196616:EQX196617 FAS196616:FAT196617 FKO196616:FKP196617 FUK196616:FUL196617 GEG196616:GEH196617 GOC196616:GOD196617 GXY196616:GXZ196617 HHU196616:HHV196617 HRQ196616:HRR196617 IBM196616:IBN196617 ILI196616:ILJ196617 IVE196616:IVF196617 JFA196616:JFB196617 JOW196616:JOX196617 JYS196616:JYT196617 KIO196616:KIP196617 KSK196616:KSL196617 LCG196616:LCH196617 LMC196616:LMD196617 LVY196616:LVZ196617 MFU196616:MFV196617 MPQ196616:MPR196617 MZM196616:MZN196617 NJI196616:NJJ196617 NTE196616:NTF196617 ODA196616:ODB196617 OMW196616:OMX196617 OWS196616:OWT196617 PGO196616:PGP196617 PQK196616:PQL196617 QAG196616:QAH196617 QKC196616:QKD196617 QTY196616:QTZ196617 RDU196616:RDV196617 RNQ196616:RNR196617 RXM196616:RXN196617 SHI196616:SHJ196617 SRE196616:SRF196617 TBA196616:TBB196617 TKW196616:TKX196617 TUS196616:TUT196617 UEO196616:UEP196617 UOK196616:UOL196617 UYG196616:UYH196617 VIC196616:VID196617 VRY196616:VRZ196617 WBU196616:WBV196617 WLQ196616:WLR196617 WVM196616:WVN196617 D262152:E262153 JA262152:JB262153 SW262152:SX262153 ACS262152:ACT262153 AMO262152:AMP262153 AWK262152:AWL262153 BGG262152:BGH262153 BQC262152:BQD262153 BZY262152:BZZ262153 CJU262152:CJV262153 CTQ262152:CTR262153 DDM262152:DDN262153 DNI262152:DNJ262153 DXE262152:DXF262153 EHA262152:EHB262153 EQW262152:EQX262153 FAS262152:FAT262153 FKO262152:FKP262153 FUK262152:FUL262153 GEG262152:GEH262153 GOC262152:GOD262153 GXY262152:GXZ262153 HHU262152:HHV262153 HRQ262152:HRR262153 IBM262152:IBN262153 ILI262152:ILJ262153 IVE262152:IVF262153 JFA262152:JFB262153 JOW262152:JOX262153 JYS262152:JYT262153 KIO262152:KIP262153 KSK262152:KSL262153 LCG262152:LCH262153 LMC262152:LMD262153 LVY262152:LVZ262153 MFU262152:MFV262153 MPQ262152:MPR262153 MZM262152:MZN262153 NJI262152:NJJ262153 NTE262152:NTF262153 ODA262152:ODB262153 OMW262152:OMX262153 OWS262152:OWT262153 PGO262152:PGP262153 PQK262152:PQL262153 QAG262152:QAH262153 QKC262152:QKD262153 QTY262152:QTZ262153 RDU262152:RDV262153 RNQ262152:RNR262153 RXM262152:RXN262153 SHI262152:SHJ262153 SRE262152:SRF262153 TBA262152:TBB262153 TKW262152:TKX262153 TUS262152:TUT262153 UEO262152:UEP262153 UOK262152:UOL262153 UYG262152:UYH262153 VIC262152:VID262153 VRY262152:VRZ262153 WBU262152:WBV262153 WLQ262152:WLR262153 WVM262152:WVN262153 D327688:E327689 JA327688:JB327689 SW327688:SX327689 ACS327688:ACT327689 AMO327688:AMP327689 AWK327688:AWL327689 BGG327688:BGH327689 BQC327688:BQD327689 BZY327688:BZZ327689 CJU327688:CJV327689 CTQ327688:CTR327689 DDM327688:DDN327689 DNI327688:DNJ327689 DXE327688:DXF327689 EHA327688:EHB327689 EQW327688:EQX327689 FAS327688:FAT327689 FKO327688:FKP327689 FUK327688:FUL327689 GEG327688:GEH327689 GOC327688:GOD327689 GXY327688:GXZ327689 HHU327688:HHV327689 HRQ327688:HRR327689 IBM327688:IBN327689 ILI327688:ILJ327689 IVE327688:IVF327689 JFA327688:JFB327689 JOW327688:JOX327689 JYS327688:JYT327689 KIO327688:KIP327689 KSK327688:KSL327689 LCG327688:LCH327689 LMC327688:LMD327689 LVY327688:LVZ327689 MFU327688:MFV327689 MPQ327688:MPR327689 MZM327688:MZN327689 NJI327688:NJJ327689 NTE327688:NTF327689 ODA327688:ODB327689 OMW327688:OMX327689 OWS327688:OWT327689 PGO327688:PGP327689 PQK327688:PQL327689 QAG327688:QAH327689 QKC327688:QKD327689 QTY327688:QTZ327689 RDU327688:RDV327689 RNQ327688:RNR327689 RXM327688:RXN327689 SHI327688:SHJ327689 SRE327688:SRF327689 TBA327688:TBB327689 TKW327688:TKX327689 TUS327688:TUT327689 UEO327688:UEP327689 UOK327688:UOL327689 UYG327688:UYH327689 VIC327688:VID327689 VRY327688:VRZ327689 WBU327688:WBV327689 WLQ327688:WLR327689 WVM327688:WVN327689 D393224:E393225 JA393224:JB393225 SW393224:SX393225 ACS393224:ACT393225 AMO393224:AMP393225 AWK393224:AWL393225 BGG393224:BGH393225 BQC393224:BQD393225 BZY393224:BZZ393225 CJU393224:CJV393225 CTQ393224:CTR393225 DDM393224:DDN393225 DNI393224:DNJ393225 DXE393224:DXF393225 EHA393224:EHB393225 EQW393224:EQX393225 FAS393224:FAT393225 FKO393224:FKP393225 FUK393224:FUL393225 GEG393224:GEH393225 GOC393224:GOD393225 GXY393224:GXZ393225 HHU393224:HHV393225 HRQ393224:HRR393225 IBM393224:IBN393225 ILI393224:ILJ393225 IVE393224:IVF393225 JFA393224:JFB393225 JOW393224:JOX393225 JYS393224:JYT393225 KIO393224:KIP393225 KSK393224:KSL393225 LCG393224:LCH393225 LMC393224:LMD393225 LVY393224:LVZ393225 MFU393224:MFV393225 MPQ393224:MPR393225 MZM393224:MZN393225 NJI393224:NJJ393225 NTE393224:NTF393225 ODA393224:ODB393225 OMW393224:OMX393225 OWS393224:OWT393225 PGO393224:PGP393225 PQK393224:PQL393225 QAG393224:QAH393225 QKC393224:QKD393225 QTY393224:QTZ393225 RDU393224:RDV393225 RNQ393224:RNR393225 RXM393224:RXN393225 SHI393224:SHJ393225 SRE393224:SRF393225 TBA393224:TBB393225 TKW393224:TKX393225 TUS393224:TUT393225 UEO393224:UEP393225 UOK393224:UOL393225 UYG393224:UYH393225 VIC393224:VID393225 VRY393224:VRZ393225 WBU393224:WBV393225 WLQ393224:WLR393225 WVM393224:WVN393225 D458760:E458761 JA458760:JB458761 SW458760:SX458761 ACS458760:ACT458761 AMO458760:AMP458761 AWK458760:AWL458761 BGG458760:BGH458761 BQC458760:BQD458761 BZY458760:BZZ458761 CJU458760:CJV458761 CTQ458760:CTR458761 DDM458760:DDN458761 DNI458760:DNJ458761 DXE458760:DXF458761 EHA458760:EHB458761 EQW458760:EQX458761 FAS458760:FAT458761 FKO458760:FKP458761 FUK458760:FUL458761 GEG458760:GEH458761 GOC458760:GOD458761 GXY458760:GXZ458761 HHU458760:HHV458761 HRQ458760:HRR458761 IBM458760:IBN458761 ILI458760:ILJ458761 IVE458760:IVF458761 JFA458760:JFB458761 JOW458760:JOX458761 JYS458760:JYT458761 KIO458760:KIP458761 KSK458760:KSL458761 LCG458760:LCH458761 LMC458760:LMD458761 LVY458760:LVZ458761 MFU458760:MFV458761 MPQ458760:MPR458761 MZM458760:MZN458761 NJI458760:NJJ458761 NTE458760:NTF458761 ODA458760:ODB458761 OMW458760:OMX458761 OWS458760:OWT458761 PGO458760:PGP458761 PQK458760:PQL458761 QAG458760:QAH458761 QKC458760:QKD458761 QTY458760:QTZ458761 RDU458760:RDV458761 RNQ458760:RNR458761 RXM458760:RXN458761 SHI458760:SHJ458761 SRE458760:SRF458761 TBA458760:TBB458761 TKW458760:TKX458761 TUS458760:TUT458761 UEO458760:UEP458761 UOK458760:UOL458761 UYG458760:UYH458761 VIC458760:VID458761 VRY458760:VRZ458761 WBU458760:WBV458761 WLQ458760:WLR458761 WVM458760:WVN458761 D524296:E524297 JA524296:JB524297 SW524296:SX524297 ACS524296:ACT524297 AMO524296:AMP524297 AWK524296:AWL524297 BGG524296:BGH524297 BQC524296:BQD524297 BZY524296:BZZ524297 CJU524296:CJV524297 CTQ524296:CTR524297 DDM524296:DDN524297 DNI524296:DNJ524297 DXE524296:DXF524297 EHA524296:EHB524297 EQW524296:EQX524297 FAS524296:FAT524297 FKO524296:FKP524297 FUK524296:FUL524297 GEG524296:GEH524297 GOC524296:GOD524297 GXY524296:GXZ524297 HHU524296:HHV524297 HRQ524296:HRR524297 IBM524296:IBN524297 ILI524296:ILJ524297 IVE524296:IVF524297 JFA524296:JFB524297 JOW524296:JOX524297 JYS524296:JYT524297 KIO524296:KIP524297 KSK524296:KSL524297 LCG524296:LCH524297 LMC524296:LMD524297 LVY524296:LVZ524297 MFU524296:MFV524297 MPQ524296:MPR524297 MZM524296:MZN524297 NJI524296:NJJ524297 NTE524296:NTF524297 ODA524296:ODB524297 OMW524296:OMX524297 OWS524296:OWT524297 PGO524296:PGP524297 PQK524296:PQL524297 QAG524296:QAH524297 QKC524296:QKD524297 QTY524296:QTZ524297 RDU524296:RDV524297 RNQ524296:RNR524297 RXM524296:RXN524297 SHI524296:SHJ524297 SRE524296:SRF524297 TBA524296:TBB524297 TKW524296:TKX524297 TUS524296:TUT524297 UEO524296:UEP524297 UOK524296:UOL524297 UYG524296:UYH524297 VIC524296:VID524297 VRY524296:VRZ524297 WBU524296:WBV524297 WLQ524296:WLR524297 WVM524296:WVN524297 D589832:E589833 JA589832:JB589833 SW589832:SX589833 ACS589832:ACT589833 AMO589832:AMP589833 AWK589832:AWL589833 BGG589832:BGH589833 BQC589832:BQD589833 BZY589832:BZZ589833 CJU589832:CJV589833 CTQ589832:CTR589833 DDM589832:DDN589833 DNI589832:DNJ589833 DXE589832:DXF589833 EHA589832:EHB589833 EQW589832:EQX589833 FAS589832:FAT589833 FKO589832:FKP589833 FUK589832:FUL589833 GEG589832:GEH589833 GOC589832:GOD589833 GXY589832:GXZ589833 HHU589832:HHV589833 HRQ589832:HRR589833 IBM589832:IBN589833 ILI589832:ILJ589833 IVE589832:IVF589833 JFA589832:JFB589833 JOW589832:JOX589833 JYS589832:JYT589833 KIO589832:KIP589833 KSK589832:KSL589833 LCG589832:LCH589833 LMC589832:LMD589833 LVY589832:LVZ589833 MFU589832:MFV589833 MPQ589832:MPR589833 MZM589832:MZN589833 NJI589832:NJJ589833 NTE589832:NTF589833 ODA589832:ODB589833 OMW589832:OMX589833 OWS589832:OWT589833 PGO589832:PGP589833 PQK589832:PQL589833 QAG589832:QAH589833 QKC589832:QKD589833 QTY589832:QTZ589833 RDU589832:RDV589833 RNQ589832:RNR589833 RXM589832:RXN589833 SHI589832:SHJ589833 SRE589832:SRF589833 TBA589832:TBB589833 TKW589832:TKX589833 TUS589832:TUT589833 UEO589832:UEP589833 UOK589832:UOL589833 UYG589832:UYH589833 VIC589832:VID589833 VRY589832:VRZ589833 WBU589832:WBV589833 WLQ589832:WLR589833 WVM589832:WVN589833 D655368:E655369 JA655368:JB655369 SW655368:SX655369 ACS655368:ACT655369 AMO655368:AMP655369 AWK655368:AWL655369 BGG655368:BGH655369 BQC655368:BQD655369 BZY655368:BZZ655369 CJU655368:CJV655369 CTQ655368:CTR655369 DDM655368:DDN655369 DNI655368:DNJ655369 DXE655368:DXF655369 EHA655368:EHB655369 EQW655368:EQX655369 FAS655368:FAT655369 FKO655368:FKP655369 FUK655368:FUL655369 GEG655368:GEH655369 GOC655368:GOD655369 GXY655368:GXZ655369 HHU655368:HHV655369 HRQ655368:HRR655369 IBM655368:IBN655369 ILI655368:ILJ655369 IVE655368:IVF655369 JFA655368:JFB655369 JOW655368:JOX655369 JYS655368:JYT655369 KIO655368:KIP655369 KSK655368:KSL655369 LCG655368:LCH655369 LMC655368:LMD655369 LVY655368:LVZ655369 MFU655368:MFV655369 MPQ655368:MPR655369 MZM655368:MZN655369 NJI655368:NJJ655369 NTE655368:NTF655369 ODA655368:ODB655369 OMW655368:OMX655369 OWS655368:OWT655369 PGO655368:PGP655369 PQK655368:PQL655369 QAG655368:QAH655369 QKC655368:QKD655369 QTY655368:QTZ655369 RDU655368:RDV655369 RNQ655368:RNR655369 RXM655368:RXN655369 SHI655368:SHJ655369 SRE655368:SRF655369 TBA655368:TBB655369 TKW655368:TKX655369 TUS655368:TUT655369 UEO655368:UEP655369 UOK655368:UOL655369 UYG655368:UYH655369 VIC655368:VID655369 VRY655368:VRZ655369 WBU655368:WBV655369 WLQ655368:WLR655369 WVM655368:WVN655369 D720904:E720905 JA720904:JB720905 SW720904:SX720905 ACS720904:ACT720905 AMO720904:AMP720905 AWK720904:AWL720905 BGG720904:BGH720905 BQC720904:BQD720905 BZY720904:BZZ720905 CJU720904:CJV720905 CTQ720904:CTR720905 DDM720904:DDN720905 DNI720904:DNJ720905 DXE720904:DXF720905 EHA720904:EHB720905 EQW720904:EQX720905 FAS720904:FAT720905 FKO720904:FKP720905 FUK720904:FUL720905 GEG720904:GEH720905 GOC720904:GOD720905 GXY720904:GXZ720905 HHU720904:HHV720905 HRQ720904:HRR720905 IBM720904:IBN720905 ILI720904:ILJ720905 IVE720904:IVF720905 JFA720904:JFB720905 JOW720904:JOX720905 JYS720904:JYT720905 KIO720904:KIP720905 KSK720904:KSL720905 LCG720904:LCH720905 LMC720904:LMD720905 LVY720904:LVZ720905 MFU720904:MFV720905 MPQ720904:MPR720905 MZM720904:MZN720905 NJI720904:NJJ720905 NTE720904:NTF720905 ODA720904:ODB720905 OMW720904:OMX720905 OWS720904:OWT720905 PGO720904:PGP720905 PQK720904:PQL720905 QAG720904:QAH720905 QKC720904:QKD720905 QTY720904:QTZ720905 RDU720904:RDV720905 RNQ720904:RNR720905 RXM720904:RXN720905 SHI720904:SHJ720905 SRE720904:SRF720905 TBA720904:TBB720905 TKW720904:TKX720905 TUS720904:TUT720905 UEO720904:UEP720905 UOK720904:UOL720905 UYG720904:UYH720905 VIC720904:VID720905 VRY720904:VRZ720905 WBU720904:WBV720905 WLQ720904:WLR720905 WVM720904:WVN720905 D786440:E786441 JA786440:JB786441 SW786440:SX786441 ACS786440:ACT786441 AMO786440:AMP786441 AWK786440:AWL786441 BGG786440:BGH786441 BQC786440:BQD786441 BZY786440:BZZ786441 CJU786440:CJV786441 CTQ786440:CTR786441 DDM786440:DDN786441 DNI786440:DNJ786441 DXE786440:DXF786441 EHA786440:EHB786441 EQW786440:EQX786441 FAS786440:FAT786441 FKO786440:FKP786441 FUK786440:FUL786441 GEG786440:GEH786441 GOC786440:GOD786441 GXY786440:GXZ786441 HHU786440:HHV786441 HRQ786440:HRR786441 IBM786440:IBN786441 ILI786440:ILJ786441 IVE786440:IVF786441 JFA786440:JFB786441 JOW786440:JOX786441 JYS786440:JYT786441 KIO786440:KIP786441 KSK786440:KSL786441 LCG786440:LCH786441 LMC786440:LMD786441 LVY786440:LVZ786441 MFU786440:MFV786441 MPQ786440:MPR786441 MZM786440:MZN786441 NJI786440:NJJ786441 NTE786440:NTF786441 ODA786440:ODB786441 OMW786440:OMX786441 OWS786440:OWT786441 PGO786440:PGP786441 PQK786440:PQL786441 QAG786440:QAH786441 QKC786440:QKD786441 QTY786440:QTZ786441 RDU786440:RDV786441 RNQ786440:RNR786441 RXM786440:RXN786441 SHI786440:SHJ786441 SRE786440:SRF786441 TBA786440:TBB786441 TKW786440:TKX786441 TUS786440:TUT786441 UEO786440:UEP786441 UOK786440:UOL786441 UYG786440:UYH786441 VIC786440:VID786441 VRY786440:VRZ786441 WBU786440:WBV786441 WLQ786440:WLR786441 WVM786440:WVN786441 D851976:E851977 JA851976:JB851977 SW851976:SX851977 ACS851976:ACT851977 AMO851976:AMP851977 AWK851976:AWL851977 BGG851976:BGH851977 BQC851976:BQD851977 BZY851976:BZZ851977 CJU851976:CJV851977 CTQ851976:CTR851977 DDM851976:DDN851977 DNI851976:DNJ851977 DXE851976:DXF851977 EHA851976:EHB851977 EQW851976:EQX851977 FAS851976:FAT851977 FKO851976:FKP851977 FUK851976:FUL851977 GEG851976:GEH851977 GOC851976:GOD851977 GXY851976:GXZ851977 HHU851976:HHV851977 HRQ851976:HRR851977 IBM851976:IBN851977 ILI851976:ILJ851977 IVE851976:IVF851977 JFA851976:JFB851977 JOW851976:JOX851977 JYS851976:JYT851977 KIO851976:KIP851977 KSK851976:KSL851977 LCG851976:LCH851977 LMC851976:LMD851977 LVY851976:LVZ851977 MFU851976:MFV851977 MPQ851976:MPR851977 MZM851976:MZN851977 NJI851976:NJJ851977 NTE851976:NTF851977 ODA851976:ODB851977 OMW851976:OMX851977 OWS851976:OWT851977 PGO851976:PGP851977 PQK851976:PQL851977 QAG851976:QAH851977 QKC851976:QKD851977 QTY851976:QTZ851977 RDU851976:RDV851977 RNQ851976:RNR851977 RXM851976:RXN851977 SHI851976:SHJ851977 SRE851976:SRF851977 TBA851976:TBB851977 TKW851976:TKX851977 TUS851976:TUT851977 UEO851976:UEP851977 UOK851976:UOL851977 UYG851976:UYH851977 VIC851976:VID851977 VRY851976:VRZ851977 WBU851976:WBV851977 WLQ851976:WLR851977 WVM851976:WVN851977 D917512:E917513 JA917512:JB917513 SW917512:SX917513 ACS917512:ACT917513 AMO917512:AMP917513 AWK917512:AWL917513 BGG917512:BGH917513 BQC917512:BQD917513 BZY917512:BZZ917513 CJU917512:CJV917513 CTQ917512:CTR917513 DDM917512:DDN917513 DNI917512:DNJ917513 DXE917512:DXF917513 EHA917512:EHB917513 EQW917512:EQX917513 FAS917512:FAT917513 FKO917512:FKP917513 FUK917512:FUL917513 GEG917512:GEH917513 GOC917512:GOD917513 GXY917512:GXZ917513 HHU917512:HHV917513 HRQ917512:HRR917513 IBM917512:IBN917513 ILI917512:ILJ917513 IVE917512:IVF917513 JFA917512:JFB917513 JOW917512:JOX917513 JYS917512:JYT917513 KIO917512:KIP917513 KSK917512:KSL917513 LCG917512:LCH917513 LMC917512:LMD917513 LVY917512:LVZ917513 MFU917512:MFV917513 MPQ917512:MPR917513 MZM917512:MZN917513 NJI917512:NJJ917513 NTE917512:NTF917513 ODA917512:ODB917513 OMW917512:OMX917513 OWS917512:OWT917513 PGO917512:PGP917513 PQK917512:PQL917513 QAG917512:QAH917513 QKC917512:QKD917513 QTY917512:QTZ917513 RDU917512:RDV917513 RNQ917512:RNR917513 RXM917512:RXN917513 SHI917512:SHJ917513 SRE917512:SRF917513 TBA917512:TBB917513 TKW917512:TKX917513 TUS917512:TUT917513 UEO917512:UEP917513 UOK917512:UOL917513 UYG917512:UYH917513 VIC917512:VID917513 VRY917512:VRZ917513 WBU917512:WBV917513 WLQ917512:WLR917513 WVM917512:WVN917513 D983048:E983049 JA983048:JB983049 SW983048:SX983049 ACS983048:ACT983049 AMO983048:AMP983049 AWK983048:AWL983049 BGG983048:BGH983049 BQC983048:BQD983049 BZY983048:BZZ983049 CJU983048:CJV983049 CTQ983048:CTR983049 DDM983048:DDN983049 DNI983048:DNJ983049 DXE983048:DXF983049 EHA983048:EHB983049 EQW983048:EQX983049 FAS983048:FAT983049 FKO983048:FKP983049 FUK983048:FUL983049 GEG983048:GEH983049 GOC983048:GOD983049 GXY983048:GXZ983049 HHU983048:HHV983049 HRQ983048:HRR983049 IBM983048:IBN983049 ILI983048:ILJ983049 IVE983048:IVF983049 JFA983048:JFB983049 JOW983048:JOX983049 JYS983048:JYT983049 KIO983048:KIP983049 KSK983048:KSL983049 LCG983048:LCH983049 LMC983048:LMD983049 LVY983048:LVZ983049 MFU983048:MFV983049 MPQ983048:MPR983049 MZM983048:MZN983049 NJI983048:NJJ983049 NTE983048:NTF983049 ODA983048:ODB983049 OMW983048:OMX983049 OWS983048:OWT983049 PGO983048:PGP983049 PQK983048:PQL983049 QAG983048:QAH983049 QKC983048:QKD983049 QTY983048:QTZ983049 RDU983048:RDV983049 RNQ983048:RNR983049 RXM983048:RXN983049 SHI983048:SHJ983049 SRE983048:SRF983049 TBA983048:TBB983049 TKW983048:TKX983049 TUS983048:TUT983049 UEO983048:UEP983049 UOK983048:UOL983049 UYG983048:UYH983049 VIC983048:VID983049 VRY983048:VRZ983049 WBU983048:WBV983049 WLQ983048:WLR983049 WVM983048:WVN983049 P13:Q27 JM13:JN27 TI13:TJ27 ADE13:ADF27 ANA13:ANB27 AWW13:AWX27 BGS13:BGT27 BQO13:BQP27 CAK13:CAL27 CKG13:CKH27 CUC13:CUD27 DDY13:DDZ27 DNU13:DNV27 DXQ13:DXR27 EHM13:EHN27 ERI13:ERJ27 FBE13:FBF27 FLA13:FLB27 FUW13:FUX27 GES13:GET27 GOO13:GOP27 GYK13:GYL27 HIG13:HIH27 HSC13:HSD27 IBY13:IBZ27 ILU13:ILV27 IVQ13:IVR27 JFM13:JFN27 JPI13:JPJ27 JZE13:JZF27 KJA13:KJB27 KSW13:KSX27 LCS13:LCT27 LMO13:LMP27 LWK13:LWL27 MGG13:MGH27 MQC13:MQD27 MZY13:MZZ27 NJU13:NJV27 NTQ13:NTR27 ODM13:ODN27 ONI13:ONJ27 OXE13:OXF27 PHA13:PHB27 PQW13:PQX27 QAS13:QAT27 QKO13:QKP27 QUK13:QUL27 REG13:REH27 ROC13:ROD27 RXY13:RXZ27 SHU13:SHV27 SRQ13:SRR27 TBM13:TBN27 TLI13:TLJ27 TVE13:TVF27 UFA13:UFB27 UOW13:UOX27 UYS13:UYT27 VIO13:VIP27 VSK13:VSL27 WCG13:WCH27 WMC13:WMD27 WVY13:WVZ27 P65549:Q65563 JM65549:JN65563 TI65549:TJ65563 ADE65549:ADF65563 ANA65549:ANB65563 AWW65549:AWX65563 BGS65549:BGT65563 BQO65549:BQP65563 CAK65549:CAL65563 CKG65549:CKH65563 CUC65549:CUD65563 DDY65549:DDZ65563 DNU65549:DNV65563 DXQ65549:DXR65563 EHM65549:EHN65563 ERI65549:ERJ65563 FBE65549:FBF65563 FLA65549:FLB65563 FUW65549:FUX65563 GES65549:GET65563 GOO65549:GOP65563 GYK65549:GYL65563 HIG65549:HIH65563 HSC65549:HSD65563 IBY65549:IBZ65563 ILU65549:ILV65563 IVQ65549:IVR65563 JFM65549:JFN65563 JPI65549:JPJ65563 JZE65549:JZF65563 KJA65549:KJB65563 KSW65549:KSX65563 LCS65549:LCT65563 LMO65549:LMP65563 LWK65549:LWL65563 MGG65549:MGH65563 MQC65549:MQD65563 MZY65549:MZZ65563 NJU65549:NJV65563 NTQ65549:NTR65563 ODM65549:ODN65563 ONI65549:ONJ65563 OXE65549:OXF65563 PHA65549:PHB65563 PQW65549:PQX65563 QAS65549:QAT65563 QKO65549:QKP65563 QUK65549:QUL65563 REG65549:REH65563 ROC65549:ROD65563 RXY65549:RXZ65563 SHU65549:SHV65563 SRQ65549:SRR65563 TBM65549:TBN65563 TLI65549:TLJ65563 TVE65549:TVF65563 UFA65549:UFB65563 UOW65549:UOX65563 UYS65549:UYT65563 VIO65549:VIP65563 VSK65549:VSL65563 WCG65549:WCH65563 WMC65549:WMD65563 WVY65549:WVZ65563 P131085:Q131099 JM131085:JN131099 TI131085:TJ131099 ADE131085:ADF131099 ANA131085:ANB131099 AWW131085:AWX131099 BGS131085:BGT131099 BQO131085:BQP131099 CAK131085:CAL131099 CKG131085:CKH131099 CUC131085:CUD131099 DDY131085:DDZ131099 DNU131085:DNV131099 DXQ131085:DXR131099 EHM131085:EHN131099 ERI131085:ERJ131099 FBE131085:FBF131099 FLA131085:FLB131099 FUW131085:FUX131099 GES131085:GET131099 GOO131085:GOP131099 GYK131085:GYL131099 HIG131085:HIH131099 HSC131085:HSD131099 IBY131085:IBZ131099 ILU131085:ILV131099 IVQ131085:IVR131099 JFM131085:JFN131099 JPI131085:JPJ131099 JZE131085:JZF131099 KJA131085:KJB131099 KSW131085:KSX131099 LCS131085:LCT131099 LMO131085:LMP131099 LWK131085:LWL131099 MGG131085:MGH131099 MQC131085:MQD131099 MZY131085:MZZ131099 NJU131085:NJV131099 NTQ131085:NTR131099 ODM131085:ODN131099 ONI131085:ONJ131099 OXE131085:OXF131099 PHA131085:PHB131099 PQW131085:PQX131099 QAS131085:QAT131099 QKO131085:QKP131099 QUK131085:QUL131099 REG131085:REH131099 ROC131085:ROD131099 RXY131085:RXZ131099 SHU131085:SHV131099 SRQ131085:SRR131099 TBM131085:TBN131099 TLI131085:TLJ131099 TVE131085:TVF131099 UFA131085:UFB131099 UOW131085:UOX131099 UYS131085:UYT131099 VIO131085:VIP131099 VSK131085:VSL131099 WCG131085:WCH131099 WMC131085:WMD131099 WVY131085:WVZ131099 P196621:Q196635 JM196621:JN196635 TI196621:TJ196635 ADE196621:ADF196635 ANA196621:ANB196635 AWW196621:AWX196635 BGS196621:BGT196635 BQO196621:BQP196635 CAK196621:CAL196635 CKG196621:CKH196635 CUC196621:CUD196635 DDY196621:DDZ196635 DNU196621:DNV196635 DXQ196621:DXR196635 EHM196621:EHN196635 ERI196621:ERJ196635 FBE196621:FBF196635 FLA196621:FLB196635 FUW196621:FUX196635 GES196621:GET196635 GOO196621:GOP196635 GYK196621:GYL196635 HIG196621:HIH196635 HSC196621:HSD196635 IBY196621:IBZ196635 ILU196621:ILV196635 IVQ196621:IVR196635 JFM196621:JFN196635 JPI196621:JPJ196635 JZE196621:JZF196635 KJA196621:KJB196635 KSW196621:KSX196635 LCS196621:LCT196635 LMO196621:LMP196635 LWK196621:LWL196635 MGG196621:MGH196635 MQC196621:MQD196635 MZY196621:MZZ196635 NJU196621:NJV196635 NTQ196621:NTR196635 ODM196621:ODN196635 ONI196621:ONJ196635 OXE196621:OXF196635 PHA196621:PHB196635 PQW196621:PQX196635 QAS196621:QAT196635 QKO196621:QKP196635 QUK196621:QUL196635 REG196621:REH196635 ROC196621:ROD196635 RXY196621:RXZ196635 SHU196621:SHV196635 SRQ196621:SRR196635 TBM196621:TBN196635 TLI196621:TLJ196635 TVE196621:TVF196635 UFA196621:UFB196635 UOW196621:UOX196635 UYS196621:UYT196635 VIO196621:VIP196635 VSK196621:VSL196635 WCG196621:WCH196635 WMC196621:WMD196635 WVY196621:WVZ196635 P262157:Q262171 JM262157:JN262171 TI262157:TJ262171 ADE262157:ADF262171 ANA262157:ANB262171 AWW262157:AWX262171 BGS262157:BGT262171 BQO262157:BQP262171 CAK262157:CAL262171 CKG262157:CKH262171 CUC262157:CUD262171 DDY262157:DDZ262171 DNU262157:DNV262171 DXQ262157:DXR262171 EHM262157:EHN262171 ERI262157:ERJ262171 FBE262157:FBF262171 FLA262157:FLB262171 FUW262157:FUX262171 GES262157:GET262171 GOO262157:GOP262171 GYK262157:GYL262171 HIG262157:HIH262171 HSC262157:HSD262171 IBY262157:IBZ262171 ILU262157:ILV262171 IVQ262157:IVR262171 JFM262157:JFN262171 JPI262157:JPJ262171 JZE262157:JZF262171 KJA262157:KJB262171 KSW262157:KSX262171 LCS262157:LCT262171 LMO262157:LMP262171 LWK262157:LWL262171 MGG262157:MGH262171 MQC262157:MQD262171 MZY262157:MZZ262171 NJU262157:NJV262171 NTQ262157:NTR262171 ODM262157:ODN262171 ONI262157:ONJ262171 OXE262157:OXF262171 PHA262157:PHB262171 PQW262157:PQX262171 QAS262157:QAT262171 QKO262157:QKP262171 QUK262157:QUL262171 REG262157:REH262171 ROC262157:ROD262171 RXY262157:RXZ262171 SHU262157:SHV262171 SRQ262157:SRR262171 TBM262157:TBN262171 TLI262157:TLJ262171 TVE262157:TVF262171 UFA262157:UFB262171 UOW262157:UOX262171 UYS262157:UYT262171 VIO262157:VIP262171 VSK262157:VSL262171 WCG262157:WCH262171 WMC262157:WMD262171 WVY262157:WVZ262171 P327693:Q327707 JM327693:JN327707 TI327693:TJ327707 ADE327693:ADF327707 ANA327693:ANB327707 AWW327693:AWX327707 BGS327693:BGT327707 BQO327693:BQP327707 CAK327693:CAL327707 CKG327693:CKH327707 CUC327693:CUD327707 DDY327693:DDZ327707 DNU327693:DNV327707 DXQ327693:DXR327707 EHM327693:EHN327707 ERI327693:ERJ327707 FBE327693:FBF327707 FLA327693:FLB327707 FUW327693:FUX327707 GES327693:GET327707 GOO327693:GOP327707 GYK327693:GYL327707 HIG327693:HIH327707 HSC327693:HSD327707 IBY327693:IBZ327707 ILU327693:ILV327707 IVQ327693:IVR327707 JFM327693:JFN327707 JPI327693:JPJ327707 JZE327693:JZF327707 KJA327693:KJB327707 KSW327693:KSX327707 LCS327693:LCT327707 LMO327693:LMP327707 LWK327693:LWL327707 MGG327693:MGH327707 MQC327693:MQD327707 MZY327693:MZZ327707 NJU327693:NJV327707 NTQ327693:NTR327707 ODM327693:ODN327707 ONI327693:ONJ327707 OXE327693:OXF327707 PHA327693:PHB327707 PQW327693:PQX327707 QAS327693:QAT327707 QKO327693:QKP327707 QUK327693:QUL327707 REG327693:REH327707 ROC327693:ROD327707 RXY327693:RXZ327707 SHU327693:SHV327707 SRQ327693:SRR327707 TBM327693:TBN327707 TLI327693:TLJ327707 TVE327693:TVF327707 UFA327693:UFB327707 UOW327693:UOX327707 UYS327693:UYT327707 VIO327693:VIP327707 VSK327693:VSL327707 WCG327693:WCH327707 WMC327693:WMD327707 WVY327693:WVZ327707 P393229:Q393243 JM393229:JN393243 TI393229:TJ393243 ADE393229:ADF393243 ANA393229:ANB393243 AWW393229:AWX393243 BGS393229:BGT393243 BQO393229:BQP393243 CAK393229:CAL393243 CKG393229:CKH393243 CUC393229:CUD393243 DDY393229:DDZ393243 DNU393229:DNV393243 DXQ393229:DXR393243 EHM393229:EHN393243 ERI393229:ERJ393243 FBE393229:FBF393243 FLA393229:FLB393243 FUW393229:FUX393243 GES393229:GET393243 GOO393229:GOP393243 GYK393229:GYL393243 HIG393229:HIH393243 HSC393229:HSD393243 IBY393229:IBZ393243 ILU393229:ILV393243 IVQ393229:IVR393243 JFM393229:JFN393243 JPI393229:JPJ393243 JZE393229:JZF393243 KJA393229:KJB393243 KSW393229:KSX393243 LCS393229:LCT393243 LMO393229:LMP393243 LWK393229:LWL393243 MGG393229:MGH393243 MQC393229:MQD393243 MZY393229:MZZ393243 NJU393229:NJV393243 NTQ393229:NTR393243 ODM393229:ODN393243 ONI393229:ONJ393243 OXE393229:OXF393243 PHA393229:PHB393243 PQW393229:PQX393243 QAS393229:QAT393243 QKO393229:QKP393243 QUK393229:QUL393243 REG393229:REH393243 ROC393229:ROD393243 RXY393229:RXZ393243 SHU393229:SHV393243 SRQ393229:SRR393243 TBM393229:TBN393243 TLI393229:TLJ393243 TVE393229:TVF393243 UFA393229:UFB393243 UOW393229:UOX393243 UYS393229:UYT393243 VIO393229:VIP393243 VSK393229:VSL393243 WCG393229:WCH393243 WMC393229:WMD393243 WVY393229:WVZ393243 P458765:Q458779 JM458765:JN458779 TI458765:TJ458779 ADE458765:ADF458779 ANA458765:ANB458779 AWW458765:AWX458779 BGS458765:BGT458779 BQO458765:BQP458779 CAK458765:CAL458779 CKG458765:CKH458779 CUC458765:CUD458779 DDY458765:DDZ458779 DNU458765:DNV458779 DXQ458765:DXR458779 EHM458765:EHN458779 ERI458765:ERJ458779 FBE458765:FBF458779 FLA458765:FLB458779 FUW458765:FUX458779 GES458765:GET458779 GOO458765:GOP458779 GYK458765:GYL458779 HIG458765:HIH458779 HSC458765:HSD458779 IBY458765:IBZ458779 ILU458765:ILV458779 IVQ458765:IVR458779 JFM458765:JFN458779 JPI458765:JPJ458779 JZE458765:JZF458779 KJA458765:KJB458779 KSW458765:KSX458779 LCS458765:LCT458779 LMO458765:LMP458779 LWK458765:LWL458779 MGG458765:MGH458779 MQC458765:MQD458779 MZY458765:MZZ458779 NJU458765:NJV458779 NTQ458765:NTR458779 ODM458765:ODN458779 ONI458765:ONJ458779 OXE458765:OXF458779 PHA458765:PHB458779 PQW458765:PQX458779 QAS458765:QAT458779 QKO458765:QKP458779 QUK458765:QUL458779 REG458765:REH458779 ROC458765:ROD458779 RXY458765:RXZ458779 SHU458765:SHV458779 SRQ458765:SRR458779 TBM458765:TBN458779 TLI458765:TLJ458779 TVE458765:TVF458779 UFA458765:UFB458779 UOW458765:UOX458779 UYS458765:UYT458779 VIO458765:VIP458779 VSK458765:VSL458779 WCG458765:WCH458779 WMC458765:WMD458779 WVY458765:WVZ458779 P524301:Q524315 JM524301:JN524315 TI524301:TJ524315 ADE524301:ADF524315 ANA524301:ANB524315 AWW524301:AWX524315 BGS524301:BGT524315 BQO524301:BQP524315 CAK524301:CAL524315 CKG524301:CKH524315 CUC524301:CUD524315 DDY524301:DDZ524315 DNU524301:DNV524315 DXQ524301:DXR524315 EHM524301:EHN524315 ERI524301:ERJ524315 FBE524301:FBF524315 FLA524301:FLB524315 FUW524301:FUX524315 GES524301:GET524315 GOO524301:GOP524315 GYK524301:GYL524315 HIG524301:HIH524315 HSC524301:HSD524315 IBY524301:IBZ524315 ILU524301:ILV524315 IVQ524301:IVR524315 JFM524301:JFN524315 JPI524301:JPJ524315 JZE524301:JZF524315 KJA524301:KJB524315 KSW524301:KSX524315 LCS524301:LCT524315 LMO524301:LMP524315 LWK524301:LWL524315 MGG524301:MGH524315 MQC524301:MQD524315 MZY524301:MZZ524315 NJU524301:NJV524315 NTQ524301:NTR524315 ODM524301:ODN524315 ONI524301:ONJ524315 OXE524301:OXF524315 PHA524301:PHB524315 PQW524301:PQX524315 QAS524301:QAT524315 QKO524301:QKP524315 QUK524301:QUL524315 REG524301:REH524315 ROC524301:ROD524315 RXY524301:RXZ524315 SHU524301:SHV524315 SRQ524301:SRR524315 TBM524301:TBN524315 TLI524301:TLJ524315 TVE524301:TVF524315 UFA524301:UFB524315 UOW524301:UOX524315 UYS524301:UYT524315 VIO524301:VIP524315 VSK524301:VSL524315 WCG524301:WCH524315 WMC524301:WMD524315 WVY524301:WVZ524315 P589837:Q589851 JM589837:JN589851 TI589837:TJ589851 ADE589837:ADF589851 ANA589837:ANB589851 AWW589837:AWX589851 BGS589837:BGT589851 BQO589837:BQP589851 CAK589837:CAL589851 CKG589837:CKH589851 CUC589837:CUD589851 DDY589837:DDZ589851 DNU589837:DNV589851 DXQ589837:DXR589851 EHM589837:EHN589851 ERI589837:ERJ589851 FBE589837:FBF589851 FLA589837:FLB589851 FUW589837:FUX589851 GES589837:GET589851 GOO589837:GOP589851 GYK589837:GYL589851 HIG589837:HIH589851 HSC589837:HSD589851 IBY589837:IBZ589851 ILU589837:ILV589851 IVQ589837:IVR589851 JFM589837:JFN589851 JPI589837:JPJ589851 JZE589837:JZF589851 KJA589837:KJB589851 KSW589837:KSX589851 LCS589837:LCT589851 LMO589837:LMP589851 LWK589837:LWL589851 MGG589837:MGH589851 MQC589837:MQD589851 MZY589837:MZZ589851 NJU589837:NJV589851 NTQ589837:NTR589851 ODM589837:ODN589851 ONI589837:ONJ589851 OXE589837:OXF589851 PHA589837:PHB589851 PQW589837:PQX589851 QAS589837:QAT589851 QKO589837:QKP589851 QUK589837:QUL589851 REG589837:REH589851 ROC589837:ROD589851 RXY589837:RXZ589851 SHU589837:SHV589851 SRQ589837:SRR589851 TBM589837:TBN589851 TLI589837:TLJ589851 TVE589837:TVF589851 UFA589837:UFB589851 UOW589837:UOX589851 UYS589837:UYT589851 VIO589837:VIP589851 VSK589837:VSL589851 WCG589837:WCH589851 WMC589837:WMD589851 WVY589837:WVZ589851 P655373:Q655387 JM655373:JN655387 TI655373:TJ655387 ADE655373:ADF655387 ANA655373:ANB655387 AWW655373:AWX655387 BGS655373:BGT655387 BQO655373:BQP655387 CAK655373:CAL655387 CKG655373:CKH655387 CUC655373:CUD655387 DDY655373:DDZ655387 DNU655373:DNV655387 DXQ655373:DXR655387 EHM655373:EHN655387 ERI655373:ERJ655387 FBE655373:FBF655387 FLA655373:FLB655387 FUW655373:FUX655387 GES655373:GET655387 GOO655373:GOP655387 GYK655373:GYL655387 HIG655373:HIH655387 HSC655373:HSD655387 IBY655373:IBZ655387 ILU655373:ILV655387 IVQ655373:IVR655387 JFM655373:JFN655387 JPI655373:JPJ655387 JZE655373:JZF655387 KJA655373:KJB655387 KSW655373:KSX655387 LCS655373:LCT655387 LMO655373:LMP655387 LWK655373:LWL655387 MGG655373:MGH655387 MQC655373:MQD655387 MZY655373:MZZ655387 NJU655373:NJV655387 NTQ655373:NTR655387 ODM655373:ODN655387 ONI655373:ONJ655387 OXE655373:OXF655387 PHA655373:PHB655387 PQW655373:PQX655387 QAS655373:QAT655387 QKO655373:QKP655387 QUK655373:QUL655387 REG655373:REH655387 ROC655373:ROD655387 RXY655373:RXZ655387 SHU655373:SHV655387 SRQ655373:SRR655387 TBM655373:TBN655387 TLI655373:TLJ655387 TVE655373:TVF655387 UFA655373:UFB655387 UOW655373:UOX655387 UYS655373:UYT655387 VIO655373:VIP655387 VSK655373:VSL655387 WCG655373:WCH655387 WMC655373:WMD655387 WVY655373:WVZ655387 P720909:Q720923 JM720909:JN720923 TI720909:TJ720923 ADE720909:ADF720923 ANA720909:ANB720923 AWW720909:AWX720923 BGS720909:BGT720923 BQO720909:BQP720923 CAK720909:CAL720923 CKG720909:CKH720923 CUC720909:CUD720923 DDY720909:DDZ720923 DNU720909:DNV720923 DXQ720909:DXR720923 EHM720909:EHN720923 ERI720909:ERJ720923 FBE720909:FBF720923 FLA720909:FLB720923 FUW720909:FUX720923 GES720909:GET720923 GOO720909:GOP720923 GYK720909:GYL720923 HIG720909:HIH720923 HSC720909:HSD720923 IBY720909:IBZ720923 ILU720909:ILV720923 IVQ720909:IVR720923 JFM720909:JFN720923 JPI720909:JPJ720923 JZE720909:JZF720923 KJA720909:KJB720923 KSW720909:KSX720923 LCS720909:LCT720923 LMO720909:LMP720923 LWK720909:LWL720923 MGG720909:MGH720923 MQC720909:MQD720923 MZY720909:MZZ720923 NJU720909:NJV720923 NTQ720909:NTR720923 ODM720909:ODN720923 ONI720909:ONJ720923 OXE720909:OXF720923 PHA720909:PHB720923 PQW720909:PQX720923 QAS720909:QAT720923 QKO720909:QKP720923 QUK720909:QUL720923 REG720909:REH720923 ROC720909:ROD720923 RXY720909:RXZ720923 SHU720909:SHV720923 SRQ720909:SRR720923 TBM720909:TBN720923 TLI720909:TLJ720923 TVE720909:TVF720923 UFA720909:UFB720923 UOW720909:UOX720923 UYS720909:UYT720923 VIO720909:VIP720923 VSK720909:VSL720923 WCG720909:WCH720923 WMC720909:WMD720923 WVY720909:WVZ720923 P786445:Q786459 JM786445:JN786459 TI786445:TJ786459 ADE786445:ADF786459 ANA786445:ANB786459 AWW786445:AWX786459 BGS786445:BGT786459 BQO786445:BQP786459 CAK786445:CAL786459 CKG786445:CKH786459 CUC786445:CUD786459 DDY786445:DDZ786459 DNU786445:DNV786459 DXQ786445:DXR786459 EHM786445:EHN786459 ERI786445:ERJ786459 FBE786445:FBF786459 FLA786445:FLB786459 FUW786445:FUX786459 GES786445:GET786459 GOO786445:GOP786459 GYK786445:GYL786459 HIG786445:HIH786459 HSC786445:HSD786459 IBY786445:IBZ786459 ILU786445:ILV786459 IVQ786445:IVR786459 JFM786445:JFN786459 JPI786445:JPJ786459 JZE786445:JZF786459 KJA786445:KJB786459 KSW786445:KSX786459 LCS786445:LCT786459 LMO786445:LMP786459 LWK786445:LWL786459 MGG786445:MGH786459 MQC786445:MQD786459 MZY786445:MZZ786459 NJU786445:NJV786459 NTQ786445:NTR786459 ODM786445:ODN786459 ONI786445:ONJ786459 OXE786445:OXF786459 PHA786445:PHB786459 PQW786445:PQX786459 QAS786445:QAT786459 QKO786445:QKP786459 QUK786445:QUL786459 REG786445:REH786459 ROC786445:ROD786459 RXY786445:RXZ786459 SHU786445:SHV786459 SRQ786445:SRR786459 TBM786445:TBN786459 TLI786445:TLJ786459 TVE786445:TVF786459 UFA786445:UFB786459 UOW786445:UOX786459 UYS786445:UYT786459 VIO786445:VIP786459 VSK786445:VSL786459 WCG786445:WCH786459 WMC786445:WMD786459 WVY786445:WVZ786459 P851981:Q851995 JM851981:JN851995 TI851981:TJ851995 ADE851981:ADF851995 ANA851981:ANB851995 AWW851981:AWX851995 BGS851981:BGT851995 BQO851981:BQP851995 CAK851981:CAL851995 CKG851981:CKH851995 CUC851981:CUD851995 DDY851981:DDZ851995 DNU851981:DNV851995 DXQ851981:DXR851995 EHM851981:EHN851995 ERI851981:ERJ851995 FBE851981:FBF851995 FLA851981:FLB851995 FUW851981:FUX851995 GES851981:GET851995 GOO851981:GOP851995 GYK851981:GYL851995 HIG851981:HIH851995 HSC851981:HSD851995 IBY851981:IBZ851995 ILU851981:ILV851995 IVQ851981:IVR851995 JFM851981:JFN851995 JPI851981:JPJ851995 JZE851981:JZF851995 KJA851981:KJB851995 KSW851981:KSX851995 LCS851981:LCT851995 LMO851981:LMP851995 LWK851981:LWL851995 MGG851981:MGH851995 MQC851981:MQD851995 MZY851981:MZZ851995 NJU851981:NJV851995 NTQ851981:NTR851995 ODM851981:ODN851995 ONI851981:ONJ851995 OXE851981:OXF851995 PHA851981:PHB851995 PQW851981:PQX851995 QAS851981:QAT851995 QKO851981:QKP851995 QUK851981:QUL851995 REG851981:REH851995 ROC851981:ROD851995 RXY851981:RXZ851995 SHU851981:SHV851995 SRQ851981:SRR851995 TBM851981:TBN851995 TLI851981:TLJ851995 TVE851981:TVF851995 UFA851981:UFB851995 UOW851981:UOX851995 UYS851981:UYT851995 VIO851981:VIP851995 VSK851981:VSL851995 WCG851981:WCH851995 WMC851981:WMD851995 WVY851981:WVZ851995 P917517:Q917531 JM917517:JN917531 TI917517:TJ917531 ADE917517:ADF917531 ANA917517:ANB917531 AWW917517:AWX917531 BGS917517:BGT917531 BQO917517:BQP917531 CAK917517:CAL917531 CKG917517:CKH917531 CUC917517:CUD917531 DDY917517:DDZ917531 DNU917517:DNV917531 DXQ917517:DXR917531 EHM917517:EHN917531 ERI917517:ERJ917531 FBE917517:FBF917531 FLA917517:FLB917531 FUW917517:FUX917531 GES917517:GET917531 GOO917517:GOP917531 GYK917517:GYL917531 HIG917517:HIH917531 HSC917517:HSD917531 IBY917517:IBZ917531 ILU917517:ILV917531 IVQ917517:IVR917531 JFM917517:JFN917531 JPI917517:JPJ917531 JZE917517:JZF917531 KJA917517:KJB917531 KSW917517:KSX917531 LCS917517:LCT917531 LMO917517:LMP917531 LWK917517:LWL917531 MGG917517:MGH917531 MQC917517:MQD917531 MZY917517:MZZ917531 NJU917517:NJV917531 NTQ917517:NTR917531 ODM917517:ODN917531 ONI917517:ONJ917531 OXE917517:OXF917531 PHA917517:PHB917531 PQW917517:PQX917531 QAS917517:QAT917531 QKO917517:QKP917531 QUK917517:QUL917531 REG917517:REH917531 ROC917517:ROD917531 RXY917517:RXZ917531 SHU917517:SHV917531 SRQ917517:SRR917531 TBM917517:TBN917531 TLI917517:TLJ917531 TVE917517:TVF917531 UFA917517:UFB917531 UOW917517:UOX917531 UYS917517:UYT917531 VIO917517:VIP917531 VSK917517:VSL917531 WCG917517:WCH917531 WMC917517:WMD917531 WVY917517:WVZ917531 P983053:Q983067 JM983053:JN983067 TI983053:TJ983067 ADE983053:ADF983067 ANA983053:ANB983067 AWW983053:AWX983067 BGS983053:BGT983067 BQO983053:BQP983067 CAK983053:CAL983067 CKG983053:CKH983067 CUC983053:CUD983067 DDY983053:DDZ983067 DNU983053:DNV983067 DXQ983053:DXR983067 EHM983053:EHN983067 ERI983053:ERJ983067 FBE983053:FBF983067 FLA983053:FLB983067 FUW983053:FUX983067 GES983053:GET983067 GOO983053:GOP983067 GYK983053:GYL983067 HIG983053:HIH983067 HSC983053:HSD983067 IBY983053:IBZ983067 ILU983053:ILV983067 IVQ983053:IVR983067 JFM983053:JFN983067 JPI983053:JPJ983067 JZE983053:JZF983067 KJA983053:KJB983067 KSW983053:KSX983067 LCS983053:LCT983067 LMO983053:LMP983067 LWK983053:LWL983067 MGG983053:MGH983067 MQC983053:MQD983067 MZY983053:MZZ983067 NJU983053:NJV983067 NTQ983053:NTR983067 ODM983053:ODN983067 ONI983053:ONJ983067 OXE983053:OXF983067 PHA983053:PHB983067 PQW983053:PQX983067 QAS983053:QAT983067 QKO983053:QKP983067 QUK983053:QUL983067 REG983053:REH983067 ROC983053:ROD983067 RXY983053:RXZ983067 SHU983053:SHV983067 SRQ983053:SRR983067 TBM983053:TBN983067 TLI983053:TLJ983067 TVE983053:TVF983067 UFA983053:UFB983067 UOW983053:UOX983067 UYS983053:UYT983067 VIO983053:VIP983067 VSK983053:VSL983067 WCG983053:WCH983067 WMC983053:WMD983067 WVY983053:WVZ983067"/>
    <dataValidation type="list" imeMode="halfAlpha" allowBlank="1" showInputMessage="1" showErrorMessage="1" sqref="I13:I27 JF13:JF27 TB13:TB27 ACX13:ACX27 AMT13:AMT27 AWP13:AWP27 BGL13:BGL27 BQH13:BQH27 CAD13:CAD27 CJZ13:CJZ27 CTV13:CTV27 DDR13:DDR27 DNN13:DNN27 DXJ13:DXJ27 EHF13:EHF27 ERB13:ERB27 FAX13:FAX27 FKT13:FKT27 FUP13:FUP27 GEL13:GEL27 GOH13:GOH27 GYD13:GYD27 HHZ13:HHZ27 HRV13:HRV27 IBR13:IBR27 ILN13:ILN27 IVJ13:IVJ27 JFF13:JFF27 JPB13:JPB27 JYX13:JYX27 KIT13:KIT27 KSP13:KSP27 LCL13:LCL27 LMH13:LMH27 LWD13:LWD27 MFZ13:MFZ27 MPV13:MPV27 MZR13:MZR27 NJN13:NJN27 NTJ13:NTJ27 ODF13:ODF27 ONB13:ONB27 OWX13:OWX27 PGT13:PGT27 PQP13:PQP27 QAL13:QAL27 QKH13:QKH27 QUD13:QUD27 RDZ13:RDZ27 RNV13:RNV27 RXR13:RXR27 SHN13:SHN27 SRJ13:SRJ27 TBF13:TBF27 TLB13:TLB27 TUX13:TUX27 UET13:UET27 UOP13:UOP27 UYL13:UYL27 VIH13:VIH27 VSD13:VSD27 WBZ13:WBZ27 WLV13:WLV27 WVR13:WVR27 I65549:I65563 JF65549:JF65563 TB65549:TB65563 ACX65549:ACX65563 AMT65549:AMT65563 AWP65549:AWP65563 BGL65549:BGL65563 BQH65549:BQH65563 CAD65549:CAD65563 CJZ65549:CJZ65563 CTV65549:CTV65563 DDR65549:DDR65563 DNN65549:DNN65563 DXJ65549:DXJ65563 EHF65549:EHF65563 ERB65549:ERB65563 FAX65549:FAX65563 FKT65549:FKT65563 FUP65549:FUP65563 GEL65549:GEL65563 GOH65549:GOH65563 GYD65549:GYD65563 HHZ65549:HHZ65563 HRV65549:HRV65563 IBR65549:IBR65563 ILN65549:ILN65563 IVJ65549:IVJ65563 JFF65549:JFF65563 JPB65549:JPB65563 JYX65549:JYX65563 KIT65549:KIT65563 KSP65549:KSP65563 LCL65549:LCL65563 LMH65549:LMH65563 LWD65549:LWD65563 MFZ65549:MFZ65563 MPV65549:MPV65563 MZR65549:MZR65563 NJN65549:NJN65563 NTJ65549:NTJ65563 ODF65549:ODF65563 ONB65549:ONB65563 OWX65549:OWX65563 PGT65549:PGT65563 PQP65549:PQP65563 QAL65549:QAL65563 QKH65549:QKH65563 QUD65549:QUD65563 RDZ65549:RDZ65563 RNV65549:RNV65563 RXR65549:RXR65563 SHN65549:SHN65563 SRJ65549:SRJ65563 TBF65549:TBF65563 TLB65549:TLB65563 TUX65549:TUX65563 UET65549:UET65563 UOP65549:UOP65563 UYL65549:UYL65563 VIH65549:VIH65563 VSD65549:VSD65563 WBZ65549:WBZ65563 WLV65549:WLV65563 WVR65549:WVR65563 I131085:I131099 JF131085:JF131099 TB131085:TB131099 ACX131085:ACX131099 AMT131085:AMT131099 AWP131085:AWP131099 BGL131085:BGL131099 BQH131085:BQH131099 CAD131085:CAD131099 CJZ131085:CJZ131099 CTV131085:CTV131099 DDR131085:DDR131099 DNN131085:DNN131099 DXJ131085:DXJ131099 EHF131085:EHF131099 ERB131085:ERB131099 FAX131085:FAX131099 FKT131085:FKT131099 FUP131085:FUP131099 GEL131085:GEL131099 GOH131085:GOH131099 GYD131085:GYD131099 HHZ131085:HHZ131099 HRV131085:HRV131099 IBR131085:IBR131099 ILN131085:ILN131099 IVJ131085:IVJ131099 JFF131085:JFF131099 JPB131085:JPB131099 JYX131085:JYX131099 KIT131085:KIT131099 KSP131085:KSP131099 LCL131085:LCL131099 LMH131085:LMH131099 LWD131085:LWD131099 MFZ131085:MFZ131099 MPV131085:MPV131099 MZR131085:MZR131099 NJN131085:NJN131099 NTJ131085:NTJ131099 ODF131085:ODF131099 ONB131085:ONB131099 OWX131085:OWX131099 PGT131085:PGT131099 PQP131085:PQP131099 QAL131085:QAL131099 QKH131085:QKH131099 QUD131085:QUD131099 RDZ131085:RDZ131099 RNV131085:RNV131099 RXR131085:RXR131099 SHN131085:SHN131099 SRJ131085:SRJ131099 TBF131085:TBF131099 TLB131085:TLB131099 TUX131085:TUX131099 UET131085:UET131099 UOP131085:UOP131099 UYL131085:UYL131099 VIH131085:VIH131099 VSD131085:VSD131099 WBZ131085:WBZ131099 WLV131085:WLV131099 WVR131085:WVR131099 I196621:I196635 JF196621:JF196635 TB196621:TB196635 ACX196621:ACX196635 AMT196621:AMT196635 AWP196621:AWP196635 BGL196621:BGL196635 BQH196621:BQH196635 CAD196621:CAD196635 CJZ196621:CJZ196635 CTV196621:CTV196635 DDR196621:DDR196635 DNN196621:DNN196635 DXJ196621:DXJ196635 EHF196621:EHF196635 ERB196621:ERB196635 FAX196621:FAX196635 FKT196621:FKT196635 FUP196621:FUP196635 GEL196621:GEL196635 GOH196621:GOH196635 GYD196621:GYD196635 HHZ196621:HHZ196635 HRV196621:HRV196635 IBR196621:IBR196635 ILN196621:ILN196635 IVJ196621:IVJ196635 JFF196621:JFF196635 JPB196621:JPB196635 JYX196621:JYX196635 KIT196621:KIT196635 KSP196621:KSP196635 LCL196621:LCL196635 LMH196621:LMH196635 LWD196621:LWD196635 MFZ196621:MFZ196635 MPV196621:MPV196635 MZR196621:MZR196635 NJN196621:NJN196635 NTJ196621:NTJ196635 ODF196621:ODF196635 ONB196621:ONB196635 OWX196621:OWX196635 PGT196621:PGT196635 PQP196621:PQP196635 QAL196621:QAL196635 QKH196621:QKH196635 QUD196621:QUD196635 RDZ196621:RDZ196635 RNV196621:RNV196635 RXR196621:RXR196635 SHN196621:SHN196635 SRJ196621:SRJ196635 TBF196621:TBF196635 TLB196621:TLB196635 TUX196621:TUX196635 UET196621:UET196635 UOP196621:UOP196635 UYL196621:UYL196635 VIH196621:VIH196635 VSD196621:VSD196635 WBZ196621:WBZ196635 WLV196621:WLV196635 WVR196621:WVR196635 I262157:I262171 JF262157:JF262171 TB262157:TB262171 ACX262157:ACX262171 AMT262157:AMT262171 AWP262157:AWP262171 BGL262157:BGL262171 BQH262157:BQH262171 CAD262157:CAD262171 CJZ262157:CJZ262171 CTV262157:CTV262171 DDR262157:DDR262171 DNN262157:DNN262171 DXJ262157:DXJ262171 EHF262157:EHF262171 ERB262157:ERB262171 FAX262157:FAX262171 FKT262157:FKT262171 FUP262157:FUP262171 GEL262157:GEL262171 GOH262157:GOH262171 GYD262157:GYD262171 HHZ262157:HHZ262171 HRV262157:HRV262171 IBR262157:IBR262171 ILN262157:ILN262171 IVJ262157:IVJ262171 JFF262157:JFF262171 JPB262157:JPB262171 JYX262157:JYX262171 KIT262157:KIT262171 KSP262157:KSP262171 LCL262157:LCL262171 LMH262157:LMH262171 LWD262157:LWD262171 MFZ262157:MFZ262171 MPV262157:MPV262171 MZR262157:MZR262171 NJN262157:NJN262171 NTJ262157:NTJ262171 ODF262157:ODF262171 ONB262157:ONB262171 OWX262157:OWX262171 PGT262157:PGT262171 PQP262157:PQP262171 QAL262157:QAL262171 QKH262157:QKH262171 QUD262157:QUD262171 RDZ262157:RDZ262171 RNV262157:RNV262171 RXR262157:RXR262171 SHN262157:SHN262171 SRJ262157:SRJ262171 TBF262157:TBF262171 TLB262157:TLB262171 TUX262157:TUX262171 UET262157:UET262171 UOP262157:UOP262171 UYL262157:UYL262171 VIH262157:VIH262171 VSD262157:VSD262171 WBZ262157:WBZ262171 WLV262157:WLV262171 WVR262157:WVR262171 I327693:I327707 JF327693:JF327707 TB327693:TB327707 ACX327693:ACX327707 AMT327693:AMT327707 AWP327693:AWP327707 BGL327693:BGL327707 BQH327693:BQH327707 CAD327693:CAD327707 CJZ327693:CJZ327707 CTV327693:CTV327707 DDR327693:DDR327707 DNN327693:DNN327707 DXJ327693:DXJ327707 EHF327693:EHF327707 ERB327693:ERB327707 FAX327693:FAX327707 FKT327693:FKT327707 FUP327693:FUP327707 GEL327693:GEL327707 GOH327693:GOH327707 GYD327693:GYD327707 HHZ327693:HHZ327707 HRV327693:HRV327707 IBR327693:IBR327707 ILN327693:ILN327707 IVJ327693:IVJ327707 JFF327693:JFF327707 JPB327693:JPB327707 JYX327693:JYX327707 KIT327693:KIT327707 KSP327693:KSP327707 LCL327693:LCL327707 LMH327693:LMH327707 LWD327693:LWD327707 MFZ327693:MFZ327707 MPV327693:MPV327707 MZR327693:MZR327707 NJN327693:NJN327707 NTJ327693:NTJ327707 ODF327693:ODF327707 ONB327693:ONB327707 OWX327693:OWX327707 PGT327693:PGT327707 PQP327693:PQP327707 QAL327693:QAL327707 QKH327693:QKH327707 QUD327693:QUD327707 RDZ327693:RDZ327707 RNV327693:RNV327707 RXR327693:RXR327707 SHN327693:SHN327707 SRJ327693:SRJ327707 TBF327693:TBF327707 TLB327693:TLB327707 TUX327693:TUX327707 UET327693:UET327707 UOP327693:UOP327707 UYL327693:UYL327707 VIH327693:VIH327707 VSD327693:VSD327707 WBZ327693:WBZ327707 WLV327693:WLV327707 WVR327693:WVR327707 I393229:I393243 JF393229:JF393243 TB393229:TB393243 ACX393229:ACX393243 AMT393229:AMT393243 AWP393229:AWP393243 BGL393229:BGL393243 BQH393229:BQH393243 CAD393229:CAD393243 CJZ393229:CJZ393243 CTV393229:CTV393243 DDR393229:DDR393243 DNN393229:DNN393243 DXJ393229:DXJ393243 EHF393229:EHF393243 ERB393229:ERB393243 FAX393229:FAX393243 FKT393229:FKT393243 FUP393229:FUP393243 GEL393229:GEL393243 GOH393229:GOH393243 GYD393229:GYD393243 HHZ393229:HHZ393243 HRV393229:HRV393243 IBR393229:IBR393243 ILN393229:ILN393243 IVJ393229:IVJ393243 JFF393229:JFF393243 JPB393229:JPB393243 JYX393229:JYX393243 KIT393229:KIT393243 KSP393229:KSP393243 LCL393229:LCL393243 LMH393229:LMH393243 LWD393229:LWD393243 MFZ393229:MFZ393243 MPV393229:MPV393243 MZR393229:MZR393243 NJN393229:NJN393243 NTJ393229:NTJ393243 ODF393229:ODF393243 ONB393229:ONB393243 OWX393229:OWX393243 PGT393229:PGT393243 PQP393229:PQP393243 QAL393229:QAL393243 QKH393229:QKH393243 QUD393229:QUD393243 RDZ393229:RDZ393243 RNV393229:RNV393243 RXR393229:RXR393243 SHN393229:SHN393243 SRJ393229:SRJ393243 TBF393229:TBF393243 TLB393229:TLB393243 TUX393229:TUX393243 UET393229:UET393243 UOP393229:UOP393243 UYL393229:UYL393243 VIH393229:VIH393243 VSD393229:VSD393243 WBZ393229:WBZ393243 WLV393229:WLV393243 WVR393229:WVR393243 I458765:I458779 JF458765:JF458779 TB458765:TB458779 ACX458765:ACX458779 AMT458765:AMT458779 AWP458765:AWP458779 BGL458765:BGL458779 BQH458765:BQH458779 CAD458765:CAD458779 CJZ458765:CJZ458779 CTV458765:CTV458779 DDR458765:DDR458779 DNN458765:DNN458779 DXJ458765:DXJ458779 EHF458765:EHF458779 ERB458765:ERB458779 FAX458765:FAX458779 FKT458765:FKT458779 FUP458765:FUP458779 GEL458765:GEL458779 GOH458765:GOH458779 GYD458765:GYD458779 HHZ458765:HHZ458779 HRV458765:HRV458779 IBR458765:IBR458779 ILN458765:ILN458779 IVJ458765:IVJ458779 JFF458765:JFF458779 JPB458765:JPB458779 JYX458765:JYX458779 KIT458765:KIT458779 KSP458765:KSP458779 LCL458765:LCL458779 LMH458765:LMH458779 LWD458765:LWD458779 MFZ458765:MFZ458779 MPV458765:MPV458779 MZR458765:MZR458779 NJN458765:NJN458779 NTJ458765:NTJ458779 ODF458765:ODF458779 ONB458765:ONB458779 OWX458765:OWX458779 PGT458765:PGT458779 PQP458765:PQP458779 QAL458765:QAL458779 QKH458765:QKH458779 QUD458765:QUD458779 RDZ458765:RDZ458779 RNV458765:RNV458779 RXR458765:RXR458779 SHN458765:SHN458779 SRJ458765:SRJ458779 TBF458765:TBF458779 TLB458765:TLB458779 TUX458765:TUX458779 UET458765:UET458779 UOP458765:UOP458779 UYL458765:UYL458779 VIH458765:VIH458779 VSD458765:VSD458779 WBZ458765:WBZ458779 WLV458765:WLV458779 WVR458765:WVR458779 I524301:I524315 JF524301:JF524315 TB524301:TB524315 ACX524301:ACX524315 AMT524301:AMT524315 AWP524301:AWP524315 BGL524301:BGL524315 BQH524301:BQH524315 CAD524301:CAD524315 CJZ524301:CJZ524315 CTV524301:CTV524315 DDR524301:DDR524315 DNN524301:DNN524315 DXJ524301:DXJ524315 EHF524301:EHF524315 ERB524301:ERB524315 FAX524301:FAX524315 FKT524301:FKT524315 FUP524301:FUP524315 GEL524301:GEL524315 GOH524301:GOH524315 GYD524301:GYD524315 HHZ524301:HHZ524315 HRV524301:HRV524315 IBR524301:IBR524315 ILN524301:ILN524315 IVJ524301:IVJ524315 JFF524301:JFF524315 JPB524301:JPB524315 JYX524301:JYX524315 KIT524301:KIT524315 KSP524301:KSP524315 LCL524301:LCL524315 LMH524301:LMH524315 LWD524301:LWD524315 MFZ524301:MFZ524315 MPV524301:MPV524315 MZR524301:MZR524315 NJN524301:NJN524315 NTJ524301:NTJ524315 ODF524301:ODF524315 ONB524301:ONB524315 OWX524301:OWX524315 PGT524301:PGT524315 PQP524301:PQP524315 QAL524301:QAL524315 QKH524301:QKH524315 QUD524301:QUD524315 RDZ524301:RDZ524315 RNV524301:RNV524315 RXR524301:RXR524315 SHN524301:SHN524315 SRJ524301:SRJ524315 TBF524301:TBF524315 TLB524301:TLB524315 TUX524301:TUX524315 UET524301:UET524315 UOP524301:UOP524315 UYL524301:UYL524315 VIH524301:VIH524315 VSD524301:VSD524315 WBZ524301:WBZ524315 WLV524301:WLV524315 WVR524301:WVR524315 I589837:I589851 JF589837:JF589851 TB589837:TB589851 ACX589837:ACX589851 AMT589837:AMT589851 AWP589837:AWP589851 BGL589837:BGL589851 BQH589837:BQH589851 CAD589837:CAD589851 CJZ589837:CJZ589851 CTV589837:CTV589851 DDR589837:DDR589851 DNN589837:DNN589851 DXJ589837:DXJ589851 EHF589837:EHF589851 ERB589837:ERB589851 FAX589837:FAX589851 FKT589837:FKT589851 FUP589837:FUP589851 GEL589837:GEL589851 GOH589837:GOH589851 GYD589837:GYD589851 HHZ589837:HHZ589851 HRV589837:HRV589851 IBR589837:IBR589851 ILN589837:ILN589851 IVJ589837:IVJ589851 JFF589837:JFF589851 JPB589837:JPB589851 JYX589837:JYX589851 KIT589837:KIT589851 KSP589837:KSP589851 LCL589837:LCL589851 LMH589837:LMH589851 LWD589837:LWD589851 MFZ589837:MFZ589851 MPV589837:MPV589851 MZR589837:MZR589851 NJN589837:NJN589851 NTJ589837:NTJ589851 ODF589837:ODF589851 ONB589837:ONB589851 OWX589837:OWX589851 PGT589837:PGT589851 PQP589837:PQP589851 QAL589837:QAL589851 QKH589837:QKH589851 QUD589837:QUD589851 RDZ589837:RDZ589851 RNV589837:RNV589851 RXR589837:RXR589851 SHN589837:SHN589851 SRJ589837:SRJ589851 TBF589837:TBF589851 TLB589837:TLB589851 TUX589837:TUX589851 UET589837:UET589851 UOP589837:UOP589851 UYL589837:UYL589851 VIH589837:VIH589851 VSD589837:VSD589851 WBZ589837:WBZ589851 WLV589837:WLV589851 WVR589837:WVR589851 I655373:I655387 JF655373:JF655387 TB655373:TB655387 ACX655373:ACX655387 AMT655373:AMT655387 AWP655373:AWP655387 BGL655373:BGL655387 BQH655373:BQH655387 CAD655373:CAD655387 CJZ655373:CJZ655387 CTV655373:CTV655387 DDR655373:DDR655387 DNN655373:DNN655387 DXJ655373:DXJ655387 EHF655373:EHF655387 ERB655373:ERB655387 FAX655373:FAX655387 FKT655373:FKT655387 FUP655373:FUP655387 GEL655373:GEL655387 GOH655373:GOH655387 GYD655373:GYD655387 HHZ655373:HHZ655387 HRV655373:HRV655387 IBR655373:IBR655387 ILN655373:ILN655387 IVJ655373:IVJ655387 JFF655373:JFF655387 JPB655373:JPB655387 JYX655373:JYX655387 KIT655373:KIT655387 KSP655373:KSP655387 LCL655373:LCL655387 LMH655373:LMH655387 LWD655373:LWD655387 MFZ655373:MFZ655387 MPV655373:MPV655387 MZR655373:MZR655387 NJN655373:NJN655387 NTJ655373:NTJ655387 ODF655373:ODF655387 ONB655373:ONB655387 OWX655373:OWX655387 PGT655373:PGT655387 PQP655373:PQP655387 QAL655373:QAL655387 QKH655373:QKH655387 QUD655373:QUD655387 RDZ655373:RDZ655387 RNV655373:RNV655387 RXR655373:RXR655387 SHN655373:SHN655387 SRJ655373:SRJ655387 TBF655373:TBF655387 TLB655373:TLB655387 TUX655373:TUX655387 UET655373:UET655387 UOP655373:UOP655387 UYL655373:UYL655387 VIH655373:VIH655387 VSD655373:VSD655387 WBZ655373:WBZ655387 WLV655373:WLV655387 WVR655373:WVR655387 I720909:I720923 JF720909:JF720923 TB720909:TB720923 ACX720909:ACX720923 AMT720909:AMT720923 AWP720909:AWP720923 BGL720909:BGL720923 BQH720909:BQH720923 CAD720909:CAD720923 CJZ720909:CJZ720923 CTV720909:CTV720923 DDR720909:DDR720923 DNN720909:DNN720923 DXJ720909:DXJ720923 EHF720909:EHF720923 ERB720909:ERB720923 FAX720909:FAX720923 FKT720909:FKT720923 FUP720909:FUP720923 GEL720909:GEL720923 GOH720909:GOH720923 GYD720909:GYD720923 HHZ720909:HHZ720923 HRV720909:HRV720923 IBR720909:IBR720923 ILN720909:ILN720923 IVJ720909:IVJ720923 JFF720909:JFF720923 JPB720909:JPB720923 JYX720909:JYX720923 KIT720909:KIT720923 KSP720909:KSP720923 LCL720909:LCL720923 LMH720909:LMH720923 LWD720909:LWD720923 MFZ720909:MFZ720923 MPV720909:MPV720923 MZR720909:MZR720923 NJN720909:NJN720923 NTJ720909:NTJ720923 ODF720909:ODF720923 ONB720909:ONB720923 OWX720909:OWX720923 PGT720909:PGT720923 PQP720909:PQP720923 QAL720909:QAL720923 QKH720909:QKH720923 QUD720909:QUD720923 RDZ720909:RDZ720923 RNV720909:RNV720923 RXR720909:RXR720923 SHN720909:SHN720923 SRJ720909:SRJ720923 TBF720909:TBF720923 TLB720909:TLB720923 TUX720909:TUX720923 UET720909:UET720923 UOP720909:UOP720923 UYL720909:UYL720923 VIH720909:VIH720923 VSD720909:VSD720923 WBZ720909:WBZ720923 WLV720909:WLV720923 WVR720909:WVR720923 I786445:I786459 JF786445:JF786459 TB786445:TB786459 ACX786445:ACX786459 AMT786445:AMT786459 AWP786445:AWP786459 BGL786445:BGL786459 BQH786445:BQH786459 CAD786445:CAD786459 CJZ786445:CJZ786459 CTV786445:CTV786459 DDR786445:DDR786459 DNN786445:DNN786459 DXJ786445:DXJ786459 EHF786445:EHF786459 ERB786445:ERB786459 FAX786445:FAX786459 FKT786445:FKT786459 FUP786445:FUP786459 GEL786445:GEL786459 GOH786445:GOH786459 GYD786445:GYD786459 HHZ786445:HHZ786459 HRV786445:HRV786459 IBR786445:IBR786459 ILN786445:ILN786459 IVJ786445:IVJ786459 JFF786445:JFF786459 JPB786445:JPB786459 JYX786445:JYX786459 KIT786445:KIT786459 KSP786445:KSP786459 LCL786445:LCL786459 LMH786445:LMH786459 LWD786445:LWD786459 MFZ786445:MFZ786459 MPV786445:MPV786459 MZR786445:MZR786459 NJN786445:NJN786459 NTJ786445:NTJ786459 ODF786445:ODF786459 ONB786445:ONB786459 OWX786445:OWX786459 PGT786445:PGT786459 PQP786445:PQP786459 QAL786445:QAL786459 QKH786445:QKH786459 QUD786445:QUD786459 RDZ786445:RDZ786459 RNV786445:RNV786459 RXR786445:RXR786459 SHN786445:SHN786459 SRJ786445:SRJ786459 TBF786445:TBF786459 TLB786445:TLB786459 TUX786445:TUX786459 UET786445:UET786459 UOP786445:UOP786459 UYL786445:UYL786459 VIH786445:VIH786459 VSD786445:VSD786459 WBZ786445:WBZ786459 WLV786445:WLV786459 WVR786445:WVR786459 I851981:I851995 JF851981:JF851995 TB851981:TB851995 ACX851981:ACX851995 AMT851981:AMT851995 AWP851981:AWP851995 BGL851981:BGL851995 BQH851981:BQH851995 CAD851981:CAD851995 CJZ851981:CJZ851995 CTV851981:CTV851995 DDR851981:DDR851995 DNN851981:DNN851995 DXJ851981:DXJ851995 EHF851981:EHF851995 ERB851981:ERB851995 FAX851981:FAX851995 FKT851981:FKT851995 FUP851981:FUP851995 GEL851981:GEL851995 GOH851981:GOH851995 GYD851981:GYD851995 HHZ851981:HHZ851995 HRV851981:HRV851995 IBR851981:IBR851995 ILN851981:ILN851995 IVJ851981:IVJ851995 JFF851981:JFF851995 JPB851981:JPB851995 JYX851981:JYX851995 KIT851981:KIT851995 KSP851981:KSP851995 LCL851981:LCL851995 LMH851981:LMH851995 LWD851981:LWD851995 MFZ851981:MFZ851995 MPV851981:MPV851995 MZR851981:MZR851995 NJN851981:NJN851995 NTJ851981:NTJ851995 ODF851981:ODF851995 ONB851981:ONB851995 OWX851981:OWX851995 PGT851981:PGT851995 PQP851981:PQP851995 QAL851981:QAL851995 QKH851981:QKH851995 QUD851981:QUD851995 RDZ851981:RDZ851995 RNV851981:RNV851995 RXR851981:RXR851995 SHN851981:SHN851995 SRJ851981:SRJ851995 TBF851981:TBF851995 TLB851981:TLB851995 TUX851981:TUX851995 UET851981:UET851995 UOP851981:UOP851995 UYL851981:UYL851995 VIH851981:VIH851995 VSD851981:VSD851995 WBZ851981:WBZ851995 WLV851981:WLV851995 WVR851981:WVR851995 I917517:I917531 JF917517:JF917531 TB917517:TB917531 ACX917517:ACX917531 AMT917517:AMT917531 AWP917517:AWP917531 BGL917517:BGL917531 BQH917517:BQH917531 CAD917517:CAD917531 CJZ917517:CJZ917531 CTV917517:CTV917531 DDR917517:DDR917531 DNN917517:DNN917531 DXJ917517:DXJ917531 EHF917517:EHF917531 ERB917517:ERB917531 FAX917517:FAX917531 FKT917517:FKT917531 FUP917517:FUP917531 GEL917517:GEL917531 GOH917517:GOH917531 GYD917517:GYD917531 HHZ917517:HHZ917531 HRV917517:HRV917531 IBR917517:IBR917531 ILN917517:ILN917531 IVJ917517:IVJ917531 JFF917517:JFF917531 JPB917517:JPB917531 JYX917517:JYX917531 KIT917517:KIT917531 KSP917517:KSP917531 LCL917517:LCL917531 LMH917517:LMH917531 LWD917517:LWD917531 MFZ917517:MFZ917531 MPV917517:MPV917531 MZR917517:MZR917531 NJN917517:NJN917531 NTJ917517:NTJ917531 ODF917517:ODF917531 ONB917517:ONB917531 OWX917517:OWX917531 PGT917517:PGT917531 PQP917517:PQP917531 QAL917517:QAL917531 QKH917517:QKH917531 QUD917517:QUD917531 RDZ917517:RDZ917531 RNV917517:RNV917531 RXR917517:RXR917531 SHN917517:SHN917531 SRJ917517:SRJ917531 TBF917517:TBF917531 TLB917517:TLB917531 TUX917517:TUX917531 UET917517:UET917531 UOP917517:UOP917531 UYL917517:UYL917531 VIH917517:VIH917531 VSD917517:VSD917531 WBZ917517:WBZ917531 WLV917517:WLV917531 WVR917517:WVR917531 I983053:I983067 JF983053:JF983067 TB983053:TB983067 ACX983053:ACX983067 AMT983053:AMT983067 AWP983053:AWP983067 BGL983053:BGL983067 BQH983053:BQH983067 CAD983053:CAD983067 CJZ983053:CJZ983067 CTV983053:CTV983067 DDR983053:DDR983067 DNN983053:DNN983067 DXJ983053:DXJ983067 EHF983053:EHF983067 ERB983053:ERB983067 FAX983053:FAX983067 FKT983053:FKT983067 FUP983053:FUP983067 GEL983053:GEL983067 GOH983053:GOH983067 GYD983053:GYD983067 HHZ983053:HHZ983067 HRV983053:HRV983067 IBR983053:IBR983067 ILN983053:ILN983067 IVJ983053:IVJ983067 JFF983053:JFF983067 JPB983053:JPB983067 JYX983053:JYX983067 KIT983053:KIT983067 KSP983053:KSP983067 LCL983053:LCL983067 LMH983053:LMH983067 LWD983053:LWD983067 MFZ983053:MFZ983067 MPV983053:MPV983067 MZR983053:MZR983067 NJN983053:NJN983067 NTJ983053:NTJ983067 ODF983053:ODF983067 ONB983053:ONB983067 OWX983053:OWX983067 PGT983053:PGT983067 PQP983053:PQP983067 QAL983053:QAL983067 QKH983053:QKH983067 QUD983053:QUD983067 RDZ983053:RDZ983067 RNV983053:RNV983067 RXR983053:RXR983067 SHN983053:SHN983067 SRJ983053:SRJ983067 TBF983053:TBF983067 TLB983053:TLB983067 TUX983053:TUX983067 UET983053:UET983067 UOP983053:UOP983067 UYL983053:UYL983067 VIH983053:VIH983067 VSD983053:VSD983067 WBZ983053:WBZ983067 WLV983053:WLV983067 WVR983053:WVR983067">
      <formula1>"あり,なし"</formula1>
    </dataValidation>
    <dataValidation imeMode="hiragana" allowBlank="1" showInputMessage="1" showErrorMessage="1" sqref="X13:X27 JU13:JU27 TQ13:TQ27 ADM13:ADM27 ANI13:ANI27 AXE13:AXE27 BHA13:BHA27 BQW13:BQW27 CAS13:CAS27 CKO13:CKO27 CUK13:CUK27 DEG13:DEG27 DOC13:DOC27 DXY13:DXY27 EHU13:EHU27 ERQ13:ERQ27 FBM13:FBM27 FLI13:FLI27 FVE13:FVE27 GFA13:GFA27 GOW13:GOW27 GYS13:GYS27 HIO13:HIO27 HSK13:HSK27 ICG13:ICG27 IMC13:IMC27 IVY13:IVY27 JFU13:JFU27 JPQ13:JPQ27 JZM13:JZM27 KJI13:KJI27 KTE13:KTE27 LDA13:LDA27 LMW13:LMW27 LWS13:LWS27 MGO13:MGO27 MQK13:MQK27 NAG13:NAG27 NKC13:NKC27 NTY13:NTY27 ODU13:ODU27 ONQ13:ONQ27 OXM13:OXM27 PHI13:PHI27 PRE13:PRE27 QBA13:QBA27 QKW13:QKW27 QUS13:QUS27 REO13:REO27 ROK13:ROK27 RYG13:RYG27 SIC13:SIC27 SRY13:SRY27 TBU13:TBU27 TLQ13:TLQ27 TVM13:TVM27 UFI13:UFI27 UPE13:UPE27 UZA13:UZA27 VIW13:VIW27 VSS13:VSS27 WCO13:WCO27 WMK13:WMK27 WWG13:WWG27 X65549:X65563 JU65549:JU65563 TQ65549:TQ65563 ADM65549:ADM65563 ANI65549:ANI65563 AXE65549:AXE65563 BHA65549:BHA65563 BQW65549:BQW65563 CAS65549:CAS65563 CKO65549:CKO65563 CUK65549:CUK65563 DEG65549:DEG65563 DOC65549:DOC65563 DXY65549:DXY65563 EHU65549:EHU65563 ERQ65549:ERQ65563 FBM65549:FBM65563 FLI65549:FLI65563 FVE65549:FVE65563 GFA65549:GFA65563 GOW65549:GOW65563 GYS65549:GYS65563 HIO65549:HIO65563 HSK65549:HSK65563 ICG65549:ICG65563 IMC65549:IMC65563 IVY65549:IVY65563 JFU65549:JFU65563 JPQ65549:JPQ65563 JZM65549:JZM65563 KJI65549:KJI65563 KTE65549:KTE65563 LDA65549:LDA65563 LMW65549:LMW65563 LWS65549:LWS65563 MGO65549:MGO65563 MQK65549:MQK65563 NAG65549:NAG65563 NKC65549:NKC65563 NTY65549:NTY65563 ODU65549:ODU65563 ONQ65549:ONQ65563 OXM65549:OXM65563 PHI65549:PHI65563 PRE65549:PRE65563 QBA65549:QBA65563 QKW65549:QKW65563 QUS65549:QUS65563 REO65549:REO65563 ROK65549:ROK65563 RYG65549:RYG65563 SIC65549:SIC65563 SRY65549:SRY65563 TBU65549:TBU65563 TLQ65549:TLQ65563 TVM65549:TVM65563 UFI65549:UFI65563 UPE65549:UPE65563 UZA65549:UZA65563 VIW65549:VIW65563 VSS65549:VSS65563 WCO65549:WCO65563 WMK65549:WMK65563 WWG65549:WWG65563 X131085:X131099 JU131085:JU131099 TQ131085:TQ131099 ADM131085:ADM131099 ANI131085:ANI131099 AXE131085:AXE131099 BHA131085:BHA131099 BQW131085:BQW131099 CAS131085:CAS131099 CKO131085:CKO131099 CUK131085:CUK131099 DEG131085:DEG131099 DOC131085:DOC131099 DXY131085:DXY131099 EHU131085:EHU131099 ERQ131085:ERQ131099 FBM131085:FBM131099 FLI131085:FLI131099 FVE131085:FVE131099 GFA131085:GFA131099 GOW131085:GOW131099 GYS131085:GYS131099 HIO131085:HIO131099 HSK131085:HSK131099 ICG131085:ICG131099 IMC131085:IMC131099 IVY131085:IVY131099 JFU131085:JFU131099 JPQ131085:JPQ131099 JZM131085:JZM131099 KJI131085:KJI131099 KTE131085:KTE131099 LDA131085:LDA131099 LMW131085:LMW131099 LWS131085:LWS131099 MGO131085:MGO131099 MQK131085:MQK131099 NAG131085:NAG131099 NKC131085:NKC131099 NTY131085:NTY131099 ODU131085:ODU131099 ONQ131085:ONQ131099 OXM131085:OXM131099 PHI131085:PHI131099 PRE131085:PRE131099 QBA131085:QBA131099 QKW131085:QKW131099 QUS131085:QUS131099 REO131085:REO131099 ROK131085:ROK131099 RYG131085:RYG131099 SIC131085:SIC131099 SRY131085:SRY131099 TBU131085:TBU131099 TLQ131085:TLQ131099 TVM131085:TVM131099 UFI131085:UFI131099 UPE131085:UPE131099 UZA131085:UZA131099 VIW131085:VIW131099 VSS131085:VSS131099 WCO131085:WCO131099 WMK131085:WMK131099 WWG131085:WWG131099 X196621:X196635 JU196621:JU196635 TQ196621:TQ196635 ADM196621:ADM196635 ANI196621:ANI196635 AXE196621:AXE196635 BHA196621:BHA196635 BQW196621:BQW196635 CAS196621:CAS196635 CKO196621:CKO196635 CUK196621:CUK196635 DEG196621:DEG196635 DOC196621:DOC196635 DXY196621:DXY196635 EHU196621:EHU196635 ERQ196621:ERQ196635 FBM196621:FBM196635 FLI196621:FLI196635 FVE196621:FVE196635 GFA196621:GFA196635 GOW196621:GOW196635 GYS196621:GYS196635 HIO196621:HIO196635 HSK196621:HSK196635 ICG196621:ICG196635 IMC196621:IMC196635 IVY196621:IVY196635 JFU196621:JFU196635 JPQ196621:JPQ196635 JZM196621:JZM196635 KJI196621:KJI196635 KTE196621:KTE196635 LDA196621:LDA196635 LMW196621:LMW196635 LWS196621:LWS196635 MGO196621:MGO196635 MQK196621:MQK196635 NAG196621:NAG196635 NKC196621:NKC196635 NTY196621:NTY196635 ODU196621:ODU196635 ONQ196621:ONQ196635 OXM196621:OXM196635 PHI196621:PHI196635 PRE196621:PRE196635 QBA196621:QBA196635 QKW196621:QKW196635 QUS196621:QUS196635 REO196621:REO196635 ROK196621:ROK196635 RYG196621:RYG196635 SIC196621:SIC196635 SRY196621:SRY196635 TBU196621:TBU196635 TLQ196621:TLQ196635 TVM196621:TVM196635 UFI196621:UFI196635 UPE196621:UPE196635 UZA196621:UZA196635 VIW196621:VIW196635 VSS196621:VSS196635 WCO196621:WCO196635 WMK196621:WMK196635 WWG196621:WWG196635 X262157:X262171 JU262157:JU262171 TQ262157:TQ262171 ADM262157:ADM262171 ANI262157:ANI262171 AXE262157:AXE262171 BHA262157:BHA262171 BQW262157:BQW262171 CAS262157:CAS262171 CKO262157:CKO262171 CUK262157:CUK262171 DEG262157:DEG262171 DOC262157:DOC262171 DXY262157:DXY262171 EHU262157:EHU262171 ERQ262157:ERQ262171 FBM262157:FBM262171 FLI262157:FLI262171 FVE262157:FVE262171 GFA262157:GFA262171 GOW262157:GOW262171 GYS262157:GYS262171 HIO262157:HIO262171 HSK262157:HSK262171 ICG262157:ICG262171 IMC262157:IMC262171 IVY262157:IVY262171 JFU262157:JFU262171 JPQ262157:JPQ262171 JZM262157:JZM262171 KJI262157:KJI262171 KTE262157:KTE262171 LDA262157:LDA262171 LMW262157:LMW262171 LWS262157:LWS262171 MGO262157:MGO262171 MQK262157:MQK262171 NAG262157:NAG262171 NKC262157:NKC262171 NTY262157:NTY262171 ODU262157:ODU262171 ONQ262157:ONQ262171 OXM262157:OXM262171 PHI262157:PHI262171 PRE262157:PRE262171 QBA262157:QBA262171 QKW262157:QKW262171 QUS262157:QUS262171 REO262157:REO262171 ROK262157:ROK262171 RYG262157:RYG262171 SIC262157:SIC262171 SRY262157:SRY262171 TBU262157:TBU262171 TLQ262157:TLQ262171 TVM262157:TVM262171 UFI262157:UFI262171 UPE262157:UPE262171 UZA262157:UZA262171 VIW262157:VIW262171 VSS262157:VSS262171 WCO262157:WCO262171 WMK262157:WMK262171 WWG262157:WWG262171 X327693:X327707 JU327693:JU327707 TQ327693:TQ327707 ADM327693:ADM327707 ANI327693:ANI327707 AXE327693:AXE327707 BHA327693:BHA327707 BQW327693:BQW327707 CAS327693:CAS327707 CKO327693:CKO327707 CUK327693:CUK327707 DEG327693:DEG327707 DOC327693:DOC327707 DXY327693:DXY327707 EHU327693:EHU327707 ERQ327693:ERQ327707 FBM327693:FBM327707 FLI327693:FLI327707 FVE327693:FVE327707 GFA327693:GFA327707 GOW327693:GOW327707 GYS327693:GYS327707 HIO327693:HIO327707 HSK327693:HSK327707 ICG327693:ICG327707 IMC327693:IMC327707 IVY327693:IVY327707 JFU327693:JFU327707 JPQ327693:JPQ327707 JZM327693:JZM327707 KJI327693:KJI327707 KTE327693:KTE327707 LDA327693:LDA327707 LMW327693:LMW327707 LWS327693:LWS327707 MGO327693:MGO327707 MQK327693:MQK327707 NAG327693:NAG327707 NKC327693:NKC327707 NTY327693:NTY327707 ODU327693:ODU327707 ONQ327693:ONQ327707 OXM327693:OXM327707 PHI327693:PHI327707 PRE327693:PRE327707 QBA327693:QBA327707 QKW327693:QKW327707 QUS327693:QUS327707 REO327693:REO327707 ROK327693:ROK327707 RYG327693:RYG327707 SIC327693:SIC327707 SRY327693:SRY327707 TBU327693:TBU327707 TLQ327693:TLQ327707 TVM327693:TVM327707 UFI327693:UFI327707 UPE327693:UPE327707 UZA327693:UZA327707 VIW327693:VIW327707 VSS327693:VSS327707 WCO327693:WCO327707 WMK327693:WMK327707 WWG327693:WWG327707 X393229:X393243 JU393229:JU393243 TQ393229:TQ393243 ADM393229:ADM393243 ANI393229:ANI393243 AXE393229:AXE393243 BHA393229:BHA393243 BQW393229:BQW393243 CAS393229:CAS393243 CKO393229:CKO393243 CUK393229:CUK393243 DEG393229:DEG393243 DOC393229:DOC393243 DXY393229:DXY393243 EHU393229:EHU393243 ERQ393229:ERQ393243 FBM393229:FBM393243 FLI393229:FLI393243 FVE393229:FVE393243 GFA393229:GFA393243 GOW393229:GOW393243 GYS393229:GYS393243 HIO393229:HIO393243 HSK393229:HSK393243 ICG393229:ICG393243 IMC393229:IMC393243 IVY393229:IVY393243 JFU393229:JFU393243 JPQ393229:JPQ393243 JZM393229:JZM393243 KJI393229:KJI393243 KTE393229:KTE393243 LDA393229:LDA393243 LMW393229:LMW393243 LWS393229:LWS393243 MGO393229:MGO393243 MQK393229:MQK393243 NAG393229:NAG393243 NKC393229:NKC393243 NTY393229:NTY393243 ODU393229:ODU393243 ONQ393229:ONQ393243 OXM393229:OXM393243 PHI393229:PHI393243 PRE393229:PRE393243 QBA393229:QBA393243 QKW393229:QKW393243 QUS393229:QUS393243 REO393229:REO393243 ROK393229:ROK393243 RYG393229:RYG393243 SIC393229:SIC393243 SRY393229:SRY393243 TBU393229:TBU393243 TLQ393229:TLQ393243 TVM393229:TVM393243 UFI393229:UFI393243 UPE393229:UPE393243 UZA393229:UZA393243 VIW393229:VIW393243 VSS393229:VSS393243 WCO393229:WCO393243 WMK393229:WMK393243 WWG393229:WWG393243 X458765:X458779 JU458765:JU458779 TQ458765:TQ458779 ADM458765:ADM458779 ANI458765:ANI458779 AXE458765:AXE458779 BHA458765:BHA458779 BQW458765:BQW458779 CAS458765:CAS458779 CKO458765:CKO458779 CUK458765:CUK458779 DEG458765:DEG458779 DOC458765:DOC458779 DXY458765:DXY458779 EHU458765:EHU458779 ERQ458765:ERQ458779 FBM458765:FBM458779 FLI458765:FLI458779 FVE458765:FVE458779 GFA458765:GFA458779 GOW458765:GOW458779 GYS458765:GYS458779 HIO458765:HIO458779 HSK458765:HSK458779 ICG458765:ICG458779 IMC458765:IMC458779 IVY458765:IVY458779 JFU458765:JFU458779 JPQ458765:JPQ458779 JZM458765:JZM458779 KJI458765:KJI458779 KTE458765:KTE458779 LDA458765:LDA458779 LMW458765:LMW458779 LWS458765:LWS458779 MGO458765:MGO458779 MQK458765:MQK458779 NAG458765:NAG458779 NKC458765:NKC458779 NTY458765:NTY458779 ODU458765:ODU458779 ONQ458765:ONQ458779 OXM458765:OXM458779 PHI458765:PHI458779 PRE458765:PRE458779 QBA458765:QBA458779 QKW458765:QKW458779 QUS458765:QUS458779 REO458765:REO458779 ROK458765:ROK458779 RYG458765:RYG458779 SIC458765:SIC458779 SRY458765:SRY458779 TBU458765:TBU458779 TLQ458765:TLQ458779 TVM458765:TVM458779 UFI458765:UFI458779 UPE458765:UPE458779 UZA458765:UZA458779 VIW458765:VIW458779 VSS458765:VSS458779 WCO458765:WCO458779 WMK458765:WMK458779 WWG458765:WWG458779 X524301:X524315 JU524301:JU524315 TQ524301:TQ524315 ADM524301:ADM524315 ANI524301:ANI524315 AXE524301:AXE524315 BHA524301:BHA524315 BQW524301:BQW524315 CAS524301:CAS524315 CKO524301:CKO524315 CUK524301:CUK524315 DEG524301:DEG524315 DOC524301:DOC524315 DXY524301:DXY524315 EHU524301:EHU524315 ERQ524301:ERQ524315 FBM524301:FBM524315 FLI524301:FLI524315 FVE524301:FVE524315 GFA524301:GFA524315 GOW524301:GOW524315 GYS524301:GYS524315 HIO524301:HIO524315 HSK524301:HSK524315 ICG524301:ICG524315 IMC524301:IMC524315 IVY524301:IVY524315 JFU524301:JFU524315 JPQ524301:JPQ524315 JZM524301:JZM524315 KJI524301:KJI524315 KTE524301:KTE524315 LDA524301:LDA524315 LMW524301:LMW524315 LWS524301:LWS524315 MGO524301:MGO524315 MQK524301:MQK524315 NAG524301:NAG524315 NKC524301:NKC524315 NTY524301:NTY524315 ODU524301:ODU524315 ONQ524301:ONQ524315 OXM524301:OXM524315 PHI524301:PHI524315 PRE524301:PRE524315 QBA524301:QBA524315 QKW524301:QKW524315 QUS524301:QUS524315 REO524301:REO524315 ROK524301:ROK524315 RYG524301:RYG524315 SIC524301:SIC524315 SRY524301:SRY524315 TBU524301:TBU524315 TLQ524301:TLQ524315 TVM524301:TVM524315 UFI524301:UFI524315 UPE524301:UPE524315 UZA524301:UZA524315 VIW524301:VIW524315 VSS524301:VSS524315 WCO524301:WCO524315 WMK524301:WMK524315 WWG524301:WWG524315 X589837:X589851 JU589837:JU589851 TQ589837:TQ589851 ADM589837:ADM589851 ANI589837:ANI589851 AXE589837:AXE589851 BHA589837:BHA589851 BQW589837:BQW589851 CAS589837:CAS589851 CKO589837:CKO589851 CUK589837:CUK589851 DEG589837:DEG589851 DOC589837:DOC589851 DXY589837:DXY589851 EHU589837:EHU589851 ERQ589837:ERQ589851 FBM589837:FBM589851 FLI589837:FLI589851 FVE589837:FVE589851 GFA589837:GFA589851 GOW589837:GOW589851 GYS589837:GYS589851 HIO589837:HIO589851 HSK589837:HSK589851 ICG589837:ICG589851 IMC589837:IMC589851 IVY589837:IVY589851 JFU589837:JFU589851 JPQ589837:JPQ589851 JZM589837:JZM589851 KJI589837:KJI589851 KTE589837:KTE589851 LDA589837:LDA589851 LMW589837:LMW589851 LWS589837:LWS589851 MGO589837:MGO589851 MQK589837:MQK589851 NAG589837:NAG589851 NKC589837:NKC589851 NTY589837:NTY589851 ODU589837:ODU589851 ONQ589837:ONQ589851 OXM589837:OXM589851 PHI589837:PHI589851 PRE589837:PRE589851 QBA589837:QBA589851 QKW589837:QKW589851 QUS589837:QUS589851 REO589837:REO589851 ROK589837:ROK589851 RYG589837:RYG589851 SIC589837:SIC589851 SRY589837:SRY589851 TBU589837:TBU589851 TLQ589837:TLQ589851 TVM589837:TVM589851 UFI589837:UFI589851 UPE589837:UPE589851 UZA589837:UZA589851 VIW589837:VIW589851 VSS589837:VSS589851 WCO589837:WCO589851 WMK589837:WMK589851 WWG589837:WWG589851 X655373:X655387 JU655373:JU655387 TQ655373:TQ655387 ADM655373:ADM655387 ANI655373:ANI655387 AXE655373:AXE655387 BHA655373:BHA655387 BQW655373:BQW655387 CAS655373:CAS655387 CKO655373:CKO655387 CUK655373:CUK655387 DEG655373:DEG655387 DOC655373:DOC655387 DXY655373:DXY655387 EHU655373:EHU655387 ERQ655373:ERQ655387 FBM655373:FBM655387 FLI655373:FLI655387 FVE655373:FVE655387 GFA655373:GFA655387 GOW655373:GOW655387 GYS655373:GYS655387 HIO655373:HIO655387 HSK655373:HSK655387 ICG655373:ICG655387 IMC655373:IMC655387 IVY655373:IVY655387 JFU655373:JFU655387 JPQ655373:JPQ655387 JZM655373:JZM655387 KJI655373:KJI655387 KTE655373:KTE655387 LDA655373:LDA655387 LMW655373:LMW655387 LWS655373:LWS655387 MGO655373:MGO655387 MQK655373:MQK655387 NAG655373:NAG655387 NKC655373:NKC655387 NTY655373:NTY655387 ODU655373:ODU655387 ONQ655373:ONQ655387 OXM655373:OXM655387 PHI655373:PHI655387 PRE655373:PRE655387 QBA655373:QBA655387 QKW655373:QKW655387 QUS655373:QUS655387 REO655373:REO655387 ROK655373:ROK655387 RYG655373:RYG655387 SIC655373:SIC655387 SRY655373:SRY655387 TBU655373:TBU655387 TLQ655373:TLQ655387 TVM655373:TVM655387 UFI655373:UFI655387 UPE655373:UPE655387 UZA655373:UZA655387 VIW655373:VIW655387 VSS655373:VSS655387 WCO655373:WCO655387 WMK655373:WMK655387 WWG655373:WWG655387 X720909:X720923 JU720909:JU720923 TQ720909:TQ720923 ADM720909:ADM720923 ANI720909:ANI720923 AXE720909:AXE720923 BHA720909:BHA720923 BQW720909:BQW720923 CAS720909:CAS720923 CKO720909:CKO720923 CUK720909:CUK720923 DEG720909:DEG720923 DOC720909:DOC720923 DXY720909:DXY720923 EHU720909:EHU720923 ERQ720909:ERQ720923 FBM720909:FBM720923 FLI720909:FLI720923 FVE720909:FVE720923 GFA720909:GFA720923 GOW720909:GOW720923 GYS720909:GYS720923 HIO720909:HIO720923 HSK720909:HSK720923 ICG720909:ICG720923 IMC720909:IMC720923 IVY720909:IVY720923 JFU720909:JFU720923 JPQ720909:JPQ720923 JZM720909:JZM720923 KJI720909:KJI720923 KTE720909:KTE720923 LDA720909:LDA720923 LMW720909:LMW720923 LWS720909:LWS720923 MGO720909:MGO720923 MQK720909:MQK720923 NAG720909:NAG720923 NKC720909:NKC720923 NTY720909:NTY720923 ODU720909:ODU720923 ONQ720909:ONQ720923 OXM720909:OXM720923 PHI720909:PHI720923 PRE720909:PRE720923 QBA720909:QBA720923 QKW720909:QKW720923 QUS720909:QUS720923 REO720909:REO720923 ROK720909:ROK720923 RYG720909:RYG720923 SIC720909:SIC720923 SRY720909:SRY720923 TBU720909:TBU720923 TLQ720909:TLQ720923 TVM720909:TVM720923 UFI720909:UFI720923 UPE720909:UPE720923 UZA720909:UZA720923 VIW720909:VIW720923 VSS720909:VSS720923 WCO720909:WCO720923 WMK720909:WMK720923 WWG720909:WWG720923 X786445:X786459 JU786445:JU786459 TQ786445:TQ786459 ADM786445:ADM786459 ANI786445:ANI786459 AXE786445:AXE786459 BHA786445:BHA786459 BQW786445:BQW786459 CAS786445:CAS786459 CKO786445:CKO786459 CUK786445:CUK786459 DEG786445:DEG786459 DOC786445:DOC786459 DXY786445:DXY786459 EHU786445:EHU786459 ERQ786445:ERQ786459 FBM786445:FBM786459 FLI786445:FLI786459 FVE786445:FVE786459 GFA786445:GFA786459 GOW786445:GOW786459 GYS786445:GYS786459 HIO786445:HIO786459 HSK786445:HSK786459 ICG786445:ICG786459 IMC786445:IMC786459 IVY786445:IVY786459 JFU786445:JFU786459 JPQ786445:JPQ786459 JZM786445:JZM786459 KJI786445:KJI786459 KTE786445:KTE786459 LDA786445:LDA786459 LMW786445:LMW786459 LWS786445:LWS786459 MGO786445:MGO786459 MQK786445:MQK786459 NAG786445:NAG786459 NKC786445:NKC786459 NTY786445:NTY786459 ODU786445:ODU786459 ONQ786445:ONQ786459 OXM786445:OXM786459 PHI786445:PHI786459 PRE786445:PRE786459 QBA786445:QBA786459 QKW786445:QKW786459 QUS786445:QUS786459 REO786445:REO786459 ROK786445:ROK786459 RYG786445:RYG786459 SIC786445:SIC786459 SRY786445:SRY786459 TBU786445:TBU786459 TLQ786445:TLQ786459 TVM786445:TVM786459 UFI786445:UFI786459 UPE786445:UPE786459 UZA786445:UZA786459 VIW786445:VIW786459 VSS786445:VSS786459 WCO786445:WCO786459 WMK786445:WMK786459 WWG786445:WWG786459 X851981:X851995 JU851981:JU851995 TQ851981:TQ851995 ADM851981:ADM851995 ANI851981:ANI851995 AXE851981:AXE851995 BHA851981:BHA851995 BQW851981:BQW851995 CAS851981:CAS851995 CKO851981:CKO851995 CUK851981:CUK851995 DEG851981:DEG851995 DOC851981:DOC851995 DXY851981:DXY851995 EHU851981:EHU851995 ERQ851981:ERQ851995 FBM851981:FBM851995 FLI851981:FLI851995 FVE851981:FVE851995 GFA851981:GFA851995 GOW851981:GOW851995 GYS851981:GYS851995 HIO851981:HIO851995 HSK851981:HSK851995 ICG851981:ICG851995 IMC851981:IMC851995 IVY851981:IVY851995 JFU851981:JFU851995 JPQ851981:JPQ851995 JZM851981:JZM851995 KJI851981:KJI851995 KTE851981:KTE851995 LDA851981:LDA851995 LMW851981:LMW851995 LWS851981:LWS851995 MGO851981:MGO851995 MQK851981:MQK851995 NAG851981:NAG851995 NKC851981:NKC851995 NTY851981:NTY851995 ODU851981:ODU851995 ONQ851981:ONQ851995 OXM851981:OXM851995 PHI851981:PHI851995 PRE851981:PRE851995 QBA851981:QBA851995 QKW851981:QKW851995 QUS851981:QUS851995 REO851981:REO851995 ROK851981:ROK851995 RYG851981:RYG851995 SIC851981:SIC851995 SRY851981:SRY851995 TBU851981:TBU851995 TLQ851981:TLQ851995 TVM851981:TVM851995 UFI851981:UFI851995 UPE851981:UPE851995 UZA851981:UZA851995 VIW851981:VIW851995 VSS851981:VSS851995 WCO851981:WCO851995 WMK851981:WMK851995 WWG851981:WWG851995 X917517:X917531 JU917517:JU917531 TQ917517:TQ917531 ADM917517:ADM917531 ANI917517:ANI917531 AXE917517:AXE917531 BHA917517:BHA917531 BQW917517:BQW917531 CAS917517:CAS917531 CKO917517:CKO917531 CUK917517:CUK917531 DEG917517:DEG917531 DOC917517:DOC917531 DXY917517:DXY917531 EHU917517:EHU917531 ERQ917517:ERQ917531 FBM917517:FBM917531 FLI917517:FLI917531 FVE917517:FVE917531 GFA917517:GFA917531 GOW917517:GOW917531 GYS917517:GYS917531 HIO917517:HIO917531 HSK917517:HSK917531 ICG917517:ICG917531 IMC917517:IMC917531 IVY917517:IVY917531 JFU917517:JFU917531 JPQ917517:JPQ917531 JZM917517:JZM917531 KJI917517:KJI917531 KTE917517:KTE917531 LDA917517:LDA917531 LMW917517:LMW917531 LWS917517:LWS917531 MGO917517:MGO917531 MQK917517:MQK917531 NAG917517:NAG917531 NKC917517:NKC917531 NTY917517:NTY917531 ODU917517:ODU917531 ONQ917517:ONQ917531 OXM917517:OXM917531 PHI917517:PHI917531 PRE917517:PRE917531 QBA917517:QBA917531 QKW917517:QKW917531 QUS917517:QUS917531 REO917517:REO917531 ROK917517:ROK917531 RYG917517:RYG917531 SIC917517:SIC917531 SRY917517:SRY917531 TBU917517:TBU917531 TLQ917517:TLQ917531 TVM917517:TVM917531 UFI917517:UFI917531 UPE917517:UPE917531 UZA917517:UZA917531 VIW917517:VIW917531 VSS917517:VSS917531 WCO917517:WCO917531 WMK917517:WMK917531 WWG917517:WWG917531 X983053:X983067 JU983053:JU983067 TQ983053:TQ983067 ADM983053:ADM983067 ANI983053:ANI983067 AXE983053:AXE983067 BHA983053:BHA983067 BQW983053:BQW983067 CAS983053:CAS983067 CKO983053:CKO983067 CUK983053:CUK983067 DEG983053:DEG983067 DOC983053:DOC983067 DXY983053:DXY983067 EHU983053:EHU983067 ERQ983053:ERQ983067 FBM983053:FBM983067 FLI983053:FLI983067 FVE983053:FVE983067 GFA983053:GFA983067 GOW983053:GOW983067 GYS983053:GYS983067 HIO983053:HIO983067 HSK983053:HSK983067 ICG983053:ICG983067 IMC983053:IMC983067 IVY983053:IVY983067 JFU983053:JFU983067 JPQ983053:JPQ983067 JZM983053:JZM983067 KJI983053:KJI983067 KTE983053:KTE983067 LDA983053:LDA983067 LMW983053:LMW983067 LWS983053:LWS983067 MGO983053:MGO983067 MQK983053:MQK983067 NAG983053:NAG983067 NKC983053:NKC983067 NTY983053:NTY983067 ODU983053:ODU983067 ONQ983053:ONQ983067 OXM983053:OXM983067 PHI983053:PHI983067 PRE983053:PRE983067 QBA983053:QBA983067 QKW983053:QKW983067 QUS983053:QUS983067 REO983053:REO983067 ROK983053:ROK983067 RYG983053:RYG983067 SIC983053:SIC983067 SRY983053:SRY983067 TBU983053:TBU983067 TLQ983053:TLQ983067 TVM983053:TVM983067 UFI983053:UFI983067 UPE983053:UPE983067 UZA983053:UZA983067 VIW983053:VIW983067 VSS983053:VSS983067 WCO983053:WCO983067 WMK983053:WMK983067 WWG983053:WWG983067 C13:C27 IZ13:IZ27 SV13:SV27 ACR13:ACR27 AMN13:AMN27 AWJ13:AWJ27 BGF13:BGF27 BQB13:BQB27 BZX13:BZX27 CJT13:CJT27 CTP13:CTP27 DDL13:DDL27 DNH13:DNH27 DXD13:DXD27 EGZ13:EGZ27 EQV13:EQV27 FAR13:FAR27 FKN13:FKN27 FUJ13:FUJ27 GEF13:GEF27 GOB13:GOB27 GXX13:GXX27 HHT13:HHT27 HRP13:HRP27 IBL13:IBL27 ILH13:ILH27 IVD13:IVD27 JEZ13:JEZ27 JOV13:JOV27 JYR13:JYR27 KIN13:KIN27 KSJ13:KSJ27 LCF13:LCF27 LMB13:LMB27 LVX13:LVX27 MFT13:MFT27 MPP13:MPP27 MZL13:MZL27 NJH13:NJH27 NTD13:NTD27 OCZ13:OCZ27 OMV13:OMV27 OWR13:OWR27 PGN13:PGN27 PQJ13:PQJ27 QAF13:QAF27 QKB13:QKB27 QTX13:QTX27 RDT13:RDT27 RNP13:RNP27 RXL13:RXL27 SHH13:SHH27 SRD13:SRD27 TAZ13:TAZ27 TKV13:TKV27 TUR13:TUR27 UEN13:UEN27 UOJ13:UOJ27 UYF13:UYF27 VIB13:VIB27 VRX13:VRX27 WBT13:WBT27 WLP13:WLP27 WVL13:WVL27 C65549:C65563 IZ65549:IZ65563 SV65549:SV65563 ACR65549:ACR65563 AMN65549:AMN65563 AWJ65549:AWJ65563 BGF65549:BGF65563 BQB65549:BQB65563 BZX65549:BZX65563 CJT65549:CJT65563 CTP65549:CTP65563 DDL65549:DDL65563 DNH65549:DNH65563 DXD65549:DXD65563 EGZ65549:EGZ65563 EQV65549:EQV65563 FAR65549:FAR65563 FKN65549:FKN65563 FUJ65549:FUJ65563 GEF65549:GEF65563 GOB65549:GOB65563 GXX65549:GXX65563 HHT65549:HHT65563 HRP65549:HRP65563 IBL65549:IBL65563 ILH65549:ILH65563 IVD65549:IVD65563 JEZ65549:JEZ65563 JOV65549:JOV65563 JYR65549:JYR65563 KIN65549:KIN65563 KSJ65549:KSJ65563 LCF65549:LCF65563 LMB65549:LMB65563 LVX65549:LVX65563 MFT65549:MFT65563 MPP65549:MPP65563 MZL65549:MZL65563 NJH65549:NJH65563 NTD65549:NTD65563 OCZ65549:OCZ65563 OMV65549:OMV65563 OWR65549:OWR65563 PGN65549:PGN65563 PQJ65549:PQJ65563 QAF65549:QAF65563 QKB65549:QKB65563 QTX65549:QTX65563 RDT65549:RDT65563 RNP65549:RNP65563 RXL65549:RXL65563 SHH65549:SHH65563 SRD65549:SRD65563 TAZ65549:TAZ65563 TKV65549:TKV65563 TUR65549:TUR65563 UEN65549:UEN65563 UOJ65549:UOJ65563 UYF65549:UYF65563 VIB65549:VIB65563 VRX65549:VRX65563 WBT65549:WBT65563 WLP65549:WLP65563 WVL65549:WVL65563 C131085:C131099 IZ131085:IZ131099 SV131085:SV131099 ACR131085:ACR131099 AMN131085:AMN131099 AWJ131085:AWJ131099 BGF131085:BGF131099 BQB131085:BQB131099 BZX131085:BZX131099 CJT131085:CJT131099 CTP131085:CTP131099 DDL131085:DDL131099 DNH131085:DNH131099 DXD131085:DXD131099 EGZ131085:EGZ131099 EQV131085:EQV131099 FAR131085:FAR131099 FKN131085:FKN131099 FUJ131085:FUJ131099 GEF131085:GEF131099 GOB131085:GOB131099 GXX131085:GXX131099 HHT131085:HHT131099 HRP131085:HRP131099 IBL131085:IBL131099 ILH131085:ILH131099 IVD131085:IVD131099 JEZ131085:JEZ131099 JOV131085:JOV131099 JYR131085:JYR131099 KIN131085:KIN131099 KSJ131085:KSJ131099 LCF131085:LCF131099 LMB131085:LMB131099 LVX131085:LVX131099 MFT131085:MFT131099 MPP131085:MPP131099 MZL131085:MZL131099 NJH131085:NJH131099 NTD131085:NTD131099 OCZ131085:OCZ131099 OMV131085:OMV131099 OWR131085:OWR131099 PGN131085:PGN131099 PQJ131085:PQJ131099 QAF131085:QAF131099 QKB131085:QKB131099 QTX131085:QTX131099 RDT131085:RDT131099 RNP131085:RNP131099 RXL131085:RXL131099 SHH131085:SHH131099 SRD131085:SRD131099 TAZ131085:TAZ131099 TKV131085:TKV131099 TUR131085:TUR131099 UEN131085:UEN131099 UOJ131085:UOJ131099 UYF131085:UYF131099 VIB131085:VIB131099 VRX131085:VRX131099 WBT131085:WBT131099 WLP131085:WLP131099 WVL131085:WVL131099 C196621:C196635 IZ196621:IZ196635 SV196621:SV196635 ACR196621:ACR196635 AMN196621:AMN196635 AWJ196621:AWJ196635 BGF196621:BGF196635 BQB196621:BQB196635 BZX196621:BZX196635 CJT196621:CJT196635 CTP196621:CTP196635 DDL196621:DDL196635 DNH196621:DNH196635 DXD196621:DXD196635 EGZ196621:EGZ196635 EQV196621:EQV196635 FAR196621:FAR196635 FKN196621:FKN196635 FUJ196621:FUJ196635 GEF196621:GEF196635 GOB196621:GOB196635 GXX196621:GXX196635 HHT196621:HHT196635 HRP196621:HRP196635 IBL196621:IBL196635 ILH196621:ILH196635 IVD196621:IVD196635 JEZ196621:JEZ196635 JOV196621:JOV196635 JYR196621:JYR196635 KIN196621:KIN196635 KSJ196621:KSJ196635 LCF196621:LCF196635 LMB196621:LMB196635 LVX196621:LVX196635 MFT196621:MFT196635 MPP196621:MPP196635 MZL196621:MZL196635 NJH196621:NJH196635 NTD196621:NTD196635 OCZ196621:OCZ196635 OMV196621:OMV196635 OWR196621:OWR196635 PGN196621:PGN196635 PQJ196621:PQJ196635 QAF196621:QAF196635 QKB196621:QKB196635 QTX196621:QTX196635 RDT196621:RDT196635 RNP196621:RNP196635 RXL196621:RXL196635 SHH196621:SHH196635 SRD196621:SRD196635 TAZ196621:TAZ196635 TKV196621:TKV196635 TUR196621:TUR196635 UEN196621:UEN196635 UOJ196621:UOJ196635 UYF196621:UYF196635 VIB196621:VIB196635 VRX196621:VRX196635 WBT196621:WBT196635 WLP196621:WLP196635 WVL196621:WVL196635 C262157:C262171 IZ262157:IZ262171 SV262157:SV262171 ACR262157:ACR262171 AMN262157:AMN262171 AWJ262157:AWJ262171 BGF262157:BGF262171 BQB262157:BQB262171 BZX262157:BZX262171 CJT262157:CJT262171 CTP262157:CTP262171 DDL262157:DDL262171 DNH262157:DNH262171 DXD262157:DXD262171 EGZ262157:EGZ262171 EQV262157:EQV262171 FAR262157:FAR262171 FKN262157:FKN262171 FUJ262157:FUJ262171 GEF262157:GEF262171 GOB262157:GOB262171 GXX262157:GXX262171 HHT262157:HHT262171 HRP262157:HRP262171 IBL262157:IBL262171 ILH262157:ILH262171 IVD262157:IVD262171 JEZ262157:JEZ262171 JOV262157:JOV262171 JYR262157:JYR262171 KIN262157:KIN262171 KSJ262157:KSJ262171 LCF262157:LCF262171 LMB262157:LMB262171 LVX262157:LVX262171 MFT262157:MFT262171 MPP262157:MPP262171 MZL262157:MZL262171 NJH262157:NJH262171 NTD262157:NTD262171 OCZ262157:OCZ262171 OMV262157:OMV262171 OWR262157:OWR262171 PGN262157:PGN262171 PQJ262157:PQJ262171 QAF262157:QAF262171 QKB262157:QKB262171 QTX262157:QTX262171 RDT262157:RDT262171 RNP262157:RNP262171 RXL262157:RXL262171 SHH262157:SHH262171 SRD262157:SRD262171 TAZ262157:TAZ262171 TKV262157:TKV262171 TUR262157:TUR262171 UEN262157:UEN262171 UOJ262157:UOJ262171 UYF262157:UYF262171 VIB262157:VIB262171 VRX262157:VRX262171 WBT262157:WBT262171 WLP262157:WLP262171 WVL262157:WVL262171 C327693:C327707 IZ327693:IZ327707 SV327693:SV327707 ACR327693:ACR327707 AMN327693:AMN327707 AWJ327693:AWJ327707 BGF327693:BGF327707 BQB327693:BQB327707 BZX327693:BZX327707 CJT327693:CJT327707 CTP327693:CTP327707 DDL327693:DDL327707 DNH327693:DNH327707 DXD327693:DXD327707 EGZ327693:EGZ327707 EQV327693:EQV327707 FAR327693:FAR327707 FKN327693:FKN327707 FUJ327693:FUJ327707 GEF327693:GEF327707 GOB327693:GOB327707 GXX327693:GXX327707 HHT327693:HHT327707 HRP327693:HRP327707 IBL327693:IBL327707 ILH327693:ILH327707 IVD327693:IVD327707 JEZ327693:JEZ327707 JOV327693:JOV327707 JYR327693:JYR327707 KIN327693:KIN327707 KSJ327693:KSJ327707 LCF327693:LCF327707 LMB327693:LMB327707 LVX327693:LVX327707 MFT327693:MFT327707 MPP327693:MPP327707 MZL327693:MZL327707 NJH327693:NJH327707 NTD327693:NTD327707 OCZ327693:OCZ327707 OMV327693:OMV327707 OWR327693:OWR327707 PGN327693:PGN327707 PQJ327693:PQJ327707 QAF327693:QAF327707 QKB327693:QKB327707 QTX327693:QTX327707 RDT327693:RDT327707 RNP327693:RNP327707 RXL327693:RXL327707 SHH327693:SHH327707 SRD327693:SRD327707 TAZ327693:TAZ327707 TKV327693:TKV327707 TUR327693:TUR327707 UEN327693:UEN327707 UOJ327693:UOJ327707 UYF327693:UYF327707 VIB327693:VIB327707 VRX327693:VRX327707 WBT327693:WBT327707 WLP327693:WLP327707 WVL327693:WVL327707 C393229:C393243 IZ393229:IZ393243 SV393229:SV393243 ACR393229:ACR393243 AMN393229:AMN393243 AWJ393229:AWJ393243 BGF393229:BGF393243 BQB393229:BQB393243 BZX393229:BZX393243 CJT393229:CJT393243 CTP393229:CTP393243 DDL393229:DDL393243 DNH393229:DNH393243 DXD393229:DXD393243 EGZ393229:EGZ393243 EQV393229:EQV393243 FAR393229:FAR393243 FKN393229:FKN393243 FUJ393229:FUJ393243 GEF393229:GEF393243 GOB393229:GOB393243 GXX393229:GXX393243 HHT393229:HHT393243 HRP393229:HRP393243 IBL393229:IBL393243 ILH393229:ILH393243 IVD393229:IVD393243 JEZ393229:JEZ393243 JOV393229:JOV393243 JYR393229:JYR393243 KIN393229:KIN393243 KSJ393229:KSJ393243 LCF393229:LCF393243 LMB393229:LMB393243 LVX393229:LVX393243 MFT393229:MFT393243 MPP393229:MPP393243 MZL393229:MZL393243 NJH393229:NJH393243 NTD393229:NTD393243 OCZ393229:OCZ393243 OMV393229:OMV393243 OWR393229:OWR393243 PGN393229:PGN393243 PQJ393229:PQJ393243 QAF393229:QAF393243 QKB393229:QKB393243 QTX393229:QTX393243 RDT393229:RDT393243 RNP393229:RNP393243 RXL393229:RXL393243 SHH393229:SHH393243 SRD393229:SRD393243 TAZ393229:TAZ393243 TKV393229:TKV393243 TUR393229:TUR393243 UEN393229:UEN393243 UOJ393229:UOJ393243 UYF393229:UYF393243 VIB393229:VIB393243 VRX393229:VRX393243 WBT393229:WBT393243 WLP393229:WLP393243 WVL393229:WVL393243 C458765:C458779 IZ458765:IZ458779 SV458765:SV458779 ACR458765:ACR458779 AMN458765:AMN458779 AWJ458765:AWJ458779 BGF458765:BGF458779 BQB458765:BQB458779 BZX458765:BZX458779 CJT458765:CJT458779 CTP458765:CTP458779 DDL458765:DDL458779 DNH458765:DNH458779 DXD458765:DXD458779 EGZ458765:EGZ458779 EQV458765:EQV458779 FAR458765:FAR458779 FKN458765:FKN458779 FUJ458765:FUJ458779 GEF458765:GEF458779 GOB458765:GOB458779 GXX458765:GXX458779 HHT458765:HHT458779 HRP458765:HRP458779 IBL458765:IBL458779 ILH458765:ILH458779 IVD458765:IVD458779 JEZ458765:JEZ458779 JOV458765:JOV458779 JYR458765:JYR458779 KIN458765:KIN458779 KSJ458765:KSJ458779 LCF458765:LCF458779 LMB458765:LMB458779 LVX458765:LVX458779 MFT458765:MFT458779 MPP458765:MPP458779 MZL458765:MZL458779 NJH458765:NJH458779 NTD458765:NTD458779 OCZ458765:OCZ458779 OMV458765:OMV458779 OWR458765:OWR458779 PGN458765:PGN458779 PQJ458765:PQJ458779 QAF458765:QAF458779 QKB458765:QKB458779 QTX458765:QTX458779 RDT458765:RDT458779 RNP458765:RNP458779 RXL458765:RXL458779 SHH458765:SHH458779 SRD458765:SRD458779 TAZ458765:TAZ458779 TKV458765:TKV458779 TUR458765:TUR458779 UEN458765:UEN458779 UOJ458765:UOJ458779 UYF458765:UYF458779 VIB458765:VIB458779 VRX458765:VRX458779 WBT458765:WBT458779 WLP458765:WLP458779 WVL458765:WVL458779 C524301:C524315 IZ524301:IZ524315 SV524301:SV524315 ACR524301:ACR524315 AMN524301:AMN524315 AWJ524301:AWJ524315 BGF524301:BGF524315 BQB524301:BQB524315 BZX524301:BZX524315 CJT524301:CJT524315 CTP524301:CTP524315 DDL524301:DDL524315 DNH524301:DNH524315 DXD524301:DXD524315 EGZ524301:EGZ524315 EQV524301:EQV524315 FAR524301:FAR524315 FKN524301:FKN524315 FUJ524301:FUJ524315 GEF524301:GEF524315 GOB524301:GOB524315 GXX524301:GXX524315 HHT524301:HHT524315 HRP524301:HRP524315 IBL524301:IBL524315 ILH524301:ILH524315 IVD524301:IVD524315 JEZ524301:JEZ524315 JOV524301:JOV524315 JYR524301:JYR524315 KIN524301:KIN524315 KSJ524301:KSJ524315 LCF524301:LCF524315 LMB524301:LMB524315 LVX524301:LVX524315 MFT524301:MFT524315 MPP524301:MPP524315 MZL524301:MZL524315 NJH524301:NJH524315 NTD524301:NTD524315 OCZ524301:OCZ524315 OMV524301:OMV524315 OWR524301:OWR524315 PGN524301:PGN524315 PQJ524301:PQJ524315 QAF524301:QAF524315 QKB524301:QKB524315 QTX524301:QTX524315 RDT524301:RDT524315 RNP524301:RNP524315 RXL524301:RXL524315 SHH524301:SHH524315 SRD524301:SRD524315 TAZ524301:TAZ524315 TKV524301:TKV524315 TUR524301:TUR524315 UEN524301:UEN524315 UOJ524301:UOJ524315 UYF524301:UYF524315 VIB524301:VIB524315 VRX524301:VRX524315 WBT524301:WBT524315 WLP524301:WLP524315 WVL524301:WVL524315 C589837:C589851 IZ589837:IZ589851 SV589837:SV589851 ACR589837:ACR589851 AMN589837:AMN589851 AWJ589837:AWJ589851 BGF589837:BGF589851 BQB589837:BQB589851 BZX589837:BZX589851 CJT589837:CJT589851 CTP589837:CTP589851 DDL589837:DDL589851 DNH589837:DNH589851 DXD589837:DXD589851 EGZ589837:EGZ589851 EQV589837:EQV589851 FAR589837:FAR589851 FKN589837:FKN589851 FUJ589837:FUJ589851 GEF589837:GEF589851 GOB589837:GOB589851 GXX589837:GXX589851 HHT589837:HHT589851 HRP589837:HRP589851 IBL589837:IBL589851 ILH589837:ILH589851 IVD589837:IVD589851 JEZ589837:JEZ589851 JOV589837:JOV589851 JYR589837:JYR589851 KIN589837:KIN589851 KSJ589837:KSJ589851 LCF589837:LCF589851 LMB589837:LMB589851 LVX589837:LVX589851 MFT589837:MFT589851 MPP589837:MPP589851 MZL589837:MZL589851 NJH589837:NJH589851 NTD589837:NTD589851 OCZ589837:OCZ589851 OMV589837:OMV589851 OWR589837:OWR589851 PGN589837:PGN589851 PQJ589837:PQJ589851 QAF589837:QAF589851 QKB589837:QKB589851 QTX589837:QTX589851 RDT589837:RDT589851 RNP589837:RNP589851 RXL589837:RXL589851 SHH589837:SHH589851 SRD589837:SRD589851 TAZ589837:TAZ589851 TKV589837:TKV589851 TUR589837:TUR589851 UEN589837:UEN589851 UOJ589837:UOJ589851 UYF589837:UYF589851 VIB589837:VIB589851 VRX589837:VRX589851 WBT589837:WBT589851 WLP589837:WLP589851 WVL589837:WVL589851 C655373:C655387 IZ655373:IZ655387 SV655373:SV655387 ACR655373:ACR655387 AMN655373:AMN655387 AWJ655373:AWJ655387 BGF655373:BGF655387 BQB655373:BQB655387 BZX655373:BZX655387 CJT655373:CJT655387 CTP655373:CTP655387 DDL655373:DDL655387 DNH655373:DNH655387 DXD655373:DXD655387 EGZ655373:EGZ655387 EQV655373:EQV655387 FAR655373:FAR655387 FKN655373:FKN655387 FUJ655373:FUJ655387 GEF655373:GEF655387 GOB655373:GOB655387 GXX655373:GXX655387 HHT655373:HHT655387 HRP655373:HRP655387 IBL655373:IBL655387 ILH655373:ILH655387 IVD655373:IVD655387 JEZ655373:JEZ655387 JOV655373:JOV655387 JYR655373:JYR655387 KIN655373:KIN655387 KSJ655373:KSJ655387 LCF655373:LCF655387 LMB655373:LMB655387 LVX655373:LVX655387 MFT655373:MFT655387 MPP655373:MPP655387 MZL655373:MZL655387 NJH655373:NJH655387 NTD655373:NTD655387 OCZ655373:OCZ655387 OMV655373:OMV655387 OWR655373:OWR655387 PGN655373:PGN655387 PQJ655373:PQJ655387 QAF655373:QAF655387 QKB655373:QKB655387 QTX655373:QTX655387 RDT655373:RDT655387 RNP655373:RNP655387 RXL655373:RXL655387 SHH655373:SHH655387 SRD655373:SRD655387 TAZ655373:TAZ655387 TKV655373:TKV655387 TUR655373:TUR655387 UEN655373:UEN655387 UOJ655373:UOJ655387 UYF655373:UYF655387 VIB655373:VIB655387 VRX655373:VRX655387 WBT655373:WBT655387 WLP655373:WLP655387 WVL655373:WVL655387 C720909:C720923 IZ720909:IZ720923 SV720909:SV720923 ACR720909:ACR720923 AMN720909:AMN720923 AWJ720909:AWJ720923 BGF720909:BGF720923 BQB720909:BQB720923 BZX720909:BZX720923 CJT720909:CJT720923 CTP720909:CTP720923 DDL720909:DDL720923 DNH720909:DNH720923 DXD720909:DXD720923 EGZ720909:EGZ720923 EQV720909:EQV720923 FAR720909:FAR720923 FKN720909:FKN720923 FUJ720909:FUJ720923 GEF720909:GEF720923 GOB720909:GOB720923 GXX720909:GXX720923 HHT720909:HHT720923 HRP720909:HRP720923 IBL720909:IBL720923 ILH720909:ILH720923 IVD720909:IVD720923 JEZ720909:JEZ720923 JOV720909:JOV720923 JYR720909:JYR720923 KIN720909:KIN720923 KSJ720909:KSJ720923 LCF720909:LCF720923 LMB720909:LMB720923 LVX720909:LVX720923 MFT720909:MFT720923 MPP720909:MPP720923 MZL720909:MZL720923 NJH720909:NJH720923 NTD720909:NTD720923 OCZ720909:OCZ720923 OMV720909:OMV720923 OWR720909:OWR720923 PGN720909:PGN720923 PQJ720909:PQJ720923 QAF720909:QAF720923 QKB720909:QKB720923 QTX720909:QTX720923 RDT720909:RDT720923 RNP720909:RNP720923 RXL720909:RXL720923 SHH720909:SHH720923 SRD720909:SRD720923 TAZ720909:TAZ720923 TKV720909:TKV720923 TUR720909:TUR720923 UEN720909:UEN720923 UOJ720909:UOJ720923 UYF720909:UYF720923 VIB720909:VIB720923 VRX720909:VRX720923 WBT720909:WBT720923 WLP720909:WLP720923 WVL720909:WVL720923 C786445:C786459 IZ786445:IZ786459 SV786445:SV786459 ACR786445:ACR786459 AMN786445:AMN786459 AWJ786445:AWJ786459 BGF786445:BGF786459 BQB786445:BQB786459 BZX786445:BZX786459 CJT786445:CJT786459 CTP786445:CTP786459 DDL786445:DDL786459 DNH786445:DNH786459 DXD786445:DXD786459 EGZ786445:EGZ786459 EQV786445:EQV786459 FAR786445:FAR786459 FKN786445:FKN786459 FUJ786445:FUJ786459 GEF786445:GEF786459 GOB786445:GOB786459 GXX786445:GXX786459 HHT786445:HHT786459 HRP786445:HRP786459 IBL786445:IBL786459 ILH786445:ILH786459 IVD786445:IVD786459 JEZ786445:JEZ786459 JOV786445:JOV786459 JYR786445:JYR786459 KIN786445:KIN786459 KSJ786445:KSJ786459 LCF786445:LCF786459 LMB786445:LMB786459 LVX786445:LVX786459 MFT786445:MFT786459 MPP786445:MPP786459 MZL786445:MZL786459 NJH786445:NJH786459 NTD786445:NTD786459 OCZ786445:OCZ786459 OMV786445:OMV786459 OWR786445:OWR786459 PGN786445:PGN786459 PQJ786445:PQJ786459 QAF786445:QAF786459 QKB786445:QKB786459 QTX786445:QTX786459 RDT786445:RDT786459 RNP786445:RNP786459 RXL786445:RXL786459 SHH786445:SHH786459 SRD786445:SRD786459 TAZ786445:TAZ786459 TKV786445:TKV786459 TUR786445:TUR786459 UEN786445:UEN786459 UOJ786445:UOJ786459 UYF786445:UYF786459 VIB786445:VIB786459 VRX786445:VRX786459 WBT786445:WBT786459 WLP786445:WLP786459 WVL786445:WVL786459 C851981:C851995 IZ851981:IZ851995 SV851981:SV851995 ACR851981:ACR851995 AMN851981:AMN851995 AWJ851981:AWJ851995 BGF851981:BGF851995 BQB851981:BQB851995 BZX851981:BZX851995 CJT851981:CJT851995 CTP851981:CTP851995 DDL851981:DDL851995 DNH851981:DNH851995 DXD851981:DXD851995 EGZ851981:EGZ851995 EQV851981:EQV851995 FAR851981:FAR851995 FKN851981:FKN851995 FUJ851981:FUJ851995 GEF851981:GEF851995 GOB851981:GOB851995 GXX851981:GXX851995 HHT851981:HHT851995 HRP851981:HRP851995 IBL851981:IBL851995 ILH851981:ILH851995 IVD851981:IVD851995 JEZ851981:JEZ851995 JOV851981:JOV851995 JYR851981:JYR851995 KIN851981:KIN851995 KSJ851981:KSJ851995 LCF851981:LCF851995 LMB851981:LMB851995 LVX851981:LVX851995 MFT851981:MFT851995 MPP851981:MPP851995 MZL851981:MZL851995 NJH851981:NJH851995 NTD851981:NTD851995 OCZ851981:OCZ851995 OMV851981:OMV851995 OWR851981:OWR851995 PGN851981:PGN851995 PQJ851981:PQJ851995 QAF851981:QAF851995 QKB851981:QKB851995 QTX851981:QTX851995 RDT851981:RDT851995 RNP851981:RNP851995 RXL851981:RXL851995 SHH851981:SHH851995 SRD851981:SRD851995 TAZ851981:TAZ851995 TKV851981:TKV851995 TUR851981:TUR851995 UEN851981:UEN851995 UOJ851981:UOJ851995 UYF851981:UYF851995 VIB851981:VIB851995 VRX851981:VRX851995 WBT851981:WBT851995 WLP851981:WLP851995 WVL851981:WVL851995 C917517:C917531 IZ917517:IZ917531 SV917517:SV917531 ACR917517:ACR917531 AMN917517:AMN917531 AWJ917517:AWJ917531 BGF917517:BGF917531 BQB917517:BQB917531 BZX917517:BZX917531 CJT917517:CJT917531 CTP917517:CTP917531 DDL917517:DDL917531 DNH917517:DNH917531 DXD917517:DXD917531 EGZ917517:EGZ917531 EQV917517:EQV917531 FAR917517:FAR917531 FKN917517:FKN917531 FUJ917517:FUJ917531 GEF917517:GEF917531 GOB917517:GOB917531 GXX917517:GXX917531 HHT917517:HHT917531 HRP917517:HRP917531 IBL917517:IBL917531 ILH917517:ILH917531 IVD917517:IVD917531 JEZ917517:JEZ917531 JOV917517:JOV917531 JYR917517:JYR917531 KIN917517:KIN917531 KSJ917517:KSJ917531 LCF917517:LCF917531 LMB917517:LMB917531 LVX917517:LVX917531 MFT917517:MFT917531 MPP917517:MPP917531 MZL917517:MZL917531 NJH917517:NJH917531 NTD917517:NTD917531 OCZ917517:OCZ917531 OMV917517:OMV917531 OWR917517:OWR917531 PGN917517:PGN917531 PQJ917517:PQJ917531 QAF917517:QAF917531 QKB917517:QKB917531 QTX917517:QTX917531 RDT917517:RDT917531 RNP917517:RNP917531 RXL917517:RXL917531 SHH917517:SHH917531 SRD917517:SRD917531 TAZ917517:TAZ917531 TKV917517:TKV917531 TUR917517:TUR917531 UEN917517:UEN917531 UOJ917517:UOJ917531 UYF917517:UYF917531 VIB917517:VIB917531 VRX917517:VRX917531 WBT917517:WBT917531 WLP917517:WLP917531 WVL917517:WVL917531 C983053:C983067 IZ983053:IZ983067 SV983053:SV983067 ACR983053:ACR983067 AMN983053:AMN983067 AWJ983053:AWJ983067 BGF983053:BGF983067 BQB983053:BQB983067 BZX983053:BZX983067 CJT983053:CJT983067 CTP983053:CTP983067 DDL983053:DDL983067 DNH983053:DNH983067 DXD983053:DXD983067 EGZ983053:EGZ983067 EQV983053:EQV983067 FAR983053:FAR983067 FKN983053:FKN983067 FUJ983053:FUJ983067 GEF983053:GEF983067 GOB983053:GOB983067 GXX983053:GXX983067 HHT983053:HHT983067 HRP983053:HRP983067 IBL983053:IBL983067 ILH983053:ILH983067 IVD983053:IVD983067 JEZ983053:JEZ983067 JOV983053:JOV983067 JYR983053:JYR983067 KIN983053:KIN983067 KSJ983053:KSJ983067 LCF983053:LCF983067 LMB983053:LMB983067 LVX983053:LVX983067 MFT983053:MFT983067 MPP983053:MPP983067 MZL983053:MZL983067 NJH983053:NJH983067 NTD983053:NTD983067 OCZ983053:OCZ983067 OMV983053:OMV983067 OWR983053:OWR983067 PGN983053:PGN983067 PQJ983053:PQJ983067 QAF983053:QAF983067 QKB983053:QKB983067 QTX983053:QTX983067 RDT983053:RDT983067 RNP983053:RNP983067 RXL983053:RXL983067 SHH983053:SHH983067 SRD983053:SRD983067 TAZ983053:TAZ983067 TKV983053:TKV983067 TUR983053:TUR983067 UEN983053:UEN983067 UOJ983053:UOJ983067 UYF983053:UYF983067 VIB983053:VIB983067 VRX983053:VRX983067 WBT983053:WBT983067 WLP983053:WLP983067 WVL983053:WVL983067"/>
    <dataValidation type="date" imeMode="halfAlpha" allowBlank="1" showInputMessage="1" showErrorMessage="1" error="当該年度以外の日付は入力できません。" sqref="O13:O27 JL13:JL27 TH13:TH27 ADD13:ADD27 AMZ13:AMZ27 AWV13:AWV27 BGR13:BGR27 BQN13:BQN27 CAJ13:CAJ27 CKF13:CKF27 CUB13:CUB27 DDX13:DDX27 DNT13:DNT27 DXP13:DXP27 EHL13:EHL27 ERH13:ERH27 FBD13:FBD27 FKZ13:FKZ27 FUV13:FUV27 GER13:GER27 GON13:GON27 GYJ13:GYJ27 HIF13:HIF27 HSB13:HSB27 IBX13:IBX27 ILT13:ILT27 IVP13:IVP27 JFL13:JFL27 JPH13:JPH27 JZD13:JZD27 KIZ13:KIZ27 KSV13:KSV27 LCR13:LCR27 LMN13:LMN27 LWJ13:LWJ27 MGF13:MGF27 MQB13:MQB27 MZX13:MZX27 NJT13:NJT27 NTP13:NTP27 ODL13:ODL27 ONH13:ONH27 OXD13:OXD27 PGZ13:PGZ27 PQV13:PQV27 QAR13:QAR27 QKN13:QKN27 QUJ13:QUJ27 REF13:REF27 ROB13:ROB27 RXX13:RXX27 SHT13:SHT27 SRP13:SRP27 TBL13:TBL27 TLH13:TLH27 TVD13:TVD27 UEZ13:UEZ27 UOV13:UOV27 UYR13:UYR27 VIN13:VIN27 VSJ13:VSJ27 WCF13:WCF27 WMB13:WMB27 WVX13:WVX27 O65549:O65563 JL65549:JL65563 TH65549:TH65563 ADD65549:ADD65563 AMZ65549:AMZ65563 AWV65549:AWV65563 BGR65549:BGR65563 BQN65549:BQN65563 CAJ65549:CAJ65563 CKF65549:CKF65563 CUB65549:CUB65563 DDX65549:DDX65563 DNT65549:DNT65563 DXP65549:DXP65563 EHL65549:EHL65563 ERH65549:ERH65563 FBD65549:FBD65563 FKZ65549:FKZ65563 FUV65549:FUV65563 GER65549:GER65563 GON65549:GON65563 GYJ65549:GYJ65563 HIF65549:HIF65563 HSB65549:HSB65563 IBX65549:IBX65563 ILT65549:ILT65563 IVP65549:IVP65563 JFL65549:JFL65563 JPH65549:JPH65563 JZD65549:JZD65563 KIZ65549:KIZ65563 KSV65549:KSV65563 LCR65549:LCR65563 LMN65549:LMN65563 LWJ65549:LWJ65563 MGF65549:MGF65563 MQB65549:MQB65563 MZX65549:MZX65563 NJT65549:NJT65563 NTP65549:NTP65563 ODL65549:ODL65563 ONH65549:ONH65563 OXD65549:OXD65563 PGZ65549:PGZ65563 PQV65549:PQV65563 QAR65549:QAR65563 QKN65549:QKN65563 QUJ65549:QUJ65563 REF65549:REF65563 ROB65549:ROB65563 RXX65549:RXX65563 SHT65549:SHT65563 SRP65549:SRP65563 TBL65549:TBL65563 TLH65549:TLH65563 TVD65549:TVD65563 UEZ65549:UEZ65563 UOV65549:UOV65563 UYR65549:UYR65563 VIN65549:VIN65563 VSJ65549:VSJ65563 WCF65549:WCF65563 WMB65549:WMB65563 WVX65549:WVX65563 O131085:O131099 JL131085:JL131099 TH131085:TH131099 ADD131085:ADD131099 AMZ131085:AMZ131099 AWV131085:AWV131099 BGR131085:BGR131099 BQN131085:BQN131099 CAJ131085:CAJ131099 CKF131085:CKF131099 CUB131085:CUB131099 DDX131085:DDX131099 DNT131085:DNT131099 DXP131085:DXP131099 EHL131085:EHL131099 ERH131085:ERH131099 FBD131085:FBD131099 FKZ131085:FKZ131099 FUV131085:FUV131099 GER131085:GER131099 GON131085:GON131099 GYJ131085:GYJ131099 HIF131085:HIF131099 HSB131085:HSB131099 IBX131085:IBX131099 ILT131085:ILT131099 IVP131085:IVP131099 JFL131085:JFL131099 JPH131085:JPH131099 JZD131085:JZD131099 KIZ131085:KIZ131099 KSV131085:KSV131099 LCR131085:LCR131099 LMN131085:LMN131099 LWJ131085:LWJ131099 MGF131085:MGF131099 MQB131085:MQB131099 MZX131085:MZX131099 NJT131085:NJT131099 NTP131085:NTP131099 ODL131085:ODL131099 ONH131085:ONH131099 OXD131085:OXD131099 PGZ131085:PGZ131099 PQV131085:PQV131099 QAR131085:QAR131099 QKN131085:QKN131099 QUJ131085:QUJ131099 REF131085:REF131099 ROB131085:ROB131099 RXX131085:RXX131099 SHT131085:SHT131099 SRP131085:SRP131099 TBL131085:TBL131099 TLH131085:TLH131099 TVD131085:TVD131099 UEZ131085:UEZ131099 UOV131085:UOV131099 UYR131085:UYR131099 VIN131085:VIN131099 VSJ131085:VSJ131099 WCF131085:WCF131099 WMB131085:WMB131099 WVX131085:WVX131099 O196621:O196635 JL196621:JL196635 TH196621:TH196635 ADD196621:ADD196635 AMZ196621:AMZ196635 AWV196621:AWV196635 BGR196621:BGR196635 BQN196621:BQN196635 CAJ196621:CAJ196635 CKF196621:CKF196635 CUB196621:CUB196635 DDX196621:DDX196635 DNT196621:DNT196635 DXP196621:DXP196635 EHL196621:EHL196635 ERH196621:ERH196635 FBD196621:FBD196635 FKZ196621:FKZ196635 FUV196621:FUV196635 GER196621:GER196635 GON196621:GON196635 GYJ196621:GYJ196635 HIF196621:HIF196635 HSB196621:HSB196635 IBX196621:IBX196635 ILT196621:ILT196635 IVP196621:IVP196635 JFL196621:JFL196635 JPH196621:JPH196635 JZD196621:JZD196635 KIZ196621:KIZ196635 KSV196621:KSV196635 LCR196621:LCR196635 LMN196621:LMN196635 LWJ196621:LWJ196635 MGF196621:MGF196635 MQB196621:MQB196635 MZX196621:MZX196635 NJT196621:NJT196635 NTP196621:NTP196635 ODL196621:ODL196635 ONH196621:ONH196635 OXD196621:OXD196635 PGZ196621:PGZ196635 PQV196621:PQV196635 QAR196621:QAR196635 QKN196621:QKN196635 QUJ196621:QUJ196635 REF196621:REF196635 ROB196621:ROB196635 RXX196621:RXX196635 SHT196621:SHT196635 SRP196621:SRP196635 TBL196621:TBL196635 TLH196621:TLH196635 TVD196621:TVD196635 UEZ196621:UEZ196635 UOV196621:UOV196635 UYR196621:UYR196635 VIN196621:VIN196635 VSJ196621:VSJ196635 WCF196621:WCF196635 WMB196621:WMB196635 WVX196621:WVX196635 O262157:O262171 JL262157:JL262171 TH262157:TH262171 ADD262157:ADD262171 AMZ262157:AMZ262171 AWV262157:AWV262171 BGR262157:BGR262171 BQN262157:BQN262171 CAJ262157:CAJ262171 CKF262157:CKF262171 CUB262157:CUB262171 DDX262157:DDX262171 DNT262157:DNT262171 DXP262157:DXP262171 EHL262157:EHL262171 ERH262157:ERH262171 FBD262157:FBD262171 FKZ262157:FKZ262171 FUV262157:FUV262171 GER262157:GER262171 GON262157:GON262171 GYJ262157:GYJ262171 HIF262157:HIF262171 HSB262157:HSB262171 IBX262157:IBX262171 ILT262157:ILT262171 IVP262157:IVP262171 JFL262157:JFL262171 JPH262157:JPH262171 JZD262157:JZD262171 KIZ262157:KIZ262171 KSV262157:KSV262171 LCR262157:LCR262171 LMN262157:LMN262171 LWJ262157:LWJ262171 MGF262157:MGF262171 MQB262157:MQB262171 MZX262157:MZX262171 NJT262157:NJT262171 NTP262157:NTP262171 ODL262157:ODL262171 ONH262157:ONH262171 OXD262157:OXD262171 PGZ262157:PGZ262171 PQV262157:PQV262171 QAR262157:QAR262171 QKN262157:QKN262171 QUJ262157:QUJ262171 REF262157:REF262171 ROB262157:ROB262171 RXX262157:RXX262171 SHT262157:SHT262171 SRP262157:SRP262171 TBL262157:TBL262171 TLH262157:TLH262171 TVD262157:TVD262171 UEZ262157:UEZ262171 UOV262157:UOV262171 UYR262157:UYR262171 VIN262157:VIN262171 VSJ262157:VSJ262171 WCF262157:WCF262171 WMB262157:WMB262171 WVX262157:WVX262171 O327693:O327707 JL327693:JL327707 TH327693:TH327707 ADD327693:ADD327707 AMZ327693:AMZ327707 AWV327693:AWV327707 BGR327693:BGR327707 BQN327693:BQN327707 CAJ327693:CAJ327707 CKF327693:CKF327707 CUB327693:CUB327707 DDX327693:DDX327707 DNT327693:DNT327707 DXP327693:DXP327707 EHL327693:EHL327707 ERH327693:ERH327707 FBD327693:FBD327707 FKZ327693:FKZ327707 FUV327693:FUV327707 GER327693:GER327707 GON327693:GON327707 GYJ327693:GYJ327707 HIF327693:HIF327707 HSB327693:HSB327707 IBX327693:IBX327707 ILT327693:ILT327707 IVP327693:IVP327707 JFL327693:JFL327707 JPH327693:JPH327707 JZD327693:JZD327707 KIZ327693:KIZ327707 KSV327693:KSV327707 LCR327693:LCR327707 LMN327693:LMN327707 LWJ327693:LWJ327707 MGF327693:MGF327707 MQB327693:MQB327707 MZX327693:MZX327707 NJT327693:NJT327707 NTP327693:NTP327707 ODL327693:ODL327707 ONH327693:ONH327707 OXD327693:OXD327707 PGZ327693:PGZ327707 PQV327693:PQV327707 QAR327693:QAR327707 QKN327693:QKN327707 QUJ327693:QUJ327707 REF327693:REF327707 ROB327693:ROB327707 RXX327693:RXX327707 SHT327693:SHT327707 SRP327693:SRP327707 TBL327693:TBL327707 TLH327693:TLH327707 TVD327693:TVD327707 UEZ327693:UEZ327707 UOV327693:UOV327707 UYR327693:UYR327707 VIN327693:VIN327707 VSJ327693:VSJ327707 WCF327693:WCF327707 WMB327693:WMB327707 WVX327693:WVX327707 O393229:O393243 JL393229:JL393243 TH393229:TH393243 ADD393229:ADD393243 AMZ393229:AMZ393243 AWV393229:AWV393243 BGR393229:BGR393243 BQN393229:BQN393243 CAJ393229:CAJ393243 CKF393229:CKF393243 CUB393229:CUB393243 DDX393229:DDX393243 DNT393229:DNT393243 DXP393229:DXP393243 EHL393229:EHL393243 ERH393229:ERH393243 FBD393229:FBD393243 FKZ393229:FKZ393243 FUV393229:FUV393243 GER393229:GER393243 GON393229:GON393243 GYJ393229:GYJ393243 HIF393229:HIF393243 HSB393229:HSB393243 IBX393229:IBX393243 ILT393229:ILT393243 IVP393229:IVP393243 JFL393229:JFL393243 JPH393229:JPH393243 JZD393229:JZD393243 KIZ393229:KIZ393243 KSV393229:KSV393243 LCR393229:LCR393243 LMN393229:LMN393243 LWJ393229:LWJ393243 MGF393229:MGF393243 MQB393229:MQB393243 MZX393229:MZX393243 NJT393229:NJT393243 NTP393229:NTP393243 ODL393229:ODL393243 ONH393229:ONH393243 OXD393229:OXD393243 PGZ393229:PGZ393243 PQV393229:PQV393243 QAR393229:QAR393243 QKN393229:QKN393243 QUJ393229:QUJ393243 REF393229:REF393243 ROB393229:ROB393243 RXX393229:RXX393243 SHT393229:SHT393243 SRP393229:SRP393243 TBL393229:TBL393243 TLH393229:TLH393243 TVD393229:TVD393243 UEZ393229:UEZ393243 UOV393229:UOV393243 UYR393229:UYR393243 VIN393229:VIN393243 VSJ393229:VSJ393243 WCF393229:WCF393243 WMB393229:WMB393243 WVX393229:WVX393243 O458765:O458779 JL458765:JL458779 TH458765:TH458779 ADD458765:ADD458779 AMZ458765:AMZ458779 AWV458765:AWV458779 BGR458765:BGR458779 BQN458765:BQN458779 CAJ458765:CAJ458779 CKF458765:CKF458779 CUB458765:CUB458779 DDX458765:DDX458779 DNT458765:DNT458779 DXP458765:DXP458779 EHL458765:EHL458779 ERH458765:ERH458779 FBD458765:FBD458779 FKZ458765:FKZ458779 FUV458765:FUV458779 GER458765:GER458779 GON458765:GON458779 GYJ458765:GYJ458779 HIF458765:HIF458779 HSB458765:HSB458779 IBX458765:IBX458779 ILT458765:ILT458779 IVP458765:IVP458779 JFL458765:JFL458779 JPH458765:JPH458779 JZD458765:JZD458779 KIZ458765:KIZ458779 KSV458765:KSV458779 LCR458765:LCR458779 LMN458765:LMN458779 LWJ458765:LWJ458779 MGF458765:MGF458779 MQB458765:MQB458779 MZX458765:MZX458779 NJT458765:NJT458779 NTP458765:NTP458779 ODL458765:ODL458779 ONH458765:ONH458779 OXD458765:OXD458779 PGZ458765:PGZ458779 PQV458765:PQV458779 QAR458765:QAR458779 QKN458765:QKN458779 QUJ458765:QUJ458779 REF458765:REF458779 ROB458765:ROB458779 RXX458765:RXX458779 SHT458765:SHT458779 SRP458765:SRP458779 TBL458765:TBL458779 TLH458765:TLH458779 TVD458765:TVD458779 UEZ458765:UEZ458779 UOV458765:UOV458779 UYR458765:UYR458779 VIN458765:VIN458779 VSJ458765:VSJ458779 WCF458765:WCF458779 WMB458765:WMB458779 WVX458765:WVX458779 O524301:O524315 JL524301:JL524315 TH524301:TH524315 ADD524301:ADD524315 AMZ524301:AMZ524315 AWV524301:AWV524315 BGR524301:BGR524315 BQN524301:BQN524315 CAJ524301:CAJ524315 CKF524301:CKF524315 CUB524301:CUB524315 DDX524301:DDX524315 DNT524301:DNT524315 DXP524301:DXP524315 EHL524301:EHL524315 ERH524301:ERH524315 FBD524301:FBD524315 FKZ524301:FKZ524315 FUV524301:FUV524315 GER524301:GER524315 GON524301:GON524315 GYJ524301:GYJ524315 HIF524301:HIF524315 HSB524301:HSB524315 IBX524301:IBX524315 ILT524301:ILT524315 IVP524301:IVP524315 JFL524301:JFL524315 JPH524301:JPH524315 JZD524301:JZD524315 KIZ524301:KIZ524315 KSV524301:KSV524315 LCR524301:LCR524315 LMN524301:LMN524315 LWJ524301:LWJ524315 MGF524301:MGF524315 MQB524301:MQB524315 MZX524301:MZX524315 NJT524301:NJT524315 NTP524301:NTP524315 ODL524301:ODL524315 ONH524301:ONH524315 OXD524301:OXD524315 PGZ524301:PGZ524315 PQV524301:PQV524315 QAR524301:QAR524315 QKN524301:QKN524315 QUJ524301:QUJ524315 REF524301:REF524315 ROB524301:ROB524315 RXX524301:RXX524315 SHT524301:SHT524315 SRP524301:SRP524315 TBL524301:TBL524315 TLH524301:TLH524315 TVD524301:TVD524315 UEZ524301:UEZ524315 UOV524301:UOV524315 UYR524301:UYR524315 VIN524301:VIN524315 VSJ524301:VSJ524315 WCF524301:WCF524315 WMB524301:WMB524315 WVX524301:WVX524315 O589837:O589851 JL589837:JL589851 TH589837:TH589851 ADD589837:ADD589851 AMZ589837:AMZ589851 AWV589837:AWV589851 BGR589837:BGR589851 BQN589837:BQN589851 CAJ589837:CAJ589851 CKF589837:CKF589851 CUB589837:CUB589851 DDX589837:DDX589851 DNT589837:DNT589851 DXP589837:DXP589851 EHL589837:EHL589851 ERH589837:ERH589851 FBD589837:FBD589851 FKZ589837:FKZ589851 FUV589837:FUV589851 GER589837:GER589851 GON589837:GON589851 GYJ589837:GYJ589851 HIF589837:HIF589851 HSB589837:HSB589851 IBX589837:IBX589851 ILT589837:ILT589851 IVP589837:IVP589851 JFL589837:JFL589851 JPH589837:JPH589851 JZD589837:JZD589851 KIZ589837:KIZ589851 KSV589837:KSV589851 LCR589837:LCR589851 LMN589837:LMN589851 LWJ589837:LWJ589851 MGF589837:MGF589851 MQB589837:MQB589851 MZX589837:MZX589851 NJT589837:NJT589851 NTP589837:NTP589851 ODL589837:ODL589851 ONH589837:ONH589851 OXD589837:OXD589851 PGZ589837:PGZ589851 PQV589837:PQV589851 QAR589837:QAR589851 QKN589837:QKN589851 QUJ589837:QUJ589851 REF589837:REF589851 ROB589837:ROB589851 RXX589837:RXX589851 SHT589837:SHT589851 SRP589837:SRP589851 TBL589837:TBL589851 TLH589837:TLH589851 TVD589837:TVD589851 UEZ589837:UEZ589851 UOV589837:UOV589851 UYR589837:UYR589851 VIN589837:VIN589851 VSJ589837:VSJ589851 WCF589837:WCF589851 WMB589837:WMB589851 WVX589837:WVX589851 O655373:O655387 JL655373:JL655387 TH655373:TH655387 ADD655373:ADD655387 AMZ655373:AMZ655387 AWV655373:AWV655387 BGR655373:BGR655387 BQN655373:BQN655387 CAJ655373:CAJ655387 CKF655373:CKF655387 CUB655373:CUB655387 DDX655373:DDX655387 DNT655373:DNT655387 DXP655373:DXP655387 EHL655373:EHL655387 ERH655373:ERH655387 FBD655373:FBD655387 FKZ655373:FKZ655387 FUV655373:FUV655387 GER655373:GER655387 GON655373:GON655387 GYJ655373:GYJ655387 HIF655373:HIF655387 HSB655373:HSB655387 IBX655373:IBX655387 ILT655373:ILT655387 IVP655373:IVP655387 JFL655373:JFL655387 JPH655373:JPH655387 JZD655373:JZD655387 KIZ655373:KIZ655387 KSV655373:KSV655387 LCR655373:LCR655387 LMN655373:LMN655387 LWJ655373:LWJ655387 MGF655373:MGF655387 MQB655373:MQB655387 MZX655373:MZX655387 NJT655373:NJT655387 NTP655373:NTP655387 ODL655373:ODL655387 ONH655373:ONH655387 OXD655373:OXD655387 PGZ655373:PGZ655387 PQV655373:PQV655387 QAR655373:QAR655387 QKN655373:QKN655387 QUJ655373:QUJ655387 REF655373:REF655387 ROB655373:ROB655387 RXX655373:RXX655387 SHT655373:SHT655387 SRP655373:SRP655387 TBL655373:TBL655387 TLH655373:TLH655387 TVD655373:TVD655387 UEZ655373:UEZ655387 UOV655373:UOV655387 UYR655373:UYR655387 VIN655373:VIN655387 VSJ655373:VSJ655387 WCF655373:WCF655387 WMB655373:WMB655387 WVX655373:WVX655387 O720909:O720923 JL720909:JL720923 TH720909:TH720923 ADD720909:ADD720923 AMZ720909:AMZ720923 AWV720909:AWV720923 BGR720909:BGR720923 BQN720909:BQN720923 CAJ720909:CAJ720923 CKF720909:CKF720923 CUB720909:CUB720923 DDX720909:DDX720923 DNT720909:DNT720923 DXP720909:DXP720923 EHL720909:EHL720923 ERH720909:ERH720923 FBD720909:FBD720923 FKZ720909:FKZ720923 FUV720909:FUV720923 GER720909:GER720923 GON720909:GON720923 GYJ720909:GYJ720923 HIF720909:HIF720923 HSB720909:HSB720923 IBX720909:IBX720923 ILT720909:ILT720923 IVP720909:IVP720923 JFL720909:JFL720923 JPH720909:JPH720923 JZD720909:JZD720923 KIZ720909:KIZ720923 KSV720909:KSV720923 LCR720909:LCR720923 LMN720909:LMN720923 LWJ720909:LWJ720923 MGF720909:MGF720923 MQB720909:MQB720923 MZX720909:MZX720923 NJT720909:NJT720923 NTP720909:NTP720923 ODL720909:ODL720923 ONH720909:ONH720923 OXD720909:OXD720923 PGZ720909:PGZ720923 PQV720909:PQV720923 QAR720909:QAR720923 QKN720909:QKN720923 QUJ720909:QUJ720923 REF720909:REF720923 ROB720909:ROB720923 RXX720909:RXX720923 SHT720909:SHT720923 SRP720909:SRP720923 TBL720909:TBL720923 TLH720909:TLH720923 TVD720909:TVD720923 UEZ720909:UEZ720923 UOV720909:UOV720923 UYR720909:UYR720923 VIN720909:VIN720923 VSJ720909:VSJ720923 WCF720909:WCF720923 WMB720909:WMB720923 WVX720909:WVX720923 O786445:O786459 JL786445:JL786459 TH786445:TH786459 ADD786445:ADD786459 AMZ786445:AMZ786459 AWV786445:AWV786459 BGR786445:BGR786459 BQN786445:BQN786459 CAJ786445:CAJ786459 CKF786445:CKF786459 CUB786445:CUB786459 DDX786445:DDX786459 DNT786445:DNT786459 DXP786445:DXP786459 EHL786445:EHL786459 ERH786445:ERH786459 FBD786445:FBD786459 FKZ786445:FKZ786459 FUV786445:FUV786459 GER786445:GER786459 GON786445:GON786459 GYJ786445:GYJ786459 HIF786445:HIF786459 HSB786445:HSB786459 IBX786445:IBX786459 ILT786445:ILT786459 IVP786445:IVP786459 JFL786445:JFL786459 JPH786445:JPH786459 JZD786445:JZD786459 KIZ786445:KIZ786459 KSV786445:KSV786459 LCR786445:LCR786459 LMN786445:LMN786459 LWJ786445:LWJ786459 MGF786445:MGF786459 MQB786445:MQB786459 MZX786445:MZX786459 NJT786445:NJT786459 NTP786445:NTP786459 ODL786445:ODL786459 ONH786445:ONH786459 OXD786445:OXD786459 PGZ786445:PGZ786459 PQV786445:PQV786459 QAR786445:QAR786459 QKN786445:QKN786459 QUJ786445:QUJ786459 REF786445:REF786459 ROB786445:ROB786459 RXX786445:RXX786459 SHT786445:SHT786459 SRP786445:SRP786459 TBL786445:TBL786459 TLH786445:TLH786459 TVD786445:TVD786459 UEZ786445:UEZ786459 UOV786445:UOV786459 UYR786445:UYR786459 VIN786445:VIN786459 VSJ786445:VSJ786459 WCF786445:WCF786459 WMB786445:WMB786459 WVX786445:WVX786459 O851981:O851995 JL851981:JL851995 TH851981:TH851995 ADD851981:ADD851995 AMZ851981:AMZ851995 AWV851981:AWV851995 BGR851981:BGR851995 BQN851981:BQN851995 CAJ851981:CAJ851995 CKF851981:CKF851995 CUB851981:CUB851995 DDX851981:DDX851995 DNT851981:DNT851995 DXP851981:DXP851995 EHL851981:EHL851995 ERH851981:ERH851995 FBD851981:FBD851995 FKZ851981:FKZ851995 FUV851981:FUV851995 GER851981:GER851995 GON851981:GON851995 GYJ851981:GYJ851995 HIF851981:HIF851995 HSB851981:HSB851995 IBX851981:IBX851995 ILT851981:ILT851995 IVP851981:IVP851995 JFL851981:JFL851995 JPH851981:JPH851995 JZD851981:JZD851995 KIZ851981:KIZ851995 KSV851981:KSV851995 LCR851981:LCR851995 LMN851981:LMN851995 LWJ851981:LWJ851995 MGF851981:MGF851995 MQB851981:MQB851995 MZX851981:MZX851995 NJT851981:NJT851995 NTP851981:NTP851995 ODL851981:ODL851995 ONH851981:ONH851995 OXD851981:OXD851995 PGZ851981:PGZ851995 PQV851981:PQV851995 QAR851981:QAR851995 QKN851981:QKN851995 QUJ851981:QUJ851995 REF851981:REF851995 ROB851981:ROB851995 RXX851981:RXX851995 SHT851981:SHT851995 SRP851981:SRP851995 TBL851981:TBL851995 TLH851981:TLH851995 TVD851981:TVD851995 UEZ851981:UEZ851995 UOV851981:UOV851995 UYR851981:UYR851995 VIN851981:VIN851995 VSJ851981:VSJ851995 WCF851981:WCF851995 WMB851981:WMB851995 WVX851981:WVX851995 O917517:O917531 JL917517:JL917531 TH917517:TH917531 ADD917517:ADD917531 AMZ917517:AMZ917531 AWV917517:AWV917531 BGR917517:BGR917531 BQN917517:BQN917531 CAJ917517:CAJ917531 CKF917517:CKF917531 CUB917517:CUB917531 DDX917517:DDX917531 DNT917517:DNT917531 DXP917517:DXP917531 EHL917517:EHL917531 ERH917517:ERH917531 FBD917517:FBD917531 FKZ917517:FKZ917531 FUV917517:FUV917531 GER917517:GER917531 GON917517:GON917531 GYJ917517:GYJ917531 HIF917517:HIF917531 HSB917517:HSB917531 IBX917517:IBX917531 ILT917517:ILT917531 IVP917517:IVP917531 JFL917517:JFL917531 JPH917517:JPH917531 JZD917517:JZD917531 KIZ917517:KIZ917531 KSV917517:KSV917531 LCR917517:LCR917531 LMN917517:LMN917531 LWJ917517:LWJ917531 MGF917517:MGF917531 MQB917517:MQB917531 MZX917517:MZX917531 NJT917517:NJT917531 NTP917517:NTP917531 ODL917517:ODL917531 ONH917517:ONH917531 OXD917517:OXD917531 PGZ917517:PGZ917531 PQV917517:PQV917531 QAR917517:QAR917531 QKN917517:QKN917531 QUJ917517:QUJ917531 REF917517:REF917531 ROB917517:ROB917531 RXX917517:RXX917531 SHT917517:SHT917531 SRP917517:SRP917531 TBL917517:TBL917531 TLH917517:TLH917531 TVD917517:TVD917531 UEZ917517:UEZ917531 UOV917517:UOV917531 UYR917517:UYR917531 VIN917517:VIN917531 VSJ917517:VSJ917531 WCF917517:WCF917531 WMB917517:WMB917531 WVX917517:WVX917531 O983053:O983067 JL983053:JL983067 TH983053:TH983067 ADD983053:ADD983067 AMZ983053:AMZ983067 AWV983053:AWV983067 BGR983053:BGR983067 BQN983053:BQN983067 CAJ983053:CAJ983067 CKF983053:CKF983067 CUB983053:CUB983067 DDX983053:DDX983067 DNT983053:DNT983067 DXP983053:DXP983067 EHL983053:EHL983067 ERH983053:ERH983067 FBD983053:FBD983067 FKZ983053:FKZ983067 FUV983053:FUV983067 GER983053:GER983067 GON983053:GON983067 GYJ983053:GYJ983067 HIF983053:HIF983067 HSB983053:HSB983067 IBX983053:IBX983067 ILT983053:ILT983067 IVP983053:IVP983067 JFL983053:JFL983067 JPH983053:JPH983067 JZD983053:JZD983067 KIZ983053:KIZ983067 KSV983053:KSV983067 LCR983053:LCR983067 LMN983053:LMN983067 LWJ983053:LWJ983067 MGF983053:MGF983067 MQB983053:MQB983067 MZX983053:MZX983067 NJT983053:NJT983067 NTP983053:NTP983067 ODL983053:ODL983067 ONH983053:ONH983067 OXD983053:OXD983067 PGZ983053:PGZ983067 PQV983053:PQV983067 QAR983053:QAR983067 QKN983053:QKN983067 QUJ983053:QUJ983067 REF983053:REF983067 ROB983053:ROB983067 RXX983053:RXX983067 SHT983053:SHT983067 SRP983053:SRP983067 TBL983053:TBL983067 TLH983053:TLH983067 TVD983053:TVD983067 UEZ983053:UEZ983067 UOV983053:UOV983067 UYR983053:UYR983067 VIN983053:VIN983067 VSJ983053:VSJ983067 WCF983053:WCF983067 WMB983053:WMB983067 WVX983053:WVX983067">
      <formula1>$D$8</formula1>
      <formula2>$D$9</formula2>
    </dataValidation>
    <dataValidation type="date" imeMode="halfAlpha" operator="lessThanOrEqual" allowBlank="1" showInputMessage="1" showErrorMessage="1" error="当該年度を超えた日付は入力できません。" sqref="F13:F27 JC13:JC27 SY13:SY27 ACU13:ACU27 AMQ13:AMQ27 AWM13:AWM27 BGI13:BGI27 BQE13:BQE27 CAA13:CAA27 CJW13:CJW27 CTS13:CTS27 DDO13:DDO27 DNK13:DNK27 DXG13:DXG27 EHC13:EHC27 EQY13:EQY27 FAU13:FAU27 FKQ13:FKQ27 FUM13:FUM27 GEI13:GEI27 GOE13:GOE27 GYA13:GYA27 HHW13:HHW27 HRS13:HRS27 IBO13:IBO27 ILK13:ILK27 IVG13:IVG27 JFC13:JFC27 JOY13:JOY27 JYU13:JYU27 KIQ13:KIQ27 KSM13:KSM27 LCI13:LCI27 LME13:LME27 LWA13:LWA27 MFW13:MFW27 MPS13:MPS27 MZO13:MZO27 NJK13:NJK27 NTG13:NTG27 ODC13:ODC27 OMY13:OMY27 OWU13:OWU27 PGQ13:PGQ27 PQM13:PQM27 QAI13:QAI27 QKE13:QKE27 QUA13:QUA27 RDW13:RDW27 RNS13:RNS27 RXO13:RXO27 SHK13:SHK27 SRG13:SRG27 TBC13:TBC27 TKY13:TKY27 TUU13:TUU27 UEQ13:UEQ27 UOM13:UOM27 UYI13:UYI27 VIE13:VIE27 VSA13:VSA27 WBW13:WBW27 WLS13:WLS27 WVO13:WVO27 F65549:F65563 JC65549:JC65563 SY65549:SY65563 ACU65549:ACU65563 AMQ65549:AMQ65563 AWM65549:AWM65563 BGI65549:BGI65563 BQE65549:BQE65563 CAA65549:CAA65563 CJW65549:CJW65563 CTS65549:CTS65563 DDO65549:DDO65563 DNK65549:DNK65563 DXG65549:DXG65563 EHC65549:EHC65563 EQY65549:EQY65563 FAU65549:FAU65563 FKQ65549:FKQ65563 FUM65549:FUM65563 GEI65549:GEI65563 GOE65549:GOE65563 GYA65549:GYA65563 HHW65549:HHW65563 HRS65549:HRS65563 IBO65549:IBO65563 ILK65549:ILK65563 IVG65549:IVG65563 JFC65549:JFC65563 JOY65549:JOY65563 JYU65549:JYU65563 KIQ65549:KIQ65563 KSM65549:KSM65563 LCI65549:LCI65563 LME65549:LME65563 LWA65549:LWA65563 MFW65549:MFW65563 MPS65549:MPS65563 MZO65549:MZO65563 NJK65549:NJK65563 NTG65549:NTG65563 ODC65549:ODC65563 OMY65549:OMY65563 OWU65549:OWU65563 PGQ65549:PGQ65563 PQM65549:PQM65563 QAI65549:QAI65563 QKE65549:QKE65563 QUA65549:QUA65563 RDW65549:RDW65563 RNS65549:RNS65563 RXO65549:RXO65563 SHK65549:SHK65563 SRG65549:SRG65563 TBC65549:TBC65563 TKY65549:TKY65563 TUU65549:TUU65563 UEQ65549:UEQ65563 UOM65549:UOM65563 UYI65549:UYI65563 VIE65549:VIE65563 VSA65549:VSA65563 WBW65549:WBW65563 WLS65549:WLS65563 WVO65549:WVO65563 F131085:F131099 JC131085:JC131099 SY131085:SY131099 ACU131085:ACU131099 AMQ131085:AMQ131099 AWM131085:AWM131099 BGI131085:BGI131099 BQE131085:BQE131099 CAA131085:CAA131099 CJW131085:CJW131099 CTS131085:CTS131099 DDO131085:DDO131099 DNK131085:DNK131099 DXG131085:DXG131099 EHC131085:EHC131099 EQY131085:EQY131099 FAU131085:FAU131099 FKQ131085:FKQ131099 FUM131085:FUM131099 GEI131085:GEI131099 GOE131085:GOE131099 GYA131085:GYA131099 HHW131085:HHW131099 HRS131085:HRS131099 IBO131085:IBO131099 ILK131085:ILK131099 IVG131085:IVG131099 JFC131085:JFC131099 JOY131085:JOY131099 JYU131085:JYU131099 KIQ131085:KIQ131099 KSM131085:KSM131099 LCI131085:LCI131099 LME131085:LME131099 LWA131085:LWA131099 MFW131085:MFW131099 MPS131085:MPS131099 MZO131085:MZO131099 NJK131085:NJK131099 NTG131085:NTG131099 ODC131085:ODC131099 OMY131085:OMY131099 OWU131085:OWU131099 PGQ131085:PGQ131099 PQM131085:PQM131099 QAI131085:QAI131099 QKE131085:QKE131099 QUA131085:QUA131099 RDW131085:RDW131099 RNS131085:RNS131099 RXO131085:RXO131099 SHK131085:SHK131099 SRG131085:SRG131099 TBC131085:TBC131099 TKY131085:TKY131099 TUU131085:TUU131099 UEQ131085:UEQ131099 UOM131085:UOM131099 UYI131085:UYI131099 VIE131085:VIE131099 VSA131085:VSA131099 WBW131085:WBW131099 WLS131085:WLS131099 WVO131085:WVO131099 F196621:F196635 JC196621:JC196635 SY196621:SY196635 ACU196621:ACU196635 AMQ196621:AMQ196635 AWM196621:AWM196635 BGI196621:BGI196635 BQE196621:BQE196635 CAA196621:CAA196635 CJW196621:CJW196635 CTS196621:CTS196635 DDO196621:DDO196635 DNK196621:DNK196635 DXG196621:DXG196635 EHC196621:EHC196635 EQY196621:EQY196635 FAU196621:FAU196635 FKQ196621:FKQ196635 FUM196621:FUM196635 GEI196621:GEI196635 GOE196621:GOE196635 GYA196621:GYA196635 HHW196621:HHW196635 HRS196621:HRS196635 IBO196621:IBO196635 ILK196621:ILK196635 IVG196621:IVG196635 JFC196621:JFC196635 JOY196621:JOY196635 JYU196621:JYU196635 KIQ196621:KIQ196635 KSM196621:KSM196635 LCI196621:LCI196635 LME196621:LME196635 LWA196621:LWA196635 MFW196621:MFW196635 MPS196621:MPS196635 MZO196621:MZO196635 NJK196621:NJK196635 NTG196621:NTG196635 ODC196621:ODC196635 OMY196621:OMY196635 OWU196621:OWU196635 PGQ196621:PGQ196635 PQM196621:PQM196635 QAI196621:QAI196635 QKE196621:QKE196635 QUA196621:QUA196635 RDW196621:RDW196635 RNS196621:RNS196635 RXO196621:RXO196635 SHK196621:SHK196635 SRG196621:SRG196635 TBC196621:TBC196635 TKY196621:TKY196635 TUU196621:TUU196635 UEQ196621:UEQ196635 UOM196621:UOM196635 UYI196621:UYI196635 VIE196621:VIE196635 VSA196621:VSA196635 WBW196621:WBW196635 WLS196621:WLS196635 WVO196621:WVO196635 F262157:F262171 JC262157:JC262171 SY262157:SY262171 ACU262157:ACU262171 AMQ262157:AMQ262171 AWM262157:AWM262171 BGI262157:BGI262171 BQE262157:BQE262171 CAA262157:CAA262171 CJW262157:CJW262171 CTS262157:CTS262171 DDO262157:DDO262171 DNK262157:DNK262171 DXG262157:DXG262171 EHC262157:EHC262171 EQY262157:EQY262171 FAU262157:FAU262171 FKQ262157:FKQ262171 FUM262157:FUM262171 GEI262157:GEI262171 GOE262157:GOE262171 GYA262157:GYA262171 HHW262157:HHW262171 HRS262157:HRS262171 IBO262157:IBO262171 ILK262157:ILK262171 IVG262157:IVG262171 JFC262157:JFC262171 JOY262157:JOY262171 JYU262157:JYU262171 KIQ262157:KIQ262171 KSM262157:KSM262171 LCI262157:LCI262171 LME262157:LME262171 LWA262157:LWA262171 MFW262157:MFW262171 MPS262157:MPS262171 MZO262157:MZO262171 NJK262157:NJK262171 NTG262157:NTG262171 ODC262157:ODC262171 OMY262157:OMY262171 OWU262157:OWU262171 PGQ262157:PGQ262171 PQM262157:PQM262171 QAI262157:QAI262171 QKE262157:QKE262171 QUA262157:QUA262171 RDW262157:RDW262171 RNS262157:RNS262171 RXO262157:RXO262171 SHK262157:SHK262171 SRG262157:SRG262171 TBC262157:TBC262171 TKY262157:TKY262171 TUU262157:TUU262171 UEQ262157:UEQ262171 UOM262157:UOM262171 UYI262157:UYI262171 VIE262157:VIE262171 VSA262157:VSA262171 WBW262157:WBW262171 WLS262157:WLS262171 WVO262157:WVO262171 F327693:F327707 JC327693:JC327707 SY327693:SY327707 ACU327693:ACU327707 AMQ327693:AMQ327707 AWM327693:AWM327707 BGI327693:BGI327707 BQE327693:BQE327707 CAA327693:CAA327707 CJW327693:CJW327707 CTS327693:CTS327707 DDO327693:DDO327707 DNK327693:DNK327707 DXG327693:DXG327707 EHC327693:EHC327707 EQY327693:EQY327707 FAU327693:FAU327707 FKQ327693:FKQ327707 FUM327693:FUM327707 GEI327693:GEI327707 GOE327693:GOE327707 GYA327693:GYA327707 HHW327693:HHW327707 HRS327693:HRS327707 IBO327693:IBO327707 ILK327693:ILK327707 IVG327693:IVG327707 JFC327693:JFC327707 JOY327693:JOY327707 JYU327693:JYU327707 KIQ327693:KIQ327707 KSM327693:KSM327707 LCI327693:LCI327707 LME327693:LME327707 LWA327693:LWA327707 MFW327693:MFW327707 MPS327693:MPS327707 MZO327693:MZO327707 NJK327693:NJK327707 NTG327693:NTG327707 ODC327693:ODC327707 OMY327693:OMY327707 OWU327693:OWU327707 PGQ327693:PGQ327707 PQM327693:PQM327707 QAI327693:QAI327707 QKE327693:QKE327707 QUA327693:QUA327707 RDW327693:RDW327707 RNS327693:RNS327707 RXO327693:RXO327707 SHK327693:SHK327707 SRG327693:SRG327707 TBC327693:TBC327707 TKY327693:TKY327707 TUU327693:TUU327707 UEQ327693:UEQ327707 UOM327693:UOM327707 UYI327693:UYI327707 VIE327693:VIE327707 VSA327693:VSA327707 WBW327693:WBW327707 WLS327693:WLS327707 WVO327693:WVO327707 F393229:F393243 JC393229:JC393243 SY393229:SY393243 ACU393229:ACU393243 AMQ393229:AMQ393243 AWM393229:AWM393243 BGI393229:BGI393243 BQE393229:BQE393243 CAA393229:CAA393243 CJW393229:CJW393243 CTS393229:CTS393243 DDO393229:DDO393243 DNK393229:DNK393243 DXG393229:DXG393243 EHC393229:EHC393243 EQY393229:EQY393243 FAU393229:FAU393243 FKQ393229:FKQ393243 FUM393229:FUM393243 GEI393229:GEI393243 GOE393229:GOE393243 GYA393229:GYA393243 HHW393229:HHW393243 HRS393229:HRS393243 IBO393229:IBO393243 ILK393229:ILK393243 IVG393229:IVG393243 JFC393229:JFC393243 JOY393229:JOY393243 JYU393229:JYU393243 KIQ393229:KIQ393243 KSM393229:KSM393243 LCI393229:LCI393243 LME393229:LME393243 LWA393229:LWA393243 MFW393229:MFW393243 MPS393229:MPS393243 MZO393229:MZO393243 NJK393229:NJK393243 NTG393229:NTG393243 ODC393229:ODC393243 OMY393229:OMY393243 OWU393229:OWU393243 PGQ393229:PGQ393243 PQM393229:PQM393243 QAI393229:QAI393243 QKE393229:QKE393243 QUA393229:QUA393243 RDW393229:RDW393243 RNS393229:RNS393243 RXO393229:RXO393243 SHK393229:SHK393243 SRG393229:SRG393243 TBC393229:TBC393243 TKY393229:TKY393243 TUU393229:TUU393243 UEQ393229:UEQ393243 UOM393229:UOM393243 UYI393229:UYI393243 VIE393229:VIE393243 VSA393229:VSA393243 WBW393229:WBW393243 WLS393229:WLS393243 WVO393229:WVO393243 F458765:F458779 JC458765:JC458779 SY458765:SY458779 ACU458765:ACU458779 AMQ458765:AMQ458779 AWM458765:AWM458779 BGI458765:BGI458779 BQE458765:BQE458779 CAA458765:CAA458779 CJW458765:CJW458779 CTS458765:CTS458779 DDO458765:DDO458779 DNK458765:DNK458779 DXG458765:DXG458779 EHC458765:EHC458779 EQY458765:EQY458779 FAU458765:FAU458779 FKQ458765:FKQ458779 FUM458765:FUM458779 GEI458765:GEI458779 GOE458765:GOE458779 GYA458765:GYA458779 HHW458765:HHW458779 HRS458765:HRS458779 IBO458765:IBO458779 ILK458765:ILK458779 IVG458765:IVG458779 JFC458765:JFC458779 JOY458765:JOY458779 JYU458765:JYU458779 KIQ458765:KIQ458779 KSM458765:KSM458779 LCI458765:LCI458779 LME458765:LME458779 LWA458765:LWA458779 MFW458765:MFW458779 MPS458765:MPS458779 MZO458765:MZO458779 NJK458765:NJK458779 NTG458765:NTG458779 ODC458765:ODC458779 OMY458765:OMY458779 OWU458765:OWU458779 PGQ458765:PGQ458779 PQM458765:PQM458779 QAI458765:QAI458779 QKE458765:QKE458779 QUA458765:QUA458779 RDW458765:RDW458779 RNS458765:RNS458779 RXO458765:RXO458779 SHK458765:SHK458779 SRG458765:SRG458779 TBC458765:TBC458779 TKY458765:TKY458779 TUU458765:TUU458779 UEQ458765:UEQ458779 UOM458765:UOM458779 UYI458765:UYI458779 VIE458765:VIE458779 VSA458765:VSA458779 WBW458765:WBW458779 WLS458765:WLS458779 WVO458765:WVO458779 F524301:F524315 JC524301:JC524315 SY524301:SY524315 ACU524301:ACU524315 AMQ524301:AMQ524315 AWM524301:AWM524315 BGI524301:BGI524315 BQE524301:BQE524315 CAA524301:CAA524315 CJW524301:CJW524315 CTS524301:CTS524315 DDO524301:DDO524315 DNK524301:DNK524315 DXG524301:DXG524315 EHC524301:EHC524315 EQY524301:EQY524315 FAU524301:FAU524315 FKQ524301:FKQ524315 FUM524301:FUM524315 GEI524301:GEI524315 GOE524301:GOE524315 GYA524301:GYA524315 HHW524301:HHW524315 HRS524301:HRS524315 IBO524301:IBO524315 ILK524301:ILK524315 IVG524301:IVG524315 JFC524301:JFC524315 JOY524301:JOY524315 JYU524301:JYU524315 KIQ524301:KIQ524315 KSM524301:KSM524315 LCI524301:LCI524315 LME524301:LME524315 LWA524301:LWA524315 MFW524301:MFW524315 MPS524301:MPS524315 MZO524301:MZO524315 NJK524301:NJK524315 NTG524301:NTG524315 ODC524301:ODC524315 OMY524301:OMY524315 OWU524301:OWU524315 PGQ524301:PGQ524315 PQM524301:PQM524315 QAI524301:QAI524315 QKE524301:QKE524315 QUA524301:QUA524315 RDW524301:RDW524315 RNS524301:RNS524315 RXO524301:RXO524315 SHK524301:SHK524315 SRG524301:SRG524315 TBC524301:TBC524315 TKY524301:TKY524315 TUU524301:TUU524315 UEQ524301:UEQ524315 UOM524301:UOM524315 UYI524301:UYI524315 VIE524301:VIE524315 VSA524301:VSA524315 WBW524301:WBW524315 WLS524301:WLS524315 WVO524301:WVO524315 F589837:F589851 JC589837:JC589851 SY589837:SY589851 ACU589837:ACU589851 AMQ589837:AMQ589851 AWM589837:AWM589851 BGI589837:BGI589851 BQE589837:BQE589851 CAA589837:CAA589851 CJW589837:CJW589851 CTS589837:CTS589851 DDO589837:DDO589851 DNK589837:DNK589851 DXG589837:DXG589851 EHC589837:EHC589851 EQY589837:EQY589851 FAU589837:FAU589851 FKQ589837:FKQ589851 FUM589837:FUM589851 GEI589837:GEI589851 GOE589837:GOE589851 GYA589837:GYA589851 HHW589837:HHW589851 HRS589837:HRS589851 IBO589837:IBO589851 ILK589837:ILK589851 IVG589837:IVG589851 JFC589837:JFC589851 JOY589837:JOY589851 JYU589837:JYU589851 KIQ589837:KIQ589851 KSM589837:KSM589851 LCI589837:LCI589851 LME589837:LME589851 LWA589837:LWA589851 MFW589837:MFW589851 MPS589837:MPS589851 MZO589837:MZO589851 NJK589837:NJK589851 NTG589837:NTG589851 ODC589837:ODC589851 OMY589837:OMY589851 OWU589837:OWU589851 PGQ589837:PGQ589851 PQM589837:PQM589851 QAI589837:QAI589851 QKE589837:QKE589851 QUA589837:QUA589851 RDW589837:RDW589851 RNS589837:RNS589851 RXO589837:RXO589851 SHK589837:SHK589851 SRG589837:SRG589851 TBC589837:TBC589851 TKY589837:TKY589851 TUU589837:TUU589851 UEQ589837:UEQ589851 UOM589837:UOM589851 UYI589837:UYI589851 VIE589837:VIE589851 VSA589837:VSA589851 WBW589837:WBW589851 WLS589837:WLS589851 WVO589837:WVO589851 F655373:F655387 JC655373:JC655387 SY655373:SY655387 ACU655373:ACU655387 AMQ655373:AMQ655387 AWM655373:AWM655387 BGI655373:BGI655387 BQE655373:BQE655387 CAA655373:CAA655387 CJW655373:CJW655387 CTS655373:CTS655387 DDO655373:DDO655387 DNK655373:DNK655387 DXG655373:DXG655387 EHC655373:EHC655387 EQY655373:EQY655387 FAU655373:FAU655387 FKQ655373:FKQ655387 FUM655373:FUM655387 GEI655373:GEI655387 GOE655373:GOE655387 GYA655373:GYA655387 HHW655373:HHW655387 HRS655373:HRS655387 IBO655373:IBO655387 ILK655373:ILK655387 IVG655373:IVG655387 JFC655373:JFC655387 JOY655373:JOY655387 JYU655373:JYU655387 KIQ655373:KIQ655387 KSM655373:KSM655387 LCI655373:LCI655387 LME655373:LME655387 LWA655373:LWA655387 MFW655373:MFW655387 MPS655373:MPS655387 MZO655373:MZO655387 NJK655373:NJK655387 NTG655373:NTG655387 ODC655373:ODC655387 OMY655373:OMY655387 OWU655373:OWU655387 PGQ655373:PGQ655387 PQM655373:PQM655387 QAI655373:QAI655387 QKE655373:QKE655387 QUA655373:QUA655387 RDW655373:RDW655387 RNS655373:RNS655387 RXO655373:RXO655387 SHK655373:SHK655387 SRG655373:SRG655387 TBC655373:TBC655387 TKY655373:TKY655387 TUU655373:TUU655387 UEQ655373:UEQ655387 UOM655373:UOM655387 UYI655373:UYI655387 VIE655373:VIE655387 VSA655373:VSA655387 WBW655373:WBW655387 WLS655373:WLS655387 WVO655373:WVO655387 F720909:F720923 JC720909:JC720923 SY720909:SY720923 ACU720909:ACU720923 AMQ720909:AMQ720923 AWM720909:AWM720923 BGI720909:BGI720923 BQE720909:BQE720923 CAA720909:CAA720923 CJW720909:CJW720923 CTS720909:CTS720923 DDO720909:DDO720923 DNK720909:DNK720923 DXG720909:DXG720923 EHC720909:EHC720923 EQY720909:EQY720923 FAU720909:FAU720923 FKQ720909:FKQ720923 FUM720909:FUM720923 GEI720909:GEI720923 GOE720909:GOE720923 GYA720909:GYA720923 HHW720909:HHW720923 HRS720909:HRS720923 IBO720909:IBO720923 ILK720909:ILK720923 IVG720909:IVG720923 JFC720909:JFC720923 JOY720909:JOY720923 JYU720909:JYU720923 KIQ720909:KIQ720923 KSM720909:KSM720923 LCI720909:LCI720923 LME720909:LME720923 LWA720909:LWA720923 MFW720909:MFW720923 MPS720909:MPS720923 MZO720909:MZO720923 NJK720909:NJK720923 NTG720909:NTG720923 ODC720909:ODC720923 OMY720909:OMY720923 OWU720909:OWU720923 PGQ720909:PGQ720923 PQM720909:PQM720923 QAI720909:QAI720923 QKE720909:QKE720923 QUA720909:QUA720923 RDW720909:RDW720923 RNS720909:RNS720923 RXO720909:RXO720923 SHK720909:SHK720923 SRG720909:SRG720923 TBC720909:TBC720923 TKY720909:TKY720923 TUU720909:TUU720923 UEQ720909:UEQ720923 UOM720909:UOM720923 UYI720909:UYI720923 VIE720909:VIE720923 VSA720909:VSA720923 WBW720909:WBW720923 WLS720909:WLS720923 WVO720909:WVO720923 F786445:F786459 JC786445:JC786459 SY786445:SY786459 ACU786445:ACU786459 AMQ786445:AMQ786459 AWM786445:AWM786459 BGI786445:BGI786459 BQE786445:BQE786459 CAA786445:CAA786459 CJW786445:CJW786459 CTS786445:CTS786459 DDO786445:DDO786459 DNK786445:DNK786459 DXG786445:DXG786459 EHC786445:EHC786459 EQY786445:EQY786459 FAU786445:FAU786459 FKQ786445:FKQ786459 FUM786445:FUM786459 GEI786445:GEI786459 GOE786445:GOE786459 GYA786445:GYA786459 HHW786445:HHW786459 HRS786445:HRS786459 IBO786445:IBO786459 ILK786445:ILK786459 IVG786445:IVG786459 JFC786445:JFC786459 JOY786445:JOY786459 JYU786445:JYU786459 KIQ786445:KIQ786459 KSM786445:KSM786459 LCI786445:LCI786459 LME786445:LME786459 LWA786445:LWA786459 MFW786445:MFW786459 MPS786445:MPS786459 MZO786445:MZO786459 NJK786445:NJK786459 NTG786445:NTG786459 ODC786445:ODC786459 OMY786445:OMY786459 OWU786445:OWU786459 PGQ786445:PGQ786459 PQM786445:PQM786459 QAI786445:QAI786459 QKE786445:QKE786459 QUA786445:QUA786459 RDW786445:RDW786459 RNS786445:RNS786459 RXO786445:RXO786459 SHK786445:SHK786459 SRG786445:SRG786459 TBC786445:TBC786459 TKY786445:TKY786459 TUU786445:TUU786459 UEQ786445:UEQ786459 UOM786445:UOM786459 UYI786445:UYI786459 VIE786445:VIE786459 VSA786445:VSA786459 WBW786445:WBW786459 WLS786445:WLS786459 WVO786445:WVO786459 F851981:F851995 JC851981:JC851995 SY851981:SY851995 ACU851981:ACU851995 AMQ851981:AMQ851995 AWM851981:AWM851995 BGI851981:BGI851995 BQE851981:BQE851995 CAA851981:CAA851995 CJW851981:CJW851995 CTS851981:CTS851995 DDO851981:DDO851995 DNK851981:DNK851995 DXG851981:DXG851995 EHC851981:EHC851995 EQY851981:EQY851995 FAU851981:FAU851995 FKQ851981:FKQ851995 FUM851981:FUM851995 GEI851981:GEI851995 GOE851981:GOE851995 GYA851981:GYA851995 HHW851981:HHW851995 HRS851981:HRS851995 IBO851981:IBO851995 ILK851981:ILK851995 IVG851981:IVG851995 JFC851981:JFC851995 JOY851981:JOY851995 JYU851981:JYU851995 KIQ851981:KIQ851995 KSM851981:KSM851995 LCI851981:LCI851995 LME851981:LME851995 LWA851981:LWA851995 MFW851981:MFW851995 MPS851981:MPS851995 MZO851981:MZO851995 NJK851981:NJK851995 NTG851981:NTG851995 ODC851981:ODC851995 OMY851981:OMY851995 OWU851981:OWU851995 PGQ851981:PGQ851995 PQM851981:PQM851995 QAI851981:QAI851995 QKE851981:QKE851995 QUA851981:QUA851995 RDW851981:RDW851995 RNS851981:RNS851995 RXO851981:RXO851995 SHK851981:SHK851995 SRG851981:SRG851995 TBC851981:TBC851995 TKY851981:TKY851995 TUU851981:TUU851995 UEQ851981:UEQ851995 UOM851981:UOM851995 UYI851981:UYI851995 VIE851981:VIE851995 VSA851981:VSA851995 WBW851981:WBW851995 WLS851981:WLS851995 WVO851981:WVO851995 F917517:F917531 JC917517:JC917531 SY917517:SY917531 ACU917517:ACU917531 AMQ917517:AMQ917531 AWM917517:AWM917531 BGI917517:BGI917531 BQE917517:BQE917531 CAA917517:CAA917531 CJW917517:CJW917531 CTS917517:CTS917531 DDO917517:DDO917531 DNK917517:DNK917531 DXG917517:DXG917531 EHC917517:EHC917531 EQY917517:EQY917531 FAU917517:FAU917531 FKQ917517:FKQ917531 FUM917517:FUM917531 GEI917517:GEI917531 GOE917517:GOE917531 GYA917517:GYA917531 HHW917517:HHW917531 HRS917517:HRS917531 IBO917517:IBO917531 ILK917517:ILK917531 IVG917517:IVG917531 JFC917517:JFC917531 JOY917517:JOY917531 JYU917517:JYU917531 KIQ917517:KIQ917531 KSM917517:KSM917531 LCI917517:LCI917531 LME917517:LME917531 LWA917517:LWA917531 MFW917517:MFW917531 MPS917517:MPS917531 MZO917517:MZO917531 NJK917517:NJK917531 NTG917517:NTG917531 ODC917517:ODC917531 OMY917517:OMY917531 OWU917517:OWU917531 PGQ917517:PGQ917531 PQM917517:PQM917531 QAI917517:QAI917531 QKE917517:QKE917531 QUA917517:QUA917531 RDW917517:RDW917531 RNS917517:RNS917531 RXO917517:RXO917531 SHK917517:SHK917531 SRG917517:SRG917531 TBC917517:TBC917531 TKY917517:TKY917531 TUU917517:TUU917531 UEQ917517:UEQ917531 UOM917517:UOM917531 UYI917517:UYI917531 VIE917517:VIE917531 VSA917517:VSA917531 WBW917517:WBW917531 WLS917517:WLS917531 WVO917517:WVO917531 F983053:F983067 JC983053:JC983067 SY983053:SY983067 ACU983053:ACU983067 AMQ983053:AMQ983067 AWM983053:AWM983067 BGI983053:BGI983067 BQE983053:BQE983067 CAA983053:CAA983067 CJW983053:CJW983067 CTS983053:CTS983067 DDO983053:DDO983067 DNK983053:DNK983067 DXG983053:DXG983067 EHC983053:EHC983067 EQY983053:EQY983067 FAU983053:FAU983067 FKQ983053:FKQ983067 FUM983053:FUM983067 GEI983053:GEI983067 GOE983053:GOE983067 GYA983053:GYA983067 HHW983053:HHW983067 HRS983053:HRS983067 IBO983053:IBO983067 ILK983053:ILK983067 IVG983053:IVG983067 JFC983053:JFC983067 JOY983053:JOY983067 JYU983053:JYU983067 KIQ983053:KIQ983067 KSM983053:KSM983067 LCI983053:LCI983067 LME983053:LME983067 LWA983053:LWA983067 MFW983053:MFW983067 MPS983053:MPS983067 MZO983053:MZO983067 NJK983053:NJK983067 NTG983053:NTG983067 ODC983053:ODC983067 OMY983053:OMY983067 OWU983053:OWU983067 PGQ983053:PGQ983067 PQM983053:PQM983067 QAI983053:QAI983067 QKE983053:QKE983067 QUA983053:QUA983067 RDW983053:RDW983067 RNS983053:RNS983067 RXO983053:RXO983067 SHK983053:SHK983067 SRG983053:SRG983067 TBC983053:TBC983067 TKY983053:TKY983067 TUU983053:TUU983067 UEQ983053:UEQ983067 UOM983053:UOM983067 UYI983053:UYI983067 VIE983053:VIE983067 VSA983053:VSA983067 WBW983053:WBW983067 WLS983053:WLS983067 WVO983053:WVO983067 H13:H27 JE13:JE27 TA13:TA27 ACW13:ACW27 AMS13:AMS27 AWO13:AWO27 BGK13:BGK27 BQG13:BQG27 CAC13:CAC27 CJY13:CJY27 CTU13:CTU27 DDQ13:DDQ27 DNM13:DNM27 DXI13:DXI27 EHE13:EHE27 ERA13:ERA27 FAW13:FAW27 FKS13:FKS27 FUO13:FUO27 GEK13:GEK27 GOG13:GOG27 GYC13:GYC27 HHY13:HHY27 HRU13:HRU27 IBQ13:IBQ27 ILM13:ILM27 IVI13:IVI27 JFE13:JFE27 JPA13:JPA27 JYW13:JYW27 KIS13:KIS27 KSO13:KSO27 LCK13:LCK27 LMG13:LMG27 LWC13:LWC27 MFY13:MFY27 MPU13:MPU27 MZQ13:MZQ27 NJM13:NJM27 NTI13:NTI27 ODE13:ODE27 ONA13:ONA27 OWW13:OWW27 PGS13:PGS27 PQO13:PQO27 QAK13:QAK27 QKG13:QKG27 QUC13:QUC27 RDY13:RDY27 RNU13:RNU27 RXQ13:RXQ27 SHM13:SHM27 SRI13:SRI27 TBE13:TBE27 TLA13:TLA27 TUW13:TUW27 UES13:UES27 UOO13:UOO27 UYK13:UYK27 VIG13:VIG27 VSC13:VSC27 WBY13:WBY27 WLU13:WLU27 WVQ13:WVQ27 H65549:H65563 JE65549:JE65563 TA65549:TA65563 ACW65549:ACW65563 AMS65549:AMS65563 AWO65549:AWO65563 BGK65549:BGK65563 BQG65549:BQG65563 CAC65549:CAC65563 CJY65549:CJY65563 CTU65549:CTU65563 DDQ65549:DDQ65563 DNM65549:DNM65563 DXI65549:DXI65563 EHE65549:EHE65563 ERA65549:ERA65563 FAW65549:FAW65563 FKS65549:FKS65563 FUO65549:FUO65563 GEK65549:GEK65563 GOG65549:GOG65563 GYC65549:GYC65563 HHY65549:HHY65563 HRU65549:HRU65563 IBQ65549:IBQ65563 ILM65549:ILM65563 IVI65549:IVI65563 JFE65549:JFE65563 JPA65549:JPA65563 JYW65549:JYW65563 KIS65549:KIS65563 KSO65549:KSO65563 LCK65549:LCK65563 LMG65549:LMG65563 LWC65549:LWC65563 MFY65549:MFY65563 MPU65549:MPU65563 MZQ65549:MZQ65563 NJM65549:NJM65563 NTI65549:NTI65563 ODE65549:ODE65563 ONA65549:ONA65563 OWW65549:OWW65563 PGS65549:PGS65563 PQO65549:PQO65563 QAK65549:QAK65563 QKG65549:QKG65563 QUC65549:QUC65563 RDY65549:RDY65563 RNU65549:RNU65563 RXQ65549:RXQ65563 SHM65549:SHM65563 SRI65549:SRI65563 TBE65549:TBE65563 TLA65549:TLA65563 TUW65549:TUW65563 UES65549:UES65563 UOO65549:UOO65563 UYK65549:UYK65563 VIG65549:VIG65563 VSC65549:VSC65563 WBY65549:WBY65563 WLU65549:WLU65563 WVQ65549:WVQ65563 H131085:H131099 JE131085:JE131099 TA131085:TA131099 ACW131085:ACW131099 AMS131085:AMS131099 AWO131085:AWO131099 BGK131085:BGK131099 BQG131085:BQG131099 CAC131085:CAC131099 CJY131085:CJY131099 CTU131085:CTU131099 DDQ131085:DDQ131099 DNM131085:DNM131099 DXI131085:DXI131099 EHE131085:EHE131099 ERA131085:ERA131099 FAW131085:FAW131099 FKS131085:FKS131099 FUO131085:FUO131099 GEK131085:GEK131099 GOG131085:GOG131099 GYC131085:GYC131099 HHY131085:HHY131099 HRU131085:HRU131099 IBQ131085:IBQ131099 ILM131085:ILM131099 IVI131085:IVI131099 JFE131085:JFE131099 JPA131085:JPA131099 JYW131085:JYW131099 KIS131085:KIS131099 KSO131085:KSO131099 LCK131085:LCK131099 LMG131085:LMG131099 LWC131085:LWC131099 MFY131085:MFY131099 MPU131085:MPU131099 MZQ131085:MZQ131099 NJM131085:NJM131099 NTI131085:NTI131099 ODE131085:ODE131099 ONA131085:ONA131099 OWW131085:OWW131099 PGS131085:PGS131099 PQO131085:PQO131099 QAK131085:QAK131099 QKG131085:QKG131099 QUC131085:QUC131099 RDY131085:RDY131099 RNU131085:RNU131099 RXQ131085:RXQ131099 SHM131085:SHM131099 SRI131085:SRI131099 TBE131085:TBE131099 TLA131085:TLA131099 TUW131085:TUW131099 UES131085:UES131099 UOO131085:UOO131099 UYK131085:UYK131099 VIG131085:VIG131099 VSC131085:VSC131099 WBY131085:WBY131099 WLU131085:WLU131099 WVQ131085:WVQ131099 H196621:H196635 JE196621:JE196635 TA196621:TA196635 ACW196621:ACW196635 AMS196621:AMS196635 AWO196621:AWO196635 BGK196621:BGK196635 BQG196621:BQG196635 CAC196621:CAC196635 CJY196621:CJY196635 CTU196621:CTU196635 DDQ196621:DDQ196635 DNM196621:DNM196635 DXI196621:DXI196635 EHE196621:EHE196635 ERA196621:ERA196635 FAW196621:FAW196635 FKS196621:FKS196635 FUO196621:FUO196635 GEK196621:GEK196635 GOG196621:GOG196635 GYC196621:GYC196635 HHY196621:HHY196635 HRU196621:HRU196635 IBQ196621:IBQ196635 ILM196621:ILM196635 IVI196621:IVI196635 JFE196621:JFE196635 JPA196621:JPA196635 JYW196621:JYW196635 KIS196621:KIS196635 KSO196621:KSO196635 LCK196621:LCK196635 LMG196621:LMG196635 LWC196621:LWC196635 MFY196621:MFY196635 MPU196621:MPU196635 MZQ196621:MZQ196635 NJM196621:NJM196635 NTI196621:NTI196635 ODE196621:ODE196635 ONA196621:ONA196635 OWW196621:OWW196635 PGS196621:PGS196635 PQO196621:PQO196635 QAK196621:QAK196635 QKG196621:QKG196635 QUC196621:QUC196635 RDY196621:RDY196635 RNU196621:RNU196635 RXQ196621:RXQ196635 SHM196621:SHM196635 SRI196621:SRI196635 TBE196621:TBE196635 TLA196621:TLA196635 TUW196621:TUW196635 UES196621:UES196635 UOO196621:UOO196635 UYK196621:UYK196635 VIG196621:VIG196635 VSC196621:VSC196635 WBY196621:WBY196635 WLU196621:WLU196635 WVQ196621:WVQ196635 H262157:H262171 JE262157:JE262171 TA262157:TA262171 ACW262157:ACW262171 AMS262157:AMS262171 AWO262157:AWO262171 BGK262157:BGK262171 BQG262157:BQG262171 CAC262157:CAC262171 CJY262157:CJY262171 CTU262157:CTU262171 DDQ262157:DDQ262171 DNM262157:DNM262171 DXI262157:DXI262171 EHE262157:EHE262171 ERA262157:ERA262171 FAW262157:FAW262171 FKS262157:FKS262171 FUO262157:FUO262171 GEK262157:GEK262171 GOG262157:GOG262171 GYC262157:GYC262171 HHY262157:HHY262171 HRU262157:HRU262171 IBQ262157:IBQ262171 ILM262157:ILM262171 IVI262157:IVI262171 JFE262157:JFE262171 JPA262157:JPA262171 JYW262157:JYW262171 KIS262157:KIS262171 KSO262157:KSO262171 LCK262157:LCK262171 LMG262157:LMG262171 LWC262157:LWC262171 MFY262157:MFY262171 MPU262157:MPU262171 MZQ262157:MZQ262171 NJM262157:NJM262171 NTI262157:NTI262171 ODE262157:ODE262171 ONA262157:ONA262171 OWW262157:OWW262171 PGS262157:PGS262171 PQO262157:PQO262171 QAK262157:QAK262171 QKG262157:QKG262171 QUC262157:QUC262171 RDY262157:RDY262171 RNU262157:RNU262171 RXQ262157:RXQ262171 SHM262157:SHM262171 SRI262157:SRI262171 TBE262157:TBE262171 TLA262157:TLA262171 TUW262157:TUW262171 UES262157:UES262171 UOO262157:UOO262171 UYK262157:UYK262171 VIG262157:VIG262171 VSC262157:VSC262171 WBY262157:WBY262171 WLU262157:WLU262171 WVQ262157:WVQ262171 H327693:H327707 JE327693:JE327707 TA327693:TA327707 ACW327693:ACW327707 AMS327693:AMS327707 AWO327693:AWO327707 BGK327693:BGK327707 BQG327693:BQG327707 CAC327693:CAC327707 CJY327693:CJY327707 CTU327693:CTU327707 DDQ327693:DDQ327707 DNM327693:DNM327707 DXI327693:DXI327707 EHE327693:EHE327707 ERA327693:ERA327707 FAW327693:FAW327707 FKS327693:FKS327707 FUO327693:FUO327707 GEK327693:GEK327707 GOG327693:GOG327707 GYC327693:GYC327707 HHY327693:HHY327707 HRU327693:HRU327707 IBQ327693:IBQ327707 ILM327693:ILM327707 IVI327693:IVI327707 JFE327693:JFE327707 JPA327693:JPA327707 JYW327693:JYW327707 KIS327693:KIS327707 KSO327693:KSO327707 LCK327693:LCK327707 LMG327693:LMG327707 LWC327693:LWC327707 MFY327693:MFY327707 MPU327693:MPU327707 MZQ327693:MZQ327707 NJM327693:NJM327707 NTI327693:NTI327707 ODE327693:ODE327707 ONA327693:ONA327707 OWW327693:OWW327707 PGS327693:PGS327707 PQO327693:PQO327707 QAK327693:QAK327707 QKG327693:QKG327707 QUC327693:QUC327707 RDY327693:RDY327707 RNU327693:RNU327707 RXQ327693:RXQ327707 SHM327693:SHM327707 SRI327693:SRI327707 TBE327693:TBE327707 TLA327693:TLA327707 TUW327693:TUW327707 UES327693:UES327707 UOO327693:UOO327707 UYK327693:UYK327707 VIG327693:VIG327707 VSC327693:VSC327707 WBY327693:WBY327707 WLU327693:WLU327707 WVQ327693:WVQ327707 H393229:H393243 JE393229:JE393243 TA393229:TA393243 ACW393229:ACW393243 AMS393229:AMS393243 AWO393229:AWO393243 BGK393229:BGK393243 BQG393229:BQG393243 CAC393229:CAC393243 CJY393229:CJY393243 CTU393229:CTU393243 DDQ393229:DDQ393243 DNM393229:DNM393243 DXI393229:DXI393243 EHE393229:EHE393243 ERA393229:ERA393243 FAW393229:FAW393243 FKS393229:FKS393243 FUO393229:FUO393243 GEK393229:GEK393243 GOG393229:GOG393243 GYC393229:GYC393243 HHY393229:HHY393243 HRU393229:HRU393243 IBQ393229:IBQ393243 ILM393229:ILM393243 IVI393229:IVI393243 JFE393229:JFE393243 JPA393229:JPA393243 JYW393229:JYW393243 KIS393229:KIS393243 KSO393229:KSO393243 LCK393229:LCK393243 LMG393229:LMG393243 LWC393229:LWC393243 MFY393229:MFY393243 MPU393229:MPU393243 MZQ393229:MZQ393243 NJM393229:NJM393243 NTI393229:NTI393243 ODE393229:ODE393243 ONA393229:ONA393243 OWW393229:OWW393243 PGS393229:PGS393243 PQO393229:PQO393243 QAK393229:QAK393243 QKG393229:QKG393243 QUC393229:QUC393243 RDY393229:RDY393243 RNU393229:RNU393243 RXQ393229:RXQ393243 SHM393229:SHM393243 SRI393229:SRI393243 TBE393229:TBE393243 TLA393229:TLA393243 TUW393229:TUW393243 UES393229:UES393243 UOO393229:UOO393243 UYK393229:UYK393243 VIG393229:VIG393243 VSC393229:VSC393243 WBY393229:WBY393243 WLU393229:WLU393243 WVQ393229:WVQ393243 H458765:H458779 JE458765:JE458779 TA458765:TA458779 ACW458765:ACW458779 AMS458765:AMS458779 AWO458765:AWO458779 BGK458765:BGK458779 BQG458765:BQG458779 CAC458765:CAC458779 CJY458765:CJY458779 CTU458765:CTU458779 DDQ458765:DDQ458779 DNM458765:DNM458779 DXI458765:DXI458779 EHE458765:EHE458779 ERA458765:ERA458779 FAW458765:FAW458779 FKS458765:FKS458779 FUO458765:FUO458779 GEK458765:GEK458779 GOG458765:GOG458779 GYC458765:GYC458779 HHY458765:HHY458779 HRU458765:HRU458779 IBQ458765:IBQ458779 ILM458765:ILM458779 IVI458765:IVI458779 JFE458765:JFE458779 JPA458765:JPA458779 JYW458765:JYW458779 KIS458765:KIS458779 KSO458765:KSO458779 LCK458765:LCK458779 LMG458765:LMG458779 LWC458765:LWC458779 MFY458765:MFY458779 MPU458765:MPU458779 MZQ458765:MZQ458779 NJM458765:NJM458779 NTI458765:NTI458779 ODE458765:ODE458779 ONA458765:ONA458779 OWW458765:OWW458779 PGS458765:PGS458779 PQO458765:PQO458779 QAK458765:QAK458779 QKG458765:QKG458779 QUC458765:QUC458779 RDY458765:RDY458779 RNU458765:RNU458779 RXQ458765:RXQ458779 SHM458765:SHM458779 SRI458765:SRI458779 TBE458765:TBE458779 TLA458765:TLA458779 TUW458765:TUW458779 UES458765:UES458779 UOO458765:UOO458779 UYK458765:UYK458779 VIG458765:VIG458779 VSC458765:VSC458779 WBY458765:WBY458779 WLU458765:WLU458779 WVQ458765:WVQ458779 H524301:H524315 JE524301:JE524315 TA524301:TA524315 ACW524301:ACW524315 AMS524301:AMS524315 AWO524301:AWO524315 BGK524301:BGK524315 BQG524301:BQG524315 CAC524301:CAC524315 CJY524301:CJY524315 CTU524301:CTU524315 DDQ524301:DDQ524315 DNM524301:DNM524315 DXI524301:DXI524315 EHE524301:EHE524315 ERA524301:ERA524315 FAW524301:FAW524315 FKS524301:FKS524315 FUO524301:FUO524315 GEK524301:GEK524315 GOG524301:GOG524315 GYC524301:GYC524315 HHY524301:HHY524315 HRU524301:HRU524315 IBQ524301:IBQ524315 ILM524301:ILM524315 IVI524301:IVI524315 JFE524301:JFE524315 JPA524301:JPA524315 JYW524301:JYW524315 KIS524301:KIS524315 KSO524301:KSO524315 LCK524301:LCK524315 LMG524301:LMG524315 LWC524301:LWC524315 MFY524301:MFY524315 MPU524301:MPU524315 MZQ524301:MZQ524315 NJM524301:NJM524315 NTI524301:NTI524315 ODE524301:ODE524315 ONA524301:ONA524315 OWW524301:OWW524315 PGS524301:PGS524315 PQO524301:PQO524315 QAK524301:QAK524315 QKG524301:QKG524315 QUC524301:QUC524315 RDY524301:RDY524315 RNU524301:RNU524315 RXQ524301:RXQ524315 SHM524301:SHM524315 SRI524301:SRI524315 TBE524301:TBE524315 TLA524301:TLA524315 TUW524301:TUW524315 UES524301:UES524315 UOO524301:UOO524315 UYK524301:UYK524315 VIG524301:VIG524315 VSC524301:VSC524315 WBY524301:WBY524315 WLU524301:WLU524315 WVQ524301:WVQ524315 H589837:H589851 JE589837:JE589851 TA589837:TA589851 ACW589837:ACW589851 AMS589837:AMS589851 AWO589837:AWO589851 BGK589837:BGK589851 BQG589837:BQG589851 CAC589837:CAC589851 CJY589837:CJY589851 CTU589837:CTU589851 DDQ589837:DDQ589851 DNM589837:DNM589851 DXI589837:DXI589851 EHE589837:EHE589851 ERA589837:ERA589851 FAW589837:FAW589851 FKS589837:FKS589851 FUO589837:FUO589851 GEK589837:GEK589851 GOG589837:GOG589851 GYC589837:GYC589851 HHY589837:HHY589851 HRU589837:HRU589851 IBQ589837:IBQ589851 ILM589837:ILM589851 IVI589837:IVI589851 JFE589837:JFE589851 JPA589837:JPA589851 JYW589837:JYW589851 KIS589837:KIS589851 KSO589837:KSO589851 LCK589837:LCK589851 LMG589837:LMG589851 LWC589837:LWC589851 MFY589837:MFY589851 MPU589837:MPU589851 MZQ589837:MZQ589851 NJM589837:NJM589851 NTI589837:NTI589851 ODE589837:ODE589851 ONA589837:ONA589851 OWW589837:OWW589851 PGS589837:PGS589851 PQO589837:PQO589851 QAK589837:QAK589851 QKG589837:QKG589851 QUC589837:QUC589851 RDY589837:RDY589851 RNU589837:RNU589851 RXQ589837:RXQ589851 SHM589837:SHM589851 SRI589837:SRI589851 TBE589837:TBE589851 TLA589837:TLA589851 TUW589837:TUW589851 UES589837:UES589851 UOO589837:UOO589851 UYK589837:UYK589851 VIG589837:VIG589851 VSC589837:VSC589851 WBY589837:WBY589851 WLU589837:WLU589851 WVQ589837:WVQ589851 H655373:H655387 JE655373:JE655387 TA655373:TA655387 ACW655373:ACW655387 AMS655373:AMS655387 AWO655373:AWO655387 BGK655373:BGK655387 BQG655373:BQG655387 CAC655373:CAC655387 CJY655373:CJY655387 CTU655373:CTU655387 DDQ655373:DDQ655387 DNM655373:DNM655387 DXI655373:DXI655387 EHE655373:EHE655387 ERA655373:ERA655387 FAW655373:FAW655387 FKS655373:FKS655387 FUO655373:FUO655387 GEK655373:GEK655387 GOG655373:GOG655387 GYC655373:GYC655387 HHY655373:HHY655387 HRU655373:HRU655387 IBQ655373:IBQ655387 ILM655373:ILM655387 IVI655373:IVI655387 JFE655373:JFE655387 JPA655373:JPA655387 JYW655373:JYW655387 KIS655373:KIS655387 KSO655373:KSO655387 LCK655373:LCK655387 LMG655373:LMG655387 LWC655373:LWC655387 MFY655373:MFY655387 MPU655373:MPU655387 MZQ655373:MZQ655387 NJM655373:NJM655387 NTI655373:NTI655387 ODE655373:ODE655387 ONA655373:ONA655387 OWW655373:OWW655387 PGS655373:PGS655387 PQO655373:PQO655387 QAK655373:QAK655387 QKG655373:QKG655387 QUC655373:QUC655387 RDY655373:RDY655387 RNU655373:RNU655387 RXQ655373:RXQ655387 SHM655373:SHM655387 SRI655373:SRI655387 TBE655373:TBE655387 TLA655373:TLA655387 TUW655373:TUW655387 UES655373:UES655387 UOO655373:UOO655387 UYK655373:UYK655387 VIG655373:VIG655387 VSC655373:VSC655387 WBY655373:WBY655387 WLU655373:WLU655387 WVQ655373:WVQ655387 H720909:H720923 JE720909:JE720923 TA720909:TA720923 ACW720909:ACW720923 AMS720909:AMS720923 AWO720909:AWO720923 BGK720909:BGK720923 BQG720909:BQG720923 CAC720909:CAC720923 CJY720909:CJY720923 CTU720909:CTU720923 DDQ720909:DDQ720923 DNM720909:DNM720923 DXI720909:DXI720923 EHE720909:EHE720923 ERA720909:ERA720923 FAW720909:FAW720923 FKS720909:FKS720923 FUO720909:FUO720923 GEK720909:GEK720923 GOG720909:GOG720923 GYC720909:GYC720923 HHY720909:HHY720923 HRU720909:HRU720923 IBQ720909:IBQ720923 ILM720909:ILM720923 IVI720909:IVI720923 JFE720909:JFE720923 JPA720909:JPA720923 JYW720909:JYW720923 KIS720909:KIS720923 KSO720909:KSO720923 LCK720909:LCK720923 LMG720909:LMG720923 LWC720909:LWC720923 MFY720909:MFY720923 MPU720909:MPU720923 MZQ720909:MZQ720923 NJM720909:NJM720923 NTI720909:NTI720923 ODE720909:ODE720923 ONA720909:ONA720923 OWW720909:OWW720923 PGS720909:PGS720923 PQO720909:PQO720923 QAK720909:QAK720923 QKG720909:QKG720923 QUC720909:QUC720923 RDY720909:RDY720923 RNU720909:RNU720923 RXQ720909:RXQ720923 SHM720909:SHM720923 SRI720909:SRI720923 TBE720909:TBE720923 TLA720909:TLA720923 TUW720909:TUW720923 UES720909:UES720923 UOO720909:UOO720923 UYK720909:UYK720923 VIG720909:VIG720923 VSC720909:VSC720923 WBY720909:WBY720923 WLU720909:WLU720923 WVQ720909:WVQ720923 H786445:H786459 JE786445:JE786459 TA786445:TA786459 ACW786445:ACW786459 AMS786445:AMS786459 AWO786445:AWO786459 BGK786445:BGK786459 BQG786445:BQG786459 CAC786445:CAC786459 CJY786445:CJY786459 CTU786445:CTU786459 DDQ786445:DDQ786459 DNM786445:DNM786459 DXI786445:DXI786459 EHE786445:EHE786459 ERA786445:ERA786459 FAW786445:FAW786459 FKS786445:FKS786459 FUO786445:FUO786459 GEK786445:GEK786459 GOG786445:GOG786459 GYC786445:GYC786459 HHY786445:HHY786459 HRU786445:HRU786459 IBQ786445:IBQ786459 ILM786445:ILM786459 IVI786445:IVI786459 JFE786445:JFE786459 JPA786445:JPA786459 JYW786445:JYW786459 KIS786445:KIS786459 KSO786445:KSO786459 LCK786445:LCK786459 LMG786445:LMG786459 LWC786445:LWC786459 MFY786445:MFY786459 MPU786445:MPU786459 MZQ786445:MZQ786459 NJM786445:NJM786459 NTI786445:NTI786459 ODE786445:ODE786459 ONA786445:ONA786459 OWW786445:OWW786459 PGS786445:PGS786459 PQO786445:PQO786459 QAK786445:QAK786459 QKG786445:QKG786459 QUC786445:QUC786459 RDY786445:RDY786459 RNU786445:RNU786459 RXQ786445:RXQ786459 SHM786445:SHM786459 SRI786445:SRI786459 TBE786445:TBE786459 TLA786445:TLA786459 TUW786445:TUW786459 UES786445:UES786459 UOO786445:UOO786459 UYK786445:UYK786459 VIG786445:VIG786459 VSC786445:VSC786459 WBY786445:WBY786459 WLU786445:WLU786459 WVQ786445:WVQ786459 H851981:H851995 JE851981:JE851995 TA851981:TA851995 ACW851981:ACW851995 AMS851981:AMS851995 AWO851981:AWO851995 BGK851981:BGK851995 BQG851981:BQG851995 CAC851981:CAC851995 CJY851981:CJY851995 CTU851981:CTU851995 DDQ851981:DDQ851995 DNM851981:DNM851995 DXI851981:DXI851995 EHE851981:EHE851995 ERA851981:ERA851995 FAW851981:FAW851995 FKS851981:FKS851995 FUO851981:FUO851995 GEK851981:GEK851995 GOG851981:GOG851995 GYC851981:GYC851995 HHY851981:HHY851995 HRU851981:HRU851995 IBQ851981:IBQ851995 ILM851981:ILM851995 IVI851981:IVI851995 JFE851981:JFE851995 JPA851981:JPA851995 JYW851981:JYW851995 KIS851981:KIS851995 KSO851981:KSO851995 LCK851981:LCK851995 LMG851981:LMG851995 LWC851981:LWC851995 MFY851981:MFY851995 MPU851981:MPU851995 MZQ851981:MZQ851995 NJM851981:NJM851995 NTI851981:NTI851995 ODE851981:ODE851995 ONA851981:ONA851995 OWW851981:OWW851995 PGS851981:PGS851995 PQO851981:PQO851995 QAK851981:QAK851995 QKG851981:QKG851995 QUC851981:QUC851995 RDY851981:RDY851995 RNU851981:RNU851995 RXQ851981:RXQ851995 SHM851981:SHM851995 SRI851981:SRI851995 TBE851981:TBE851995 TLA851981:TLA851995 TUW851981:TUW851995 UES851981:UES851995 UOO851981:UOO851995 UYK851981:UYK851995 VIG851981:VIG851995 VSC851981:VSC851995 WBY851981:WBY851995 WLU851981:WLU851995 WVQ851981:WVQ851995 H917517:H917531 JE917517:JE917531 TA917517:TA917531 ACW917517:ACW917531 AMS917517:AMS917531 AWO917517:AWO917531 BGK917517:BGK917531 BQG917517:BQG917531 CAC917517:CAC917531 CJY917517:CJY917531 CTU917517:CTU917531 DDQ917517:DDQ917531 DNM917517:DNM917531 DXI917517:DXI917531 EHE917517:EHE917531 ERA917517:ERA917531 FAW917517:FAW917531 FKS917517:FKS917531 FUO917517:FUO917531 GEK917517:GEK917531 GOG917517:GOG917531 GYC917517:GYC917531 HHY917517:HHY917531 HRU917517:HRU917531 IBQ917517:IBQ917531 ILM917517:ILM917531 IVI917517:IVI917531 JFE917517:JFE917531 JPA917517:JPA917531 JYW917517:JYW917531 KIS917517:KIS917531 KSO917517:KSO917531 LCK917517:LCK917531 LMG917517:LMG917531 LWC917517:LWC917531 MFY917517:MFY917531 MPU917517:MPU917531 MZQ917517:MZQ917531 NJM917517:NJM917531 NTI917517:NTI917531 ODE917517:ODE917531 ONA917517:ONA917531 OWW917517:OWW917531 PGS917517:PGS917531 PQO917517:PQO917531 QAK917517:QAK917531 QKG917517:QKG917531 QUC917517:QUC917531 RDY917517:RDY917531 RNU917517:RNU917531 RXQ917517:RXQ917531 SHM917517:SHM917531 SRI917517:SRI917531 TBE917517:TBE917531 TLA917517:TLA917531 TUW917517:TUW917531 UES917517:UES917531 UOO917517:UOO917531 UYK917517:UYK917531 VIG917517:VIG917531 VSC917517:VSC917531 WBY917517:WBY917531 WLU917517:WLU917531 WVQ917517:WVQ917531 H983053:H983067 JE983053:JE983067 TA983053:TA983067 ACW983053:ACW983067 AMS983053:AMS983067 AWO983053:AWO983067 BGK983053:BGK983067 BQG983053:BQG983067 CAC983053:CAC983067 CJY983053:CJY983067 CTU983053:CTU983067 DDQ983053:DDQ983067 DNM983053:DNM983067 DXI983053:DXI983067 EHE983053:EHE983067 ERA983053:ERA983067 FAW983053:FAW983067 FKS983053:FKS983067 FUO983053:FUO983067 GEK983053:GEK983067 GOG983053:GOG983067 GYC983053:GYC983067 HHY983053:HHY983067 HRU983053:HRU983067 IBQ983053:IBQ983067 ILM983053:ILM983067 IVI983053:IVI983067 JFE983053:JFE983067 JPA983053:JPA983067 JYW983053:JYW983067 KIS983053:KIS983067 KSO983053:KSO983067 LCK983053:LCK983067 LMG983053:LMG983067 LWC983053:LWC983067 MFY983053:MFY983067 MPU983053:MPU983067 MZQ983053:MZQ983067 NJM983053:NJM983067 NTI983053:NTI983067 ODE983053:ODE983067 ONA983053:ONA983067 OWW983053:OWW983067 PGS983053:PGS983067 PQO983053:PQO983067 QAK983053:QAK983067 QKG983053:QKG983067 QUC983053:QUC983067 RDY983053:RDY983067 RNU983053:RNU983067 RXQ983053:RXQ983067 SHM983053:SHM983067 SRI983053:SRI983067 TBE983053:TBE983067 TLA983053:TLA983067 TUW983053:TUW983067 UES983053:UES983067 UOO983053:UOO983067 UYK983053:UYK983067 VIG983053:VIG983067 VSC983053:VSC983067 WBY983053:WBY983067 WLU983053:WLU983067 WVQ983053:WVQ983067">
      <formula1>$D$9</formula1>
    </dataValidation>
    <dataValidation type="list" imeMode="hiragana" allowBlank="1" showInputMessage="1" showErrorMessage="1" sqref="D13:E27 JA13:JB27 SW13:SX27 ACS13:ACT27 AMO13:AMP27 AWK13:AWL27 BGG13:BGH27 BQC13:BQD27 BZY13:BZZ27 CJU13:CJV27 CTQ13:CTR27 DDM13:DDN27 DNI13:DNJ27 DXE13:DXF27 EHA13:EHB27 EQW13:EQX27 FAS13:FAT27 FKO13:FKP27 FUK13:FUL27 GEG13:GEH27 GOC13:GOD27 GXY13:GXZ27 HHU13:HHV27 HRQ13:HRR27 IBM13:IBN27 ILI13:ILJ27 IVE13:IVF27 JFA13:JFB27 JOW13:JOX27 JYS13:JYT27 KIO13:KIP27 KSK13:KSL27 LCG13:LCH27 LMC13:LMD27 LVY13:LVZ27 MFU13:MFV27 MPQ13:MPR27 MZM13:MZN27 NJI13:NJJ27 NTE13:NTF27 ODA13:ODB27 OMW13:OMX27 OWS13:OWT27 PGO13:PGP27 PQK13:PQL27 QAG13:QAH27 QKC13:QKD27 QTY13:QTZ27 RDU13:RDV27 RNQ13:RNR27 RXM13:RXN27 SHI13:SHJ27 SRE13:SRF27 TBA13:TBB27 TKW13:TKX27 TUS13:TUT27 UEO13:UEP27 UOK13:UOL27 UYG13:UYH27 VIC13:VID27 VRY13:VRZ27 WBU13:WBV27 WLQ13:WLR27 WVM13:WVN27 D65549:E65563 JA65549:JB65563 SW65549:SX65563 ACS65549:ACT65563 AMO65549:AMP65563 AWK65549:AWL65563 BGG65549:BGH65563 BQC65549:BQD65563 BZY65549:BZZ65563 CJU65549:CJV65563 CTQ65549:CTR65563 DDM65549:DDN65563 DNI65549:DNJ65563 DXE65549:DXF65563 EHA65549:EHB65563 EQW65549:EQX65563 FAS65549:FAT65563 FKO65549:FKP65563 FUK65549:FUL65563 GEG65549:GEH65563 GOC65549:GOD65563 GXY65549:GXZ65563 HHU65549:HHV65563 HRQ65549:HRR65563 IBM65549:IBN65563 ILI65549:ILJ65563 IVE65549:IVF65563 JFA65549:JFB65563 JOW65549:JOX65563 JYS65549:JYT65563 KIO65549:KIP65563 KSK65549:KSL65563 LCG65549:LCH65563 LMC65549:LMD65563 LVY65549:LVZ65563 MFU65549:MFV65563 MPQ65549:MPR65563 MZM65549:MZN65563 NJI65549:NJJ65563 NTE65549:NTF65563 ODA65549:ODB65563 OMW65549:OMX65563 OWS65549:OWT65563 PGO65549:PGP65563 PQK65549:PQL65563 QAG65549:QAH65563 QKC65549:QKD65563 QTY65549:QTZ65563 RDU65549:RDV65563 RNQ65549:RNR65563 RXM65549:RXN65563 SHI65549:SHJ65563 SRE65549:SRF65563 TBA65549:TBB65563 TKW65549:TKX65563 TUS65549:TUT65563 UEO65549:UEP65563 UOK65549:UOL65563 UYG65549:UYH65563 VIC65549:VID65563 VRY65549:VRZ65563 WBU65549:WBV65563 WLQ65549:WLR65563 WVM65549:WVN65563 D131085:E131099 JA131085:JB131099 SW131085:SX131099 ACS131085:ACT131099 AMO131085:AMP131099 AWK131085:AWL131099 BGG131085:BGH131099 BQC131085:BQD131099 BZY131085:BZZ131099 CJU131085:CJV131099 CTQ131085:CTR131099 DDM131085:DDN131099 DNI131085:DNJ131099 DXE131085:DXF131099 EHA131085:EHB131099 EQW131085:EQX131099 FAS131085:FAT131099 FKO131085:FKP131099 FUK131085:FUL131099 GEG131085:GEH131099 GOC131085:GOD131099 GXY131085:GXZ131099 HHU131085:HHV131099 HRQ131085:HRR131099 IBM131085:IBN131099 ILI131085:ILJ131099 IVE131085:IVF131099 JFA131085:JFB131099 JOW131085:JOX131099 JYS131085:JYT131099 KIO131085:KIP131099 KSK131085:KSL131099 LCG131085:LCH131099 LMC131085:LMD131099 LVY131085:LVZ131099 MFU131085:MFV131099 MPQ131085:MPR131099 MZM131085:MZN131099 NJI131085:NJJ131099 NTE131085:NTF131099 ODA131085:ODB131099 OMW131085:OMX131099 OWS131085:OWT131099 PGO131085:PGP131099 PQK131085:PQL131099 QAG131085:QAH131099 QKC131085:QKD131099 QTY131085:QTZ131099 RDU131085:RDV131099 RNQ131085:RNR131099 RXM131085:RXN131099 SHI131085:SHJ131099 SRE131085:SRF131099 TBA131085:TBB131099 TKW131085:TKX131099 TUS131085:TUT131099 UEO131085:UEP131099 UOK131085:UOL131099 UYG131085:UYH131099 VIC131085:VID131099 VRY131085:VRZ131099 WBU131085:WBV131099 WLQ131085:WLR131099 WVM131085:WVN131099 D196621:E196635 JA196621:JB196635 SW196621:SX196635 ACS196621:ACT196635 AMO196621:AMP196635 AWK196621:AWL196635 BGG196621:BGH196635 BQC196621:BQD196635 BZY196621:BZZ196635 CJU196621:CJV196635 CTQ196621:CTR196635 DDM196621:DDN196635 DNI196621:DNJ196635 DXE196621:DXF196635 EHA196621:EHB196635 EQW196621:EQX196635 FAS196621:FAT196635 FKO196621:FKP196635 FUK196621:FUL196635 GEG196621:GEH196635 GOC196621:GOD196635 GXY196621:GXZ196635 HHU196621:HHV196635 HRQ196621:HRR196635 IBM196621:IBN196635 ILI196621:ILJ196635 IVE196621:IVF196635 JFA196621:JFB196635 JOW196621:JOX196635 JYS196621:JYT196635 KIO196621:KIP196635 KSK196621:KSL196635 LCG196621:LCH196635 LMC196621:LMD196635 LVY196621:LVZ196635 MFU196621:MFV196635 MPQ196621:MPR196635 MZM196621:MZN196635 NJI196621:NJJ196635 NTE196621:NTF196635 ODA196621:ODB196635 OMW196621:OMX196635 OWS196621:OWT196635 PGO196621:PGP196635 PQK196621:PQL196635 QAG196621:QAH196635 QKC196621:QKD196635 QTY196621:QTZ196635 RDU196621:RDV196635 RNQ196621:RNR196635 RXM196621:RXN196635 SHI196621:SHJ196635 SRE196621:SRF196635 TBA196621:TBB196635 TKW196621:TKX196635 TUS196621:TUT196635 UEO196621:UEP196635 UOK196621:UOL196635 UYG196621:UYH196635 VIC196621:VID196635 VRY196621:VRZ196635 WBU196621:WBV196635 WLQ196621:WLR196635 WVM196621:WVN196635 D262157:E262171 JA262157:JB262171 SW262157:SX262171 ACS262157:ACT262171 AMO262157:AMP262171 AWK262157:AWL262171 BGG262157:BGH262171 BQC262157:BQD262171 BZY262157:BZZ262171 CJU262157:CJV262171 CTQ262157:CTR262171 DDM262157:DDN262171 DNI262157:DNJ262171 DXE262157:DXF262171 EHA262157:EHB262171 EQW262157:EQX262171 FAS262157:FAT262171 FKO262157:FKP262171 FUK262157:FUL262171 GEG262157:GEH262171 GOC262157:GOD262171 GXY262157:GXZ262171 HHU262157:HHV262171 HRQ262157:HRR262171 IBM262157:IBN262171 ILI262157:ILJ262171 IVE262157:IVF262171 JFA262157:JFB262171 JOW262157:JOX262171 JYS262157:JYT262171 KIO262157:KIP262171 KSK262157:KSL262171 LCG262157:LCH262171 LMC262157:LMD262171 LVY262157:LVZ262171 MFU262157:MFV262171 MPQ262157:MPR262171 MZM262157:MZN262171 NJI262157:NJJ262171 NTE262157:NTF262171 ODA262157:ODB262171 OMW262157:OMX262171 OWS262157:OWT262171 PGO262157:PGP262171 PQK262157:PQL262171 QAG262157:QAH262171 QKC262157:QKD262171 QTY262157:QTZ262171 RDU262157:RDV262171 RNQ262157:RNR262171 RXM262157:RXN262171 SHI262157:SHJ262171 SRE262157:SRF262171 TBA262157:TBB262171 TKW262157:TKX262171 TUS262157:TUT262171 UEO262157:UEP262171 UOK262157:UOL262171 UYG262157:UYH262171 VIC262157:VID262171 VRY262157:VRZ262171 WBU262157:WBV262171 WLQ262157:WLR262171 WVM262157:WVN262171 D327693:E327707 JA327693:JB327707 SW327693:SX327707 ACS327693:ACT327707 AMO327693:AMP327707 AWK327693:AWL327707 BGG327693:BGH327707 BQC327693:BQD327707 BZY327693:BZZ327707 CJU327693:CJV327707 CTQ327693:CTR327707 DDM327693:DDN327707 DNI327693:DNJ327707 DXE327693:DXF327707 EHA327693:EHB327707 EQW327693:EQX327707 FAS327693:FAT327707 FKO327693:FKP327707 FUK327693:FUL327707 GEG327693:GEH327707 GOC327693:GOD327707 GXY327693:GXZ327707 HHU327693:HHV327707 HRQ327693:HRR327707 IBM327693:IBN327707 ILI327693:ILJ327707 IVE327693:IVF327707 JFA327693:JFB327707 JOW327693:JOX327707 JYS327693:JYT327707 KIO327693:KIP327707 KSK327693:KSL327707 LCG327693:LCH327707 LMC327693:LMD327707 LVY327693:LVZ327707 MFU327693:MFV327707 MPQ327693:MPR327707 MZM327693:MZN327707 NJI327693:NJJ327707 NTE327693:NTF327707 ODA327693:ODB327707 OMW327693:OMX327707 OWS327693:OWT327707 PGO327693:PGP327707 PQK327693:PQL327707 QAG327693:QAH327707 QKC327693:QKD327707 QTY327693:QTZ327707 RDU327693:RDV327707 RNQ327693:RNR327707 RXM327693:RXN327707 SHI327693:SHJ327707 SRE327693:SRF327707 TBA327693:TBB327707 TKW327693:TKX327707 TUS327693:TUT327707 UEO327693:UEP327707 UOK327693:UOL327707 UYG327693:UYH327707 VIC327693:VID327707 VRY327693:VRZ327707 WBU327693:WBV327707 WLQ327693:WLR327707 WVM327693:WVN327707 D393229:E393243 JA393229:JB393243 SW393229:SX393243 ACS393229:ACT393243 AMO393229:AMP393243 AWK393229:AWL393243 BGG393229:BGH393243 BQC393229:BQD393243 BZY393229:BZZ393243 CJU393229:CJV393243 CTQ393229:CTR393243 DDM393229:DDN393243 DNI393229:DNJ393243 DXE393229:DXF393243 EHA393229:EHB393243 EQW393229:EQX393243 FAS393229:FAT393243 FKO393229:FKP393243 FUK393229:FUL393243 GEG393229:GEH393243 GOC393229:GOD393243 GXY393229:GXZ393243 HHU393229:HHV393243 HRQ393229:HRR393243 IBM393229:IBN393243 ILI393229:ILJ393243 IVE393229:IVF393243 JFA393229:JFB393243 JOW393229:JOX393243 JYS393229:JYT393243 KIO393229:KIP393243 KSK393229:KSL393243 LCG393229:LCH393243 LMC393229:LMD393243 LVY393229:LVZ393243 MFU393229:MFV393243 MPQ393229:MPR393243 MZM393229:MZN393243 NJI393229:NJJ393243 NTE393229:NTF393243 ODA393229:ODB393243 OMW393229:OMX393243 OWS393229:OWT393243 PGO393229:PGP393243 PQK393229:PQL393243 QAG393229:QAH393243 QKC393229:QKD393243 QTY393229:QTZ393243 RDU393229:RDV393243 RNQ393229:RNR393243 RXM393229:RXN393243 SHI393229:SHJ393243 SRE393229:SRF393243 TBA393229:TBB393243 TKW393229:TKX393243 TUS393229:TUT393243 UEO393229:UEP393243 UOK393229:UOL393243 UYG393229:UYH393243 VIC393229:VID393243 VRY393229:VRZ393243 WBU393229:WBV393243 WLQ393229:WLR393243 WVM393229:WVN393243 D458765:E458779 JA458765:JB458779 SW458765:SX458779 ACS458765:ACT458779 AMO458765:AMP458779 AWK458765:AWL458779 BGG458765:BGH458779 BQC458765:BQD458779 BZY458765:BZZ458779 CJU458765:CJV458779 CTQ458765:CTR458779 DDM458765:DDN458779 DNI458765:DNJ458779 DXE458765:DXF458779 EHA458765:EHB458779 EQW458765:EQX458779 FAS458765:FAT458779 FKO458765:FKP458779 FUK458765:FUL458779 GEG458765:GEH458779 GOC458765:GOD458779 GXY458765:GXZ458779 HHU458765:HHV458779 HRQ458765:HRR458779 IBM458765:IBN458779 ILI458765:ILJ458779 IVE458765:IVF458779 JFA458765:JFB458779 JOW458765:JOX458779 JYS458765:JYT458779 KIO458765:KIP458779 KSK458765:KSL458779 LCG458765:LCH458779 LMC458765:LMD458779 LVY458765:LVZ458779 MFU458765:MFV458779 MPQ458765:MPR458779 MZM458765:MZN458779 NJI458765:NJJ458779 NTE458765:NTF458779 ODA458765:ODB458779 OMW458765:OMX458779 OWS458765:OWT458779 PGO458765:PGP458779 PQK458765:PQL458779 QAG458765:QAH458779 QKC458765:QKD458779 QTY458765:QTZ458779 RDU458765:RDV458779 RNQ458765:RNR458779 RXM458765:RXN458779 SHI458765:SHJ458779 SRE458765:SRF458779 TBA458765:TBB458779 TKW458765:TKX458779 TUS458765:TUT458779 UEO458765:UEP458779 UOK458765:UOL458779 UYG458765:UYH458779 VIC458765:VID458779 VRY458765:VRZ458779 WBU458765:WBV458779 WLQ458765:WLR458779 WVM458765:WVN458779 D524301:E524315 JA524301:JB524315 SW524301:SX524315 ACS524301:ACT524315 AMO524301:AMP524315 AWK524301:AWL524315 BGG524301:BGH524315 BQC524301:BQD524315 BZY524301:BZZ524315 CJU524301:CJV524315 CTQ524301:CTR524315 DDM524301:DDN524315 DNI524301:DNJ524315 DXE524301:DXF524315 EHA524301:EHB524315 EQW524301:EQX524315 FAS524301:FAT524315 FKO524301:FKP524315 FUK524301:FUL524315 GEG524301:GEH524315 GOC524301:GOD524315 GXY524301:GXZ524315 HHU524301:HHV524315 HRQ524301:HRR524315 IBM524301:IBN524315 ILI524301:ILJ524315 IVE524301:IVF524315 JFA524301:JFB524315 JOW524301:JOX524315 JYS524301:JYT524315 KIO524301:KIP524315 KSK524301:KSL524315 LCG524301:LCH524315 LMC524301:LMD524315 LVY524301:LVZ524315 MFU524301:MFV524315 MPQ524301:MPR524315 MZM524301:MZN524315 NJI524301:NJJ524315 NTE524301:NTF524315 ODA524301:ODB524315 OMW524301:OMX524315 OWS524301:OWT524315 PGO524301:PGP524315 PQK524301:PQL524315 QAG524301:QAH524315 QKC524301:QKD524315 QTY524301:QTZ524315 RDU524301:RDV524315 RNQ524301:RNR524315 RXM524301:RXN524315 SHI524301:SHJ524315 SRE524301:SRF524315 TBA524301:TBB524315 TKW524301:TKX524315 TUS524301:TUT524315 UEO524301:UEP524315 UOK524301:UOL524315 UYG524301:UYH524315 VIC524301:VID524315 VRY524301:VRZ524315 WBU524301:WBV524315 WLQ524301:WLR524315 WVM524301:WVN524315 D589837:E589851 JA589837:JB589851 SW589837:SX589851 ACS589837:ACT589851 AMO589837:AMP589851 AWK589837:AWL589851 BGG589837:BGH589851 BQC589837:BQD589851 BZY589837:BZZ589851 CJU589837:CJV589851 CTQ589837:CTR589851 DDM589837:DDN589851 DNI589837:DNJ589851 DXE589837:DXF589851 EHA589837:EHB589851 EQW589837:EQX589851 FAS589837:FAT589851 FKO589837:FKP589851 FUK589837:FUL589851 GEG589837:GEH589851 GOC589837:GOD589851 GXY589837:GXZ589851 HHU589837:HHV589851 HRQ589837:HRR589851 IBM589837:IBN589851 ILI589837:ILJ589851 IVE589837:IVF589851 JFA589837:JFB589851 JOW589837:JOX589851 JYS589837:JYT589851 KIO589837:KIP589851 KSK589837:KSL589851 LCG589837:LCH589851 LMC589837:LMD589851 LVY589837:LVZ589851 MFU589837:MFV589851 MPQ589837:MPR589851 MZM589837:MZN589851 NJI589837:NJJ589851 NTE589837:NTF589851 ODA589837:ODB589851 OMW589837:OMX589851 OWS589837:OWT589851 PGO589837:PGP589851 PQK589837:PQL589851 QAG589837:QAH589851 QKC589837:QKD589851 QTY589837:QTZ589851 RDU589837:RDV589851 RNQ589837:RNR589851 RXM589837:RXN589851 SHI589837:SHJ589851 SRE589837:SRF589851 TBA589837:TBB589851 TKW589837:TKX589851 TUS589837:TUT589851 UEO589837:UEP589851 UOK589837:UOL589851 UYG589837:UYH589851 VIC589837:VID589851 VRY589837:VRZ589851 WBU589837:WBV589851 WLQ589837:WLR589851 WVM589837:WVN589851 D655373:E655387 JA655373:JB655387 SW655373:SX655387 ACS655373:ACT655387 AMO655373:AMP655387 AWK655373:AWL655387 BGG655373:BGH655387 BQC655373:BQD655387 BZY655373:BZZ655387 CJU655373:CJV655387 CTQ655373:CTR655387 DDM655373:DDN655387 DNI655373:DNJ655387 DXE655373:DXF655387 EHA655373:EHB655387 EQW655373:EQX655387 FAS655373:FAT655387 FKO655373:FKP655387 FUK655373:FUL655387 GEG655373:GEH655387 GOC655373:GOD655387 GXY655373:GXZ655387 HHU655373:HHV655387 HRQ655373:HRR655387 IBM655373:IBN655387 ILI655373:ILJ655387 IVE655373:IVF655387 JFA655373:JFB655387 JOW655373:JOX655387 JYS655373:JYT655387 KIO655373:KIP655387 KSK655373:KSL655387 LCG655373:LCH655387 LMC655373:LMD655387 LVY655373:LVZ655387 MFU655373:MFV655387 MPQ655373:MPR655387 MZM655373:MZN655387 NJI655373:NJJ655387 NTE655373:NTF655387 ODA655373:ODB655387 OMW655373:OMX655387 OWS655373:OWT655387 PGO655373:PGP655387 PQK655373:PQL655387 QAG655373:QAH655387 QKC655373:QKD655387 QTY655373:QTZ655387 RDU655373:RDV655387 RNQ655373:RNR655387 RXM655373:RXN655387 SHI655373:SHJ655387 SRE655373:SRF655387 TBA655373:TBB655387 TKW655373:TKX655387 TUS655373:TUT655387 UEO655373:UEP655387 UOK655373:UOL655387 UYG655373:UYH655387 VIC655373:VID655387 VRY655373:VRZ655387 WBU655373:WBV655387 WLQ655373:WLR655387 WVM655373:WVN655387 D720909:E720923 JA720909:JB720923 SW720909:SX720923 ACS720909:ACT720923 AMO720909:AMP720923 AWK720909:AWL720923 BGG720909:BGH720923 BQC720909:BQD720923 BZY720909:BZZ720923 CJU720909:CJV720923 CTQ720909:CTR720923 DDM720909:DDN720923 DNI720909:DNJ720923 DXE720909:DXF720923 EHA720909:EHB720923 EQW720909:EQX720923 FAS720909:FAT720923 FKO720909:FKP720923 FUK720909:FUL720923 GEG720909:GEH720923 GOC720909:GOD720923 GXY720909:GXZ720923 HHU720909:HHV720923 HRQ720909:HRR720923 IBM720909:IBN720923 ILI720909:ILJ720923 IVE720909:IVF720923 JFA720909:JFB720923 JOW720909:JOX720923 JYS720909:JYT720923 KIO720909:KIP720923 KSK720909:KSL720923 LCG720909:LCH720923 LMC720909:LMD720923 LVY720909:LVZ720923 MFU720909:MFV720923 MPQ720909:MPR720923 MZM720909:MZN720923 NJI720909:NJJ720923 NTE720909:NTF720923 ODA720909:ODB720923 OMW720909:OMX720923 OWS720909:OWT720923 PGO720909:PGP720923 PQK720909:PQL720923 QAG720909:QAH720923 QKC720909:QKD720923 QTY720909:QTZ720923 RDU720909:RDV720923 RNQ720909:RNR720923 RXM720909:RXN720923 SHI720909:SHJ720923 SRE720909:SRF720923 TBA720909:TBB720923 TKW720909:TKX720923 TUS720909:TUT720923 UEO720909:UEP720923 UOK720909:UOL720923 UYG720909:UYH720923 VIC720909:VID720923 VRY720909:VRZ720923 WBU720909:WBV720923 WLQ720909:WLR720923 WVM720909:WVN720923 D786445:E786459 JA786445:JB786459 SW786445:SX786459 ACS786445:ACT786459 AMO786445:AMP786459 AWK786445:AWL786459 BGG786445:BGH786459 BQC786445:BQD786459 BZY786445:BZZ786459 CJU786445:CJV786459 CTQ786445:CTR786459 DDM786445:DDN786459 DNI786445:DNJ786459 DXE786445:DXF786459 EHA786445:EHB786459 EQW786445:EQX786459 FAS786445:FAT786459 FKO786445:FKP786459 FUK786445:FUL786459 GEG786445:GEH786459 GOC786445:GOD786459 GXY786445:GXZ786459 HHU786445:HHV786459 HRQ786445:HRR786459 IBM786445:IBN786459 ILI786445:ILJ786459 IVE786445:IVF786459 JFA786445:JFB786459 JOW786445:JOX786459 JYS786445:JYT786459 KIO786445:KIP786459 KSK786445:KSL786459 LCG786445:LCH786459 LMC786445:LMD786459 LVY786445:LVZ786459 MFU786445:MFV786459 MPQ786445:MPR786459 MZM786445:MZN786459 NJI786445:NJJ786459 NTE786445:NTF786459 ODA786445:ODB786459 OMW786445:OMX786459 OWS786445:OWT786459 PGO786445:PGP786459 PQK786445:PQL786459 QAG786445:QAH786459 QKC786445:QKD786459 QTY786445:QTZ786459 RDU786445:RDV786459 RNQ786445:RNR786459 RXM786445:RXN786459 SHI786445:SHJ786459 SRE786445:SRF786459 TBA786445:TBB786459 TKW786445:TKX786459 TUS786445:TUT786459 UEO786445:UEP786459 UOK786445:UOL786459 UYG786445:UYH786459 VIC786445:VID786459 VRY786445:VRZ786459 WBU786445:WBV786459 WLQ786445:WLR786459 WVM786445:WVN786459 D851981:E851995 JA851981:JB851995 SW851981:SX851995 ACS851981:ACT851995 AMO851981:AMP851995 AWK851981:AWL851995 BGG851981:BGH851995 BQC851981:BQD851995 BZY851981:BZZ851995 CJU851981:CJV851995 CTQ851981:CTR851995 DDM851981:DDN851995 DNI851981:DNJ851995 DXE851981:DXF851995 EHA851981:EHB851995 EQW851981:EQX851995 FAS851981:FAT851995 FKO851981:FKP851995 FUK851981:FUL851995 GEG851981:GEH851995 GOC851981:GOD851995 GXY851981:GXZ851995 HHU851981:HHV851995 HRQ851981:HRR851995 IBM851981:IBN851995 ILI851981:ILJ851995 IVE851981:IVF851995 JFA851981:JFB851995 JOW851981:JOX851995 JYS851981:JYT851995 KIO851981:KIP851995 KSK851981:KSL851995 LCG851981:LCH851995 LMC851981:LMD851995 LVY851981:LVZ851995 MFU851981:MFV851995 MPQ851981:MPR851995 MZM851981:MZN851995 NJI851981:NJJ851995 NTE851981:NTF851995 ODA851981:ODB851995 OMW851981:OMX851995 OWS851981:OWT851995 PGO851981:PGP851995 PQK851981:PQL851995 QAG851981:QAH851995 QKC851981:QKD851995 QTY851981:QTZ851995 RDU851981:RDV851995 RNQ851981:RNR851995 RXM851981:RXN851995 SHI851981:SHJ851995 SRE851981:SRF851995 TBA851981:TBB851995 TKW851981:TKX851995 TUS851981:TUT851995 UEO851981:UEP851995 UOK851981:UOL851995 UYG851981:UYH851995 VIC851981:VID851995 VRY851981:VRZ851995 WBU851981:WBV851995 WLQ851981:WLR851995 WVM851981:WVN851995 D917517:E917531 JA917517:JB917531 SW917517:SX917531 ACS917517:ACT917531 AMO917517:AMP917531 AWK917517:AWL917531 BGG917517:BGH917531 BQC917517:BQD917531 BZY917517:BZZ917531 CJU917517:CJV917531 CTQ917517:CTR917531 DDM917517:DDN917531 DNI917517:DNJ917531 DXE917517:DXF917531 EHA917517:EHB917531 EQW917517:EQX917531 FAS917517:FAT917531 FKO917517:FKP917531 FUK917517:FUL917531 GEG917517:GEH917531 GOC917517:GOD917531 GXY917517:GXZ917531 HHU917517:HHV917531 HRQ917517:HRR917531 IBM917517:IBN917531 ILI917517:ILJ917531 IVE917517:IVF917531 JFA917517:JFB917531 JOW917517:JOX917531 JYS917517:JYT917531 KIO917517:KIP917531 KSK917517:KSL917531 LCG917517:LCH917531 LMC917517:LMD917531 LVY917517:LVZ917531 MFU917517:MFV917531 MPQ917517:MPR917531 MZM917517:MZN917531 NJI917517:NJJ917531 NTE917517:NTF917531 ODA917517:ODB917531 OMW917517:OMX917531 OWS917517:OWT917531 PGO917517:PGP917531 PQK917517:PQL917531 QAG917517:QAH917531 QKC917517:QKD917531 QTY917517:QTZ917531 RDU917517:RDV917531 RNQ917517:RNR917531 RXM917517:RXN917531 SHI917517:SHJ917531 SRE917517:SRF917531 TBA917517:TBB917531 TKW917517:TKX917531 TUS917517:TUT917531 UEO917517:UEP917531 UOK917517:UOL917531 UYG917517:UYH917531 VIC917517:VID917531 VRY917517:VRZ917531 WBU917517:WBV917531 WLQ917517:WLR917531 WVM917517:WVN917531 D983053:E983067 JA983053:JB983067 SW983053:SX983067 ACS983053:ACT983067 AMO983053:AMP983067 AWK983053:AWL983067 BGG983053:BGH983067 BQC983053:BQD983067 BZY983053:BZZ983067 CJU983053:CJV983067 CTQ983053:CTR983067 DDM983053:DDN983067 DNI983053:DNJ983067 DXE983053:DXF983067 EHA983053:EHB983067 EQW983053:EQX983067 FAS983053:FAT983067 FKO983053:FKP983067 FUK983053:FUL983067 GEG983053:GEH983067 GOC983053:GOD983067 GXY983053:GXZ983067 HHU983053:HHV983067 HRQ983053:HRR983067 IBM983053:IBN983067 ILI983053:ILJ983067 IVE983053:IVF983067 JFA983053:JFB983067 JOW983053:JOX983067 JYS983053:JYT983067 KIO983053:KIP983067 KSK983053:KSL983067 LCG983053:LCH983067 LMC983053:LMD983067 LVY983053:LVZ983067 MFU983053:MFV983067 MPQ983053:MPR983067 MZM983053:MZN983067 NJI983053:NJJ983067 NTE983053:NTF983067 ODA983053:ODB983067 OMW983053:OMX983067 OWS983053:OWT983067 PGO983053:PGP983067 PQK983053:PQL983067 QAG983053:QAH983067 QKC983053:QKD983067 QTY983053:QTZ983067 RDU983053:RDV983067 RNQ983053:RNR983067 RXM983053:RXN983067 SHI983053:SHJ983067 SRE983053:SRF983067 TBA983053:TBB983067 TKW983053:TKX983067 TUS983053:TUT983067 UEO983053:UEP983067 UOK983053:UOL983067 UYG983053:UYH983067 VIC983053:VID983067 VRY983053:VRZ983067 WBU983053:WBV983067 WLQ983053:WLR983067 WVM983053:WVN983067">
      <formula1>"保育士,教諭,保育教諭,補助者,家庭的保育補助者,その他"</formula1>
    </dataValidation>
    <dataValidation type="list" allowBlank="1" showInputMessage="1" showErrorMessage="1" sqref="WWB983042:WWG983042 JP2:JU2 TL2:TQ2 ADH2:ADM2 AND2:ANI2 AWZ2:AXE2 BGV2:BHA2 BQR2:BQW2 CAN2:CAS2 CKJ2:CKO2 CUF2:CUK2 DEB2:DEG2 DNX2:DOC2 DXT2:DXY2 EHP2:EHU2 ERL2:ERQ2 FBH2:FBM2 FLD2:FLI2 FUZ2:FVE2 GEV2:GFA2 GOR2:GOW2 GYN2:GYS2 HIJ2:HIO2 HSF2:HSK2 ICB2:ICG2 ILX2:IMC2 IVT2:IVY2 JFP2:JFU2 JPL2:JPQ2 JZH2:JZM2 KJD2:KJI2 KSZ2:KTE2 LCV2:LDA2 LMR2:LMW2 LWN2:LWS2 MGJ2:MGO2 MQF2:MQK2 NAB2:NAG2 NJX2:NKC2 NTT2:NTY2 ODP2:ODU2 ONL2:ONQ2 OXH2:OXM2 PHD2:PHI2 PQZ2:PRE2 QAV2:QBA2 QKR2:QKW2 QUN2:QUS2 REJ2:REO2 ROF2:ROK2 RYB2:RYG2 SHX2:SIC2 SRT2:SRY2 TBP2:TBU2 TLL2:TLQ2 TVH2:TVM2 UFD2:UFI2 UOZ2:UPE2 UYV2:UZA2 VIR2:VIW2 VSN2:VSS2 WCJ2:WCO2 WMF2:WMK2 WWB2:WWG2 S65538:X65538 JP65538:JU65538 TL65538:TQ65538 ADH65538:ADM65538 AND65538:ANI65538 AWZ65538:AXE65538 BGV65538:BHA65538 BQR65538:BQW65538 CAN65538:CAS65538 CKJ65538:CKO65538 CUF65538:CUK65538 DEB65538:DEG65538 DNX65538:DOC65538 DXT65538:DXY65538 EHP65538:EHU65538 ERL65538:ERQ65538 FBH65538:FBM65538 FLD65538:FLI65538 FUZ65538:FVE65538 GEV65538:GFA65538 GOR65538:GOW65538 GYN65538:GYS65538 HIJ65538:HIO65538 HSF65538:HSK65538 ICB65538:ICG65538 ILX65538:IMC65538 IVT65538:IVY65538 JFP65538:JFU65538 JPL65538:JPQ65538 JZH65538:JZM65538 KJD65538:KJI65538 KSZ65538:KTE65538 LCV65538:LDA65538 LMR65538:LMW65538 LWN65538:LWS65538 MGJ65538:MGO65538 MQF65538:MQK65538 NAB65538:NAG65538 NJX65538:NKC65538 NTT65538:NTY65538 ODP65538:ODU65538 ONL65538:ONQ65538 OXH65538:OXM65538 PHD65538:PHI65538 PQZ65538:PRE65538 QAV65538:QBA65538 QKR65538:QKW65538 QUN65538:QUS65538 REJ65538:REO65538 ROF65538:ROK65538 RYB65538:RYG65538 SHX65538:SIC65538 SRT65538:SRY65538 TBP65538:TBU65538 TLL65538:TLQ65538 TVH65538:TVM65538 UFD65538:UFI65538 UOZ65538:UPE65538 UYV65538:UZA65538 VIR65538:VIW65538 VSN65538:VSS65538 WCJ65538:WCO65538 WMF65538:WMK65538 WWB65538:WWG65538 S131074:X131074 JP131074:JU131074 TL131074:TQ131074 ADH131074:ADM131074 AND131074:ANI131074 AWZ131074:AXE131074 BGV131074:BHA131074 BQR131074:BQW131074 CAN131074:CAS131074 CKJ131074:CKO131074 CUF131074:CUK131074 DEB131074:DEG131074 DNX131074:DOC131074 DXT131074:DXY131074 EHP131074:EHU131074 ERL131074:ERQ131074 FBH131074:FBM131074 FLD131074:FLI131074 FUZ131074:FVE131074 GEV131074:GFA131074 GOR131074:GOW131074 GYN131074:GYS131074 HIJ131074:HIO131074 HSF131074:HSK131074 ICB131074:ICG131074 ILX131074:IMC131074 IVT131074:IVY131074 JFP131074:JFU131074 JPL131074:JPQ131074 JZH131074:JZM131074 KJD131074:KJI131074 KSZ131074:KTE131074 LCV131074:LDA131074 LMR131074:LMW131074 LWN131074:LWS131074 MGJ131074:MGO131074 MQF131074:MQK131074 NAB131074:NAG131074 NJX131074:NKC131074 NTT131074:NTY131074 ODP131074:ODU131074 ONL131074:ONQ131074 OXH131074:OXM131074 PHD131074:PHI131074 PQZ131074:PRE131074 QAV131074:QBA131074 QKR131074:QKW131074 QUN131074:QUS131074 REJ131074:REO131074 ROF131074:ROK131074 RYB131074:RYG131074 SHX131074:SIC131074 SRT131074:SRY131074 TBP131074:TBU131074 TLL131074:TLQ131074 TVH131074:TVM131074 UFD131074:UFI131074 UOZ131074:UPE131074 UYV131074:UZA131074 VIR131074:VIW131074 VSN131074:VSS131074 WCJ131074:WCO131074 WMF131074:WMK131074 WWB131074:WWG131074 S196610:X196610 JP196610:JU196610 TL196610:TQ196610 ADH196610:ADM196610 AND196610:ANI196610 AWZ196610:AXE196610 BGV196610:BHA196610 BQR196610:BQW196610 CAN196610:CAS196610 CKJ196610:CKO196610 CUF196610:CUK196610 DEB196610:DEG196610 DNX196610:DOC196610 DXT196610:DXY196610 EHP196610:EHU196610 ERL196610:ERQ196610 FBH196610:FBM196610 FLD196610:FLI196610 FUZ196610:FVE196610 GEV196610:GFA196610 GOR196610:GOW196610 GYN196610:GYS196610 HIJ196610:HIO196610 HSF196610:HSK196610 ICB196610:ICG196610 ILX196610:IMC196610 IVT196610:IVY196610 JFP196610:JFU196610 JPL196610:JPQ196610 JZH196610:JZM196610 KJD196610:KJI196610 KSZ196610:KTE196610 LCV196610:LDA196610 LMR196610:LMW196610 LWN196610:LWS196610 MGJ196610:MGO196610 MQF196610:MQK196610 NAB196610:NAG196610 NJX196610:NKC196610 NTT196610:NTY196610 ODP196610:ODU196610 ONL196610:ONQ196610 OXH196610:OXM196610 PHD196610:PHI196610 PQZ196610:PRE196610 QAV196610:QBA196610 QKR196610:QKW196610 QUN196610:QUS196610 REJ196610:REO196610 ROF196610:ROK196610 RYB196610:RYG196610 SHX196610:SIC196610 SRT196610:SRY196610 TBP196610:TBU196610 TLL196610:TLQ196610 TVH196610:TVM196610 UFD196610:UFI196610 UOZ196610:UPE196610 UYV196610:UZA196610 VIR196610:VIW196610 VSN196610:VSS196610 WCJ196610:WCO196610 WMF196610:WMK196610 WWB196610:WWG196610 S262146:X262146 JP262146:JU262146 TL262146:TQ262146 ADH262146:ADM262146 AND262146:ANI262146 AWZ262146:AXE262146 BGV262146:BHA262146 BQR262146:BQW262146 CAN262146:CAS262146 CKJ262146:CKO262146 CUF262146:CUK262146 DEB262146:DEG262146 DNX262146:DOC262146 DXT262146:DXY262146 EHP262146:EHU262146 ERL262146:ERQ262146 FBH262146:FBM262146 FLD262146:FLI262146 FUZ262146:FVE262146 GEV262146:GFA262146 GOR262146:GOW262146 GYN262146:GYS262146 HIJ262146:HIO262146 HSF262146:HSK262146 ICB262146:ICG262146 ILX262146:IMC262146 IVT262146:IVY262146 JFP262146:JFU262146 JPL262146:JPQ262146 JZH262146:JZM262146 KJD262146:KJI262146 KSZ262146:KTE262146 LCV262146:LDA262146 LMR262146:LMW262146 LWN262146:LWS262146 MGJ262146:MGO262146 MQF262146:MQK262146 NAB262146:NAG262146 NJX262146:NKC262146 NTT262146:NTY262146 ODP262146:ODU262146 ONL262146:ONQ262146 OXH262146:OXM262146 PHD262146:PHI262146 PQZ262146:PRE262146 QAV262146:QBA262146 QKR262146:QKW262146 QUN262146:QUS262146 REJ262146:REO262146 ROF262146:ROK262146 RYB262146:RYG262146 SHX262146:SIC262146 SRT262146:SRY262146 TBP262146:TBU262146 TLL262146:TLQ262146 TVH262146:TVM262146 UFD262146:UFI262146 UOZ262146:UPE262146 UYV262146:UZA262146 VIR262146:VIW262146 VSN262146:VSS262146 WCJ262146:WCO262146 WMF262146:WMK262146 WWB262146:WWG262146 S327682:X327682 JP327682:JU327682 TL327682:TQ327682 ADH327682:ADM327682 AND327682:ANI327682 AWZ327682:AXE327682 BGV327682:BHA327682 BQR327682:BQW327682 CAN327682:CAS327682 CKJ327682:CKO327682 CUF327682:CUK327682 DEB327682:DEG327682 DNX327682:DOC327682 DXT327682:DXY327682 EHP327682:EHU327682 ERL327682:ERQ327682 FBH327682:FBM327682 FLD327682:FLI327682 FUZ327682:FVE327682 GEV327682:GFA327682 GOR327682:GOW327682 GYN327682:GYS327682 HIJ327682:HIO327682 HSF327682:HSK327682 ICB327682:ICG327682 ILX327682:IMC327682 IVT327682:IVY327682 JFP327682:JFU327682 JPL327682:JPQ327682 JZH327682:JZM327682 KJD327682:KJI327682 KSZ327682:KTE327682 LCV327682:LDA327682 LMR327682:LMW327682 LWN327682:LWS327682 MGJ327682:MGO327682 MQF327682:MQK327682 NAB327682:NAG327682 NJX327682:NKC327682 NTT327682:NTY327682 ODP327682:ODU327682 ONL327682:ONQ327682 OXH327682:OXM327682 PHD327682:PHI327682 PQZ327682:PRE327682 QAV327682:QBA327682 QKR327682:QKW327682 QUN327682:QUS327682 REJ327682:REO327682 ROF327682:ROK327682 RYB327682:RYG327682 SHX327682:SIC327682 SRT327682:SRY327682 TBP327682:TBU327682 TLL327682:TLQ327682 TVH327682:TVM327682 UFD327682:UFI327682 UOZ327682:UPE327682 UYV327682:UZA327682 VIR327682:VIW327682 VSN327682:VSS327682 WCJ327682:WCO327682 WMF327682:WMK327682 WWB327682:WWG327682 S393218:X393218 JP393218:JU393218 TL393218:TQ393218 ADH393218:ADM393218 AND393218:ANI393218 AWZ393218:AXE393218 BGV393218:BHA393218 BQR393218:BQW393218 CAN393218:CAS393218 CKJ393218:CKO393218 CUF393218:CUK393218 DEB393218:DEG393218 DNX393218:DOC393218 DXT393218:DXY393218 EHP393218:EHU393218 ERL393218:ERQ393218 FBH393218:FBM393218 FLD393218:FLI393218 FUZ393218:FVE393218 GEV393218:GFA393218 GOR393218:GOW393218 GYN393218:GYS393218 HIJ393218:HIO393218 HSF393218:HSK393218 ICB393218:ICG393218 ILX393218:IMC393218 IVT393218:IVY393218 JFP393218:JFU393218 JPL393218:JPQ393218 JZH393218:JZM393218 KJD393218:KJI393218 KSZ393218:KTE393218 LCV393218:LDA393218 LMR393218:LMW393218 LWN393218:LWS393218 MGJ393218:MGO393218 MQF393218:MQK393218 NAB393218:NAG393218 NJX393218:NKC393218 NTT393218:NTY393218 ODP393218:ODU393218 ONL393218:ONQ393218 OXH393218:OXM393218 PHD393218:PHI393218 PQZ393218:PRE393218 QAV393218:QBA393218 QKR393218:QKW393218 QUN393218:QUS393218 REJ393218:REO393218 ROF393218:ROK393218 RYB393218:RYG393218 SHX393218:SIC393218 SRT393218:SRY393218 TBP393218:TBU393218 TLL393218:TLQ393218 TVH393218:TVM393218 UFD393218:UFI393218 UOZ393218:UPE393218 UYV393218:UZA393218 VIR393218:VIW393218 VSN393218:VSS393218 WCJ393218:WCO393218 WMF393218:WMK393218 WWB393218:WWG393218 S458754:X458754 JP458754:JU458754 TL458754:TQ458754 ADH458754:ADM458754 AND458754:ANI458754 AWZ458754:AXE458754 BGV458754:BHA458754 BQR458754:BQW458754 CAN458754:CAS458754 CKJ458754:CKO458754 CUF458754:CUK458754 DEB458754:DEG458754 DNX458754:DOC458754 DXT458754:DXY458754 EHP458754:EHU458754 ERL458754:ERQ458754 FBH458754:FBM458754 FLD458754:FLI458754 FUZ458754:FVE458754 GEV458754:GFA458754 GOR458754:GOW458754 GYN458754:GYS458754 HIJ458754:HIO458754 HSF458754:HSK458754 ICB458754:ICG458754 ILX458754:IMC458754 IVT458754:IVY458754 JFP458754:JFU458754 JPL458754:JPQ458754 JZH458754:JZM458754 KJD458754:KJI458754 KSZ458754:KTE458754 LCV458754:LDA458754 LMR458754:LMW458754 LWN458754:LWS458754 MGJ458754:MGO458754 MQF458754:MQK458754 NAB458754:NAG458754 NJX458754:NKC458754 NTT458754:NTY458754 ODP458754:ODU458754 ONL458754:ONQ458754 OXH458754:OXM458754 PHD458754:PHI458754 PQZ458754:PRE458754 QAV458754:QBA458754 QKR458754:QKW458754 QUN458754:QUS458754 REJ458754:REO458754 ROF458754:ROK458754 RYB458754:RYG458754 SHX458754:SIC458754 SRT458754:SRY458754 TBP458754:TBU458754 TLL458754:TLQ458754 TVH458754:TVM458754 UFD458754:UFI458754 UOZ458754:UPE458754 UYV458754:UZA458754 VIR458754:VIW458754 VSN458754:VSS458754 WCJ458754:WCO458754 WMF458754:WMK458754 WWB458754:WWG458754 S524290:X524290 JP524290:JU524290 TL524290:TQ524290 ADH524290:ADM524290 AND524290:ANI524290 AWZ524290:AXE524290 BGV524290:BHA524290 BQR524290:BQW524290 CAN524290:CAS524290 CKJ524290:CKO524290 CUF524290:CUK524290 DEB524290:DEG524290 DNX524290:DOC524290 DXT524290:DXY524290 EHP524290:EHU524290 ERL524290:ERQ524290 FBH524290:FBM524290 FLD524290:FLI524290 FUZ524290:FVE524290 GEV524290:GFA524290 GOR524290:GOW524290 GYN524290:GYS524290 HIJ524290:HIO524290 HSF524290:HSK524290 ICB524290:ICG524290 ILX524290:IMC524290 IVT524290:IVY524290 JFP524290:JFU524290 JPL524290:JPQ524290 JZH524290:JZM524290 KJD524290:KJI524290 KSZ524290:KTE524290 LCV524290:LDA524290 LMR524290:LMW524290 LWN524290:LWS524290 MGJ524290:MGO524290 MQF524290:MQK524290 NAB524290:NAG524290 NJX524290:NKC524290 NTT524290:NTY524290 ODP524290:ODU524290 ONL524290:ONQ524290 OXH524290:OXM524290 PHD524290:PHI524290 PQZ524290:PRE524290 QAV524290:QBA524290 QKR524290:QKW524290 QUN524290:QUS524290 REJ524290:REO524290 ROF524290:ROK524290 RYB524290:RYG524290 SHX524290:SIC524290 SRT524290:SRY524290 TBP524290:TBU524290 TLL524290:TLQ524290 TVH524290:TVM524290 UFD524290:UFI524290 UOZ524290:UPE524290 UYV524290:UZA524290 VIR524290:VIW524290 VSN524290:VSS524290 WCJ524290:WCO524290 WMF524290:WMK524290 WWB524290:WWG524290 S589826:X589826 JP589826:JU589826 TL589826:TQ589826 ADH589826:ADM589826 AND589826:ANI589826 AWZ589826:AXE589826 BGV589826:BHA589826 BQR589826:BQW589826 CAN589826:CAS589826 CKJ589826:CKO589826 CUF589826:CUK589826 DEB589826:DEG589826 DNX589826:DOC589826 DXT589826:DXY589826 EHP589826:EHU589826 ERL589826:ERQ589826 FBH589826:FBM589826 FLD589826:FLI589826 FUZ589826:FVE589826 GEV589826:GFA589826 GOR589826:GOW589826 GYN589826:GYS589826 HIJ589826:HIO589826 HSF589826:HSK589826 ICB589826:ICG589826 ILX589826:IMC589826 IVT589826:IVY589826 JFP589826:JFU589826 JPL589826:JPQ589826 JZH589826:JZM589826 KJD589826:KJI589826 KSZ589826:KTE589826 LCV589826:LDA589826 LMR589826:LMW589826 LWN589826:LWS589826 MGJ589826:MGO589826 MQF589826:MQK589826 NAB589826:NAG589826 NJX589826:NKC589826 NTT589826:NTY589826 ODP589826:ODU589826 ONL589826:ONQ589826 OXH589826:OXM589826 PHD589826:PHI589826 PQZ589826:PRE589826 QAV589826:QBA589826 QKR589826:QKW589826 QUN589826:QUS589826 REJ589826:REO589826 ROF589826:ROK589826 RYB589826:RYG589826 SHX589826:SIC589826 SRT589826:SRY589826 TBP589826:TBU589826 TLL589826:TLQ589826 TVH589826:TVM589826 UFD589826:UFI589826 UOZ589826:UPE589826 UYV589826:UZA589826 VIR589826:VIW589826 VSN589826:VSS589826 WCJ589826:WCO589826 WMF589826:WMK589826 WWB589826:WWG589826 S655362:X655362 JP655362:JU655362 TL655362:TQ655362 ADH655362:ADM655362 AND655362:ANI655362 AWZ655362:AXE655362 BGV655362:BHA655362 BQR655362:BQW655362 CAN655362:CAS655362 CKJ655362:CKO655362 CUF655362:CUK655362 DEB655362:DEG655362 DNX655362:DOC655362 DXT655362:DXY655362 EHP655362:EHU655362 ERL655362:ERQ655362 FBH655362:FBM655362 FLD655362:FLI655362 FUZ655362:FVE655362 GEV655362:GFA655362 GOR655362:GOW655362 GYN655362:GYS655362 HIJ655362:HIO655362 HSF655362:HSK655362 ICB655362:ICG655362 ILX655362:IMC655362 IVT655362:IVY655362 JFP655362:JFU655362 JPL655362:JPQ655362 JZH655362:JZM655362 KJD655362:KJI655362 KSZ655362:KTE655362 LCV655362:LDA655362 LMR655362:LMW655362 LWN655362:LWS655362 MGJ655362:MGO655362 MQF655362:MQK655362 NAB655362:NAG655362 NJX655362:NKC655362 NTT655362:NTY655362 ODP655362:ODU655362 ONL655362:ONQ655362 OXH655362:OXM655362 PHD655362:PHI655362 PQZ655362:PRE655362 QAV655362:QBA655362 QKR655362:QKW655362 QUN655362:QUS655362 REJ655362:REO655362 ROF655362:ROK655362 RYB655362:RYG655362 SHX655362:SIC655362 SRT655362:SRY655362 TBP655362:TBU655362 TLL655362:TLQ655362 TVH655362:TVM655362 UFD655362:UFI655362 UOZ655362:UPE655362 UYV655362:UZA655362 VIR655362:VIW655362 VSN655362:VSS655362 WCJ655362:WCO655362 WMF655362:WMK655362 WWB655362:WWG655362 S720898:X720898 JP720898:JU720898 TL720898:TQ720898 ADH720898:ADM720898 AND720898:ANI720898 AWZ720898:AXE720898 BGV720898:BHA720898 BQR720898:BQW720898 CAN720898:CAS720898 CKJ720898:CKO720898 CUF720898:CUK720898 DEB720898:DEG720898 DNX720898:DOC720898 DXT720898:DXY720898 EHP720898:EHU720898 ERL720898:ERQ720898 FBH720898:FBM720898 FLD720898:FLI720898 FUZ720898:FVE720898 GEV720898:GFA720898 GOR720898:GOW720898 GYN720898:GYS720898 HIJ720898:HIO720898 HSF720898:HSK720898 ICB720898:ICG720898 ILX720898:IMC720898 IVT720898:IVY720898 JFP720898:JFU720898 JPL720898:JPQ720898 JZH720898:JZM720898 KJD720898:KJI720898 KSZ720898:KTE720898 LCV720898:LDA720898 LMR720898:LMW720898 LWN720898:LWS720898 MGJ720898:MGO720898 MQF720898:MQK720898 NAB720898:NAG720898 NJX720898:NKC720898 NTT720898:NTY720898 ODP720898:ODU720898 ONL720898:ONQ720898 OXH720898:OXM720898 PHD720898:PHI720898 PQZ720898:PRE720898 QAV720898:QBA720898 QKR720898:QKW720898 QUN720898:QUS720898 REJ720898:REO720898 ROF720898:ROK720898 RYB720898:RYG720898 SHX720898:SIC720898 SRT720898:SRY720898 TBP720898:TBU720898 TLL720898:TLQ720898 TVH720898:TVM720898 UFD720898:UFI720898 UOZ720898:UPE720898 UYV720898:UZA720898 VIR720898:VIW720898 VSN720898:VSS720898 WCJ720898:WCO720898 WMF720898:WMK720898 WWB720898:WWG720898 S786434:X786434 JP786434:JU786434 TL786434:TQ786434 ADH786434:ADM786434 AND786434:ANI786434 AWZ786434:AXE786434 BGV786434:BHA786434 BQR786434:BQW786434 CAN786434:CAS786434 CKJ786434:CKO786434 CUF786434:CUK786434 DEB786434:DEG786434 DNX786434:DOC786434 DXT786434:DXY786434 EHP786434:EHU786434 ERL786434:ERQ786434 FBH786434:FBM786434 FLD786434:FLI786434 FUZ786434:FVE786434 GEV786434:GFA786434 GOR786434:GOW786434 GYN786434:GYS786434 HIJ786434:HIO786434 HSF786434:HSK786434 ICB786434:ICG786434 ILX786434:IMC786434 IVT786434:IVY786434 JFP786434:JFU786434 JPL786434:JPQ786434 JZH786434:JZM786434 KJD786434:KJI786434 KSZ786434:KTE786434 LCV786434:LDA786434 LMR786434:LMW786434 LWN786434:LWS786434 MGJ786434:MGO786434 MQF786434:MQK786434 NAB786434:NAG786434 NJX786434:NKC786434 NTT786434:NTY786434 ODP786434:ODU786434 ONL786434:ONQ786434 OXH786434:OXM786434 PHD786434:PHI786434 PQZ786434:PRE786434 QAV786434:QBA786434 QKR786434:QKW786434 QUN786434:QUS786434 REJ786434:REO786434 ROF786434:ROK786434 RYB786434:RYG786434 SHX786434:SIC786434 SRT786434:SRY786434 TBP786434:TBU786434 TLL786434:TLQ786434 TVH786434:TVM786434 UFD786434:UFI786434 UOZ786434:UPE786434 UYV786434:UZA786434 VIR786434:VIW786434 VSN786434:VSS786434 WCJ786434:WCO786434 WMF786434:WMK786434 WWB786434:WWG786434 S851970:X851970 JP851970:JU851970 TL851970:TQ851970 ADH851970:ADM851970 AND851970:ANI851970 AWZ851970:AXE851970 BGV851970:BHA851970 BQR851970:BQW851970 CAN851970:CAS851970 CKJ851970:CKO851970 CUF851970:CUK851970 DEB851970:DEG851970 DNX851970:DOC851970 DXT851970:DXY851970 EHP851970:EHU851970 ERL851970:ERQ851970 FBH851970:FBM851970 FLD851970:FLI851970 FUZ851970:FVE851970 GEV851970:GFA851970 GOR851970:GOW851970 GYN851970:GYS851970 HIJ851970:HIO851970 HSF851970:HSK851970 ICB851970:ICG851970 ILX851970:IMC851970 IVT851970:IVY851970 JFP851970:JFU851970 JPL851970:JPQ851970 JZH851970:JZM851970 KJD851970:KJI851970 KSZ851970:KTE851970 LCV851970:LDA851970 LMR851970:LMW851970 LWN851970:LWS851970 MGJ851970:MGO851970 MQF851970:MQK851970 NAB851970:NAG851970 NJX851970:NKC851970 NTT851970:NTY851970 ODP851970:ODU851970 ONL851970:ONQ851970 OXH851970:OXM851970 PHD851970:PHI851970 PQZ851970:PRE851970 QAV851970:QBA851970 QKR851970:QKW851970 QUN851970:QUS851970 REJ851970:REO851970 ROF851970:ROK851970 RYB851970:RYG851970 SHX851970:SIC851970 SRT851970:SRY851970 TBP851970:TBU851970 TLL851970:TLQ851970 TVH851970:TVM851970 UFD851970:UFI851970 UOZ851970:UPE851970 UYV851970:UZA851970 VIR851970:VIW851970 VSN851970:VSS851970 WCJ851970:WCO851970 WMF851970:WMK851970 WWB851970:WWG851970 S917506:X917506 JP917506:JU917506 TL917506:TQ917506 ADH917506:ADM917506 AND917506:ANI917506 AWZ917506:AXE917506 BGV917506:BHA917506 BQR917506:BQW917506 CAN917506:CAS917506 CKJ917506:CKO917506 CUF917506:CUK917506 DEB917506:DEG917506 DNX917506:DOC917506 DXT917506:DXY917506 EHP917506:EHU917506 ERL917506:ERQ917506 FBH917506:FBM917506 FLD917506:FLI917506 FUZ917506:FVE917506 GEV917506:GFA917506 GOR917506:GOW917506 GYN917506:GYS917506 HIJ917506:HIO917506 HSF917506:HSK917506 ICB917506:ICG917506 ILX917506:IMC917506 IVT917506:IVY917506 JFP917506:JFU917506 JPL917506:JPQ917506 JZH917506:JZM917506 KJD917506:KJI917506 KSZ917506:KTE917506 LCV917506:LDA917506 LMR917506:LMW917506 LWN917506:LWS917506 MGJ917506:MGO917506 MQF917506:MQK917506 NAB917506:NAG917506 NJX917506:NKC917506 NTT917506:NTY917506 ODP917506:ODU917506 ONL917506:ONQ917506 OXH917506:OXM917506 PHD917506:PHI917506 PQZ917506:PRE917506 QAV917506:QBA917506 QKR917506:QKW917506 QUN917506:QUS917506 REJ917506:REO917506 ROF917506:ROK917506 RYB917506:RYG917506 SHX917506:SIC917506 SRT917506:SRY917506 TBP917506:TBU917506 TLL917506:TLQ917506 TVH917506:TVM917506 UFD917506:UFI917506 UOZ917506:UPE917506 UYV917506:UZA917506 VIR917506:VIW917506 VSN917506:VSS917506 WCJ917506:WCO917506 WMF917506:WMK917506 WWB917506:WWG917506 S983042:X983042 JP983042:JU983042 TL983042:TQ983042 ADH983042:ADM983042 AND983042:ANI983042 AWZ983042:AXE983042 BGV983042:BHA983042 BQR983042:BQW983042 CAN983042:CAS983042 CKJ983042:CKO983042 CUF983042:CUK983042 DEB983042:DEG983042 DNX983042:DOC983042 DXT983042:DXY983042 EHP983042:EHU983042 ERL983042:ERQ983042 FBH983042:FBM983042 FLD983042:FLI983042 FUZ983042:FVE983042 GEV983042:GFA983042 GOR983042:GOW983042 GYN983042:GYS983042 HIJ983042:HIO983042 HSF983042:HSK983042 ICB983042:ICG983042 ILX983042:IMC983042 IVT983042:IVY983042 JFP983042:JFU983042 JPL983042:JPQ983042 JZH983042:JZM983042 KJD983042:KJI983042 KSZ983042:KTE983042 LCV983042:LDA983042 LMR983042:LMW983042 LWN983042:LWS983042 MGJ983042:MGO983042 MQF983042:MQK983042 NAB983042:NAG983042 NJX983042:NKC983042 NTT983042:NTY983042 ODP983042:ODU983042 ONL983042:ONQ983042 OXH983042:OXM983042 PHD983042:PHI983042 PQZ983042:PRE983042 QAV983042:QBA983042 QKR983042:QKW983042 QUN983042:QUS983042 REJ983042:REO983042 ROF983042:ROK983042 RYB983042:RYG983042 SHX983042:SIC983042 SRT983042:SRY983042 TBP983042:TBU983042 TLL983042:TLQ983042 TVH983042:TVM983042 UFD983042:UFI983042 UOZ983042:UPE983042 UYV983042:UZA983042 VIR983042:VIW983042 VSN983042:VSS983042 WCJ983042:WCO983042 WMF983042:WMK983042">
      <formula1>"幼稚園,保育所,認定こども園,家庭的保育事業,小規模保育事業（Ａ型）,小規模保育事業（Ｂ型）,小規模保育事業（Ｃ型）,事業所内保育事業（小規模保育事業-Ａ型）,事業所内保育事業（小規模保育事業-Ｂ型）,事業所内保育事業（保育所型）"</formula1>
    </dataValidation>
  </dataValidations>
  <pageMargins left="0.70866141732283472" right="0.70866141732283472" top="0.94488188976377963" bottom="0.55118110236220474" header="0.31496062992125984" footer="0.31496062992125984"/>
  <pageSetup paperSize="9" scale="75" orientation="landscape"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pageSetUpPr fitToPage="1"/>
  </sheetPr>
  <dimension ref="B1:AC43"/>
  <sheetViews>
    <sheetView view="pageBreakPreview" topLeftCell="A19" zoomScaleNormal="100" zoomScaleSheetLayoutView="100" workbookViewId="0">
      <selection activeCell="C35" sqref="C35"/>
    </sheetView>
  </sheetViews>
  <sheetFormatPr defaultRowHeight="18.75" x14ac:dyDescent="0.4"/>
  <cols>
    <col min="1" max="1" width="1.5" style="171" customWidth="1"/>
    <col min="2" max="2" width="2.625" style="171" customWidth="1"/>
    <col min="3" max="3" width="9" style="171"/>
    <col min="4" max="11" width="5.25" style="171" customWidth="1"/>
    <col min="12" max="27" width="3" style="171" customWidth="1"/>
    <col min="28" max="16384" width="9" style="171"/>
  </cols>
  <sheetData>
    <row r="1" spans="2:27" ht="17.25" customHeight="1" x14ac:dyDescent="0.4">
      <c r="W1" s="553" t="str">
        <f>一番最初に入力!C8</f>
        <v>99999</v>
      </c>
      <c r="X1" s="554"/>
      <c r="Y1" s="554"/>
      <c r="Z1" s="554"/>
      <c r="AA1" s="554"/>
    </row>
    <row r="2" spans="2:27" ht="42" customHeight="1" x14ac:dyDescent="0.8">
      <c r="B2" s="555" t="s">
        <v>1149</v>
      </c>
      <c r="C2" s="555"/>
      <c r="D2" s="555"/>
      <c r="E2" s="555"/>
      <c r="F2" s="555"/>
      <c r="G2" s="555"/>
      <c r="H2" s="555"/>
      <c r="I2" s="555"/>
      <c r="J2" s="555"/>
      <c r="K2" s="555"/>
      <c r="L2" s="555"/>
      <c r="M2" s="555"/>
      <c r="N2" s="555"/>
      <c r="O2" s="555"/>
      <c r="P2" s="555"/>
      <c r="Q2" s="555"/>
      <c r="R2" s="555"/>
      <c r="S2" s="555"/>
      <c r="T2" s="555"/>
      <c r="U2" s="555"/>
      <c r="V2" s="555"/>
      <c r="W2" s="555"/>
      <c r="X2" s="555"/>
      <c r="Y2" s="555"/>
      <c r="Z2" s="555"/>
      <c r="AA2" s="555"/>
    </row>
    <row r="3" spans="2:27" ht="19.5" thickBot="1" x14ac:dyDescent="0.45"/>
    <row r="4" spans="2:27" ht="13.5" customHeight="1" x14ac:dyDescent="0.4">
      <c r="D4" s="556" t="s">
        <v>1150</v>
      </c>
      <c r="E4" s="557"/>
      <c r="F4" s="172" t="s">
        <v>1151</v>
      </c>
      <c r="G4" s="173" t="s">
        <v>1152</v>
      </c>
      <c r="H4" s="174" t="s">
        <v>1153</v>
      </c>
      <c r="I4" s="172" t="s">
        <v>1154</v>
      </c>
      <c r="J4" s="173" t="s">
        <v>1151</v>
      </c>
      <c r="K4" s="174" t="s">
        <v>1152</v>
      </c>
      <c r="L4" s="560" t="s">
        <v>1153</v>
      </c>
      <c r="M4" s="561"/>
      <c r="N4" s="562" t="s">
        <v>1155</v>
      </c>
      <c r="O4" s="561"/>
      <c r="P4" s="562" t="s">
        <v>1151</v>
      </c>
      <c r="Q4" s="563"/>
      <c r="R4" s="560" t="s">
        <v>1152</v>
      </c>
      <c r="S4" s="561"/>
      <c r="T4" s="562" t="s">
        <v>1153</v>
      </c>
      <c r="U4" s="561"/>
      <c r="V4" s="564" t="s">
        <v>1156</v>
      </c>
      <c r="W4" s="565"/>
    </row>
    <row r="5" spans="2:27" ht="48" customHeight="1" thickBot="1" x14ac:dyDescent="0.45">
      <c r="D5" s="558"/>
      <c r="E5" s="559"/>
      <c r="F5" s="175"/>
      <c r="G5" s="176"/>
      <c r="H5" s="177"/>
      <c r="I5" s="175" t="str">
        <f>様式第１号!U20</f>
        <v/>
      </c>
      <c r="J5" s="176" t="str">
        <f>様式第１号!V20</f>
        <v/>
      </c>
      <c r="K5" s="177" t="str">
        <f>様式第１号!W20</f>
        <v>￥</v>
      </c>
      <c r="L5" s="550" t="str">
        <f>様式第１号!X20</f>
        <v>1</v>
      </c>
      <c r="M5" s="548"/>
      <c r="N5" s="547" t="str">
        <f>様式第１号!Y20</f>
        <v>6</v>
      </c>
      <c r="O5" s="548"/>
      <c r="P5" s="547" t="str">
        <f>様式第１号!Z20</f>
        <v>5</v>
      </c>
      <c r="Q5" s="549"/>
      <c r="R5" s="550" t="str">
        <f>様式第１号!AA20</f>
        <v>5</v>
      </c>
      <c r="S5" s="548"/>
      <c r="T5" s="547" t="str">
        <f>様式第１号!AB20</f>
        <v>1</v>
      </c>
      <c r="U5" s="548"/>
      <c r="V5" s="547" t="str">
        <f>様式第１号!AC20</f>
        <v>0</v>
      </c>
      <c r="W5" s="549"/>
    </row>
    <row r="6" spans="2:27" ht="17.25" customHeight="1" x14ac:dyDescent="0.4"/>
    <row r="7" spans="2:27" x14ac:dyDescent="0.4">
      <c r="B7" s="551" t="s">
        <v>1215</v>
      </c>
      <c r="C7" s="552"/>
      <c r="D7" s="552"/>
      <c r="E7" s="552"/>
      <c r="F7" s="552"/>
      <c r="G7" s="552"/>
      <c r="H7" s="552"/>
      <c r="I7" s="552"/>
      <c r="J7" s="552"/>
      <c r="K7" s="552"/>
      <c r="L7" s="552"/>
      <c r="M7" s="552"/>
      <c r="N7" s="552"/>
      <c r="O7" s="552"/>
      <c r="P7" s="552"/>
      <c r="Q7" s="552"/>
      <c r="R7" s="552"/>
      <c r="S7" s="552"/>
      <c r="T7" s="552"/>
      <c r="U7" s="552"/>
      <c r="V7" s="552"/>
      <c r="W7" s="552"/>
      <c r="X7" s="552"/>
      <c r="Y7" s="552"/>
      <c r="Z7" s="552"/>
      <c r="AA7" s="552"/>
    </row>
    <row r="8" spans="2:27" ht="19.5" thickBot="1" x14ac:dyDescent="0.45"/>
    <row r="9" spans="2:27" ht="28.5" customHeight="1" x14ac:dyDescent="0.4">
      <c r="B9" s="542" t="s">
        <v>1157</v>
      </c>
      <c r="C9" s="543"/>
      <c r="D9" s="543"/>
      <c r="E9" s="543"/>
      <c r="F9" s="543"/>
      <c r="G9" s="543"/>
      <c r="H9" s="543"/>
      <c r="I9" s="543"/>
      <c r="J9" s="543"/>
      <c r="K9" s="543"/>
      <c r="L9" s="543"/>
      <c r="M9" s="543"/>
      <c r="N9" s="543"/>
      <c r="O9" s="543"/>
      <c r="P9" s="543"/>
      <c r="Q9" s="543"/>
      <c r="R9" s="543"/>
      <c r="S9" s="543"/>
      <c r="T9" s="543"/>
      <c r="U9" s="543"/>
      <c r="V9" s="543"/>
      <c r="W9" s="543"/>
      <c r="X9" s="543"/>
      <c r="Y9" s="543"/>
      <c r="Z9" s="543"/>
      <c r="AA9" s="544"/>
    </row>
    <row r="10" spans="2:27" ht="20.25" customHeight="1" x14ac:dyDescent="0.4">
      <c r="B10" s="525" t="s">
        <v>1158</v>
      </c>
      <c r="C10" s="526"/>
      <c r="D10" s="527"/>
      <c r="E10" s="528" t="s">
        <v>1159</v>
      </c>
      <c r="F10" s="528"/>
      <c r="G10" s="528"/>
      <c r="H10" s="528" t="s">
        <v>1160</v>
      </c>
      <c r="I10" s="528"/>
      <c r="J10" s="528" t="s">
        <v>1161</v>
      </c>
      <c r="K10" s="528"/>
      <c r="L10" s="529" t="s">
        <v>1162</v>
      </c>
      <c r="M10" s="530"/>
      <c r="N10" s="530"/>
      <c r="O10" s="530"/>
      <c r="P10" s="530"/>
      <c r="Q10" s="530"/>
      <c r="R10" s="545"/>
      <c r="S10" s="525" t="s">
        <v>1150</v>
      </c>
      <c r="T10" s="532"/>
      <c r="U10" s="526"/>
      <c r="V10" s="526"/>
      <c r="W10" s="526"/>
      <c r="X10" s="526"/>
      <c r="Y10" s="526"/>
      <c r="Z10" s="527"/>
      <c r="AA10" s="546"/>
    </row>
    <row r="11" spans="2:27" ht="18.75" customHeight="1" x14ac:dyDescent="0.4">
      <c r="B11" s="525"/>
      <c r="C11" s="526"/>
      <c r="D11" s="527"/>
      <c r="E11" s="528"/>
      <c r="F11" s="528"/>
      <c r="G11" s="528"/>
      <c r="H11" s="528"/>
      <c r="I11" s="528"/>
      <c r="J11" s="528"/>
      <c r="K11" s="528"/>
      <c r="L11" s="534" t="s">
        <v>1156</v>
      </c>
      <c r="M11" s="535"/>
      <c r="N11" s="535"/>
      <c r="O11" s="535"/>
      <c r="P11" s="536"/>
      <c r="Q11" s="178"/>
      <c r="R11" s="178"/>
      <c r="S11" s="537" t="s">
        <v>1156</v>
      </c>
      <c r="T11" s="538"/>
      <c r="U11" s="539"/>
      <c r="V11" s="539"/>
      <c r="W11" s="539"/>
      <c r="X11" s="540"/>
      <c r="Y11" s="541"/>
      <c r="Z11" s="179"/>
      <c r="AA11" s="180"/>
    </row>
    <row r="12" spans="2:27" ht="18.75" customHeight="1" x14ac:dyDescent="0.4">
      <c r="B12" s="525"/>
      <c r="C12" s="526"/>
      <c r="D12" s="527"/>
      <c r="E12" s="528"/>
      <c r="F12" s="528"/>
      <c r="G12" s="528"/>
      <c r="H12" s="528"/>
      <c r="I12" s="528"/>
      <c r="J12" s="528"/>
      <c r="K12" s="528"/>
      <c r="L12" s="529"/>
      <c r="M12" s="530"/>
      <c r="N12" s="530"/>
      <c r="O12" s="530"/>
      <c r="P12" s="531"/>
      <c r="Q12" s="178"/>
      <c r="R12" s="178"/>
      <c r="S12" s="525"/>
      <c r="T12" s="532"/>
      <c r="U12" s="526"/>
      <c r="V12" s="526"/>
      <c r="W12" s="526"/>
      <c r="X12" s="527"/>
      <c r="Y12" s="533"/>
      <c r="Z12" s="181"/>
      <c r="AA12" s="180"/>
    </row>
    <row r="13" spans="2:27" ht="18.75" customHeight="1" x14ac:dyDescent="0.4">
      <c r="B13" s="525"/>
      <c r="C13" s="526"/>
      <c r="D13" s="527"/>
      <c r="E13" s="528"/>
      <c r="F13" s="528"/>
      <c r="G13" s="528"/>
      <c r="H13" s="528"/>
      <c r="I13" s="528"/>
      <c r="J13" s="528"/>
      <c r="K13" s="528"/>
      <c r="L13" s="529"/>
      <c r="M13" s="530"/>
      <c r="N13" s="530"/>
      <c r="O13" s="530"/>
      <c r="P13" s="531"/>
      <c r="Q13" s="178"/>
      <c r="R13" s="178"/>
      <c r="S13" s="525"/>
      <c r="T13" s="532"/>
      <c r="U13" s="526"/>
      <c r="V13" s="526"/>
      <c r="W13" s="526"/>
      <c r="X13" s="527"/>
      <c r="Y13" s="533"/>
      <c r="Z13" s="181"/>
      <c r="AA13" s="180"/>
    </row>
    <row r="14" spans="2:27" ht="18.75" customHeight="1" x14ac:dyDescent="0.4">
      <c r="B14" s="525"/>
      <c r="C14" s="526"/>
      <c r="D14" s="527"/>
      <c r="E14" s="528"/>
      <c r="F14" s="528"/>
      <c r="G14" s="528"/>
      <c r="H14" s="528"/>
      <c r="I14" s="528"/>
      <c r="J14" s="528"/>
      <c r="K14" s="528"/>
      <c r="L14" s="529"/>
      <c r="M14" s="530"/>
      <c r="N14" s="530"/>
      <c r="O14" s="530"/>
      <c r="P14" s="531"/>
      <c r="Q14" s="178"/>
      <c r="R14" s="178"/>
      <c r="S14" s="525"/>
      <c r="T14" s="532"/>
      <c r="U14" s="526"/>
      <c r="V14" s="526"/>
      <c r="W14" s="526"/>
      <c r="X14" s="527"/>
      <c r="Y14" s="533"/>
      <c r="Z14" s="181"/>
      <c r="AA14" s="180"/>
    </row>
    <row r="15" spans="2:27" ht="18.75" customHeight="1" x14ac:dyDescent="0.4">
      <c r="B15" s="525"/>
      <c r="C15" s="526"/>
      <c r="D15" s="527"/>
      <c r="E15" s="528"/>
      <c r="F15" s="528"/>
      <c r="G15" s="528"/>
      <c r="H15" s="528"/>
      <c r="I15" s="528"/>
      <c r="J15" s="528"/>
      <c r="K15" s="528"/>
      <c r="L15" s="529"/>
      <c r="M15" s="530"/>
      <c r="N15" s="530"/>
      <c r="O15" s="530"/>
      <c r="P15" s="531"/>
      <c r="Q15" s="178"/>
      <c r="R15" s="178"/>
      <c r="S15" s="525"/>
      <c r="T15" s="532"/>
      <c r="U15" s="526"/>
      <c r="V15" s="526"/>
      <c r="W15" s="526"/>
      <c r="X15" s="527"/>
      <c r="Y15" s="533"/>
      <c r="Z15" s="181"/>
      <c r="AA15" s="180"/>
    </row>
    <row r="16" spans="2:27" ht="18.75" customHeight="1" x14ac:dyDescent="0.4">
      <c r="B16" s="525"/>
      <c r="C16" s="526"/>
      <c r="D16" s="527"/>
      <c r="E16" s="528"/>
      <c r="F16" s="528"/>
      <c r="G16" s="528"/>
      <c r="H16" s="528"/>
      <c r="I16" s="528"/>
      <c r="J16" s="528"/>
      <c r="K16" s="528"/>
      <c r="L16" s="529"/>
      <c r="M16" s="530"/>
      <c r="N16" s="530"/>
      <c r="O16" s="530"/>
      <c r="P16" s="531"/>
      <c r="Q16" s="178"/>
      <c r="R16" s="178"/>
      <c r="S16" s="525"/>
      <c r="T16" s="532"/>
      <c r="U16" s="526"/>
      <c r="V16" s="526"/>
      <c r="W16" s="526"/>
      <c r="X16" s="527"/>
      <c r="Y16" s="533"/>
      <c r="Z16" s="181"/>
      <c r="AA16" s="180"/>
    </row>
    <row r="17" spans="2:29" ht="18.75" customHeight="1" x14ac:dyDescent="0.4">
      <c r="B17" s="525"/>
      <c r="C17" s="526"/>
      <c r="D17" s="527"/>
      <c r="E17" s="528"/>
      <c r="F17" s="528"/>
      <c r="G17" s="528"/>
      <c r="H17" s="528"/>
      <c r="I17" s="528"/>
      <c r="J17" s="528"/>
      <c r="K17" s="528"/>
      <c r="L17" s="529"/>
      <c r="M17" s="530"/>
      <c r="N17" s="530"/>
      <c r="O17" s="530"/>
      <c r="P17" s="531"/>
      <c r="Q17" s="178"/>
      <c r="R17" s="178"/>
      <c r="S17" s="525"/>
      <c r="T17" s="532"/>
      <c r="U17" s="526"/>
      <c r="V17" s="526"/>
      <c r="W17" s="526"/>
      <c r="X17" s="527"/>
      <c r="Y17" s="533"/>
      <c r="Z17" s="181"/>
      <c r="AA17" s="180"/>
    </row>
    <row r="18" spans="2:29" ht="18.75" customHeight="1" x14ac:dyDescent="0.4">
      <c r="B18" s="525"/>
      <c r="C18" s="526"/>
      <c r="D18" s="527"/>
      <c r="E18" s="528"/>
      <c r="F18" s="528"/>
      <c r="G18" s="528"/>
      <c r="H18" s="528"/>
      <c r="I18" s="528"/>
      <c r="J18" s="528"/>
      <c r="K18" s="528"/>
      <c r="L18" s="529"/>
      <c r="M18" s="530"/>
      <c r="N18" s="530"/>
      <c r="O18" s="530"/>
      <c r="P18" s="531"/>
      <c r="Q18" s="178"/>
      <c r="R18" s="178"/>
      <c r="S18" s="525"/>
      <c r="T18" s="532"/>
      <c r="U18" s="526"/>
      <c r="V18" s="526"/>
      <c r="W18" s="526"/>
      <c r="X18" s="527"/>
      <c r="Y18" s="533"/>
      <c r="Z18" s="181"/>
      <c r="AA18" s="180"/>
    </row>
    <row r="19" spans="2:29" ht="18.75" customHeight="1" x14ac:dyDescent="0.4">
      <c r="B19" s="525"/>
      <c r="C19" s="526"/>
      <c r="D19" s="527"/>
      <c r="E19" s="528"/>
      <c r="F19" s="528"/>
      <c r="G19" s="528"/>
      <c r="H19" s="528"/>
      <c r="I19" s="528"/>
      <c r="J19" s="528"/>
      <c r="K19" s="528"/>
      <c r="L19" s="529"/>
      <c r="M19" s="530"/>
      <c r="N19" s="530"/>
      <c r="O19" s="530"/>
      <c r="P19" s="531"/>
      <c r="Q19" s="178"/>
      <c r="R19" s="178"/>
      <c r="S19" s="525"/>
      <c r="T19" s="532"/>
      <c r="U19" s="526"/>
      <c r="V19" s="526"/>
      <c r="W19" s="526"/>
      <c r="X19" s="527"/>
      <c r="Y19" s="533"/>
      <c r="Z19" s="181"/>
      <c r="AA19" s="180"/>
    </row>
    <row r="20" spans="2:29" ht="18.75" customHeight="1" thickBot="1" x14ac:dyDescent="0.45">
      <c r="B20" s="516"/>
      <c r="C20" s="517"/>
      <c r="D20" s="518"/>
      <c r="E20" s="519"/>
      <c r="F20" s="519"/>
      <c r="G20" s="519"/>
      <c r="H20" s="519"/>
      <c r="I20" s="519"/>
      <c r="J20" s="519"/>
      <c r="K20" s="519"/>
      <c r="L20" s="520"/>
      <c r="M20" s="521"/>
      <c r="N20" s="521"/>
      <c r="O20" s="521"/>
      <c r="P20" s="522"/>
      <c r="Q20" s="182"/>
      <c r="R20" s="182"/>
      <c r="S20" s="516"/>
      <c r="T20" s="523"/>
      <c r="U20" s="517"/>
      <c r="V20" s="517"/>
      <c r="W20" s="517"/>
      <c r="X20" s="518"/>
      <c r="Y20" s="524"/>
      <c r="Z20" s="183"/>
      <c r="AA20" s="184"/>
    </row>
    <row r="21" spans="2:29" s="188" customFormat="1" ht="21" customHeight="1" thickTop="1" x14ac:dyDescent="0.15">
      <c r="B21" s="185" t="s">
        <v>1163</v>
      </c>
      <c r="C21" s="186"/>
      <c r="D21" s="186"/>
      <c r="E21" s="186"/>
      <c r="F21" s="186"/>
      <c r="G21" s="186"/>
      <c r="H21" s="186"/>
      <c r="I21" s="186"/>
      <c r="J21" s="186"/>
      <c r="K21" s="186"/>
      <c r="L21" s="186"/>
      <c r="M21" s="186"/>
      <c r="N21" s="186"/>
      <c r="O21" s="186"/>
      <c r="P21" s="186"/>
      <c r="Q21" s="186"/>
      <c r="R21" s="186"/>
      <c r="S21" s="185"/>
      <c r="T21" s="186"/>
      <c r="U21" s="186"/>
      <c r="V21" s="186"/>
      <c r="W21" s="186"/>
      <c r="X21" s="186"/>
      <c r="Y21" s="186"/>
      <c r="Z21" s="186"/>
      <c r="AA21" s="187"/>
    </row>
    <row r="22" spans="2:29" s="188" customFormat="1" ht="21" customHeight="1" x14ac:dyDescent="0.15">
      <c r="B22" s="189" t="s">
        <v>1164</v>
      </c>
      <c r="C22" s="190"/>
      <c r="D22" s="190"/>
      <c r="E22" s="190"/>
      <c r="F22" s="190"/>
      <c r="G22" s="190"/>
      <c r="H22" s="190"/>
      <c r="I22" s="190"/>
      <c r="J22" s="190"/>
      <c r="K22" s="190"/>
      <c r="L22" s="190"/>
      <c r="M22" s="190"/>
      <c r="N22" s="190"/>
      <c r="O22" s="190"/>
      <c r="P22" s="190"/>
      <c r="Q22" s="190"/>
      <c r="R22" s="190"/>
      <c r="S22" s="189"/>
      <c r="T22" s="190"/>
      <c r="U22" s="190"/>
      <c r="V22" s="190"/>
      <c r="W22" s="190"/>
      <c r="X22" s="190"/>
      <c r="Y22" s="190"/>
      <c r="Z22" s="190"/>
      <c r="AA22" s="191"/>
    </row>
    <row r="23" spans="2:29" s="188" customFormat="1" ht="21" customHeight="1" thickBot="1" x14ac:dyDescent="0.2">
      <c r="B23" s="192" t="s">
        <v>1165</v>
      </c>
      <c r="C23" s="193"/>
      <c r="D23" s="193"/>
      <c r="E23" s="193"/>
      <c r="F23" s="193"/>
      <c r="G23" s="193"/>
      <c r="H23" s="193"/>
      <c r="I23" s="193"/>
      <c r="J23" s="193"/>
      <c r="K23" s="193"/>
      <c r="L23" s="193"/>
      <c r="M23" s="193"/>
      <c r="N23" s="193"/>
      <c r="O23" s="193"/>
      <c r="P23" s="193"/>
      <c r="Q23" s="193"/>
      <c r="R23" s="193"/>
      <c r="S23" s="192"/>
      <c r="T23" s="193"/>
      <c r="U23" s="193"/>
      <c r="V23" s="193"/>
      <c r="W23" s="193"/>
      <c r="X23" s="193"/>
      <c r="Y23" s="193"/>
      <c r="Z23" s="193"/>
      <c r="AA23" s="194"/>
    </row>
    <row r="24" spans="2:29" s="188" customFormat="1" ht="21" customHeight="1" thickTop="1" thickBot="1" x14ac:dyDescent="0.2">
      <c r="B24" s="510" t="s">
        <v>1216</v>
      </c>
      <c r="C24" s="511"/>
      <c r="D24" s="511"/>
      <c r="E24" s="511"/>
      <c r="F24" s="511"/>
      <c r="G24" s="511"/>
      <c r="H24" s="511"/>
      <c r="I24" s="511"/>
      <c r="J24" s="511"/>
      <c r="K24" s="511"/>
      <c r="L24" s="511"/>
      <c r="M24" s="511"/>
      <c r="N24" s="511"/>
      <c r="O24" s="511"/>
      <c r="P24" s="511"/>
      <c r="Q24" s="511"/>
      <c r="R24" s="511"/>
      <c r="S24" s="511"/>
      <c r="T24" s="511"/>
      <c r="U24" s="511"/>
      <c r="V24" s="511"/>
      <c r="W24" s="511"/>
      <c r="X24" s="511"/>
      <c r="Y24" s="511"/>
      <c r="Z24" s="511"/>
      <c r="AA24" s="512"/>
    </row>
    <row r="25" spans="2:29" ht="26.25" customHeight="1" thickTop="1" x14ac:dyDescent="0.4">
      <c r="B25" s="195" t="s">
        <v>1166</v>
      </c>
      <c r="D25" s="196"/>
      <c r="E25" s="196"/>
      <c r="F25" s="196"/>
      <c r="G25" s="196"/>
      <c r="H25" s="196"/>
      <c r="I25" s="196"/>
      <c r="J25" s="196"/>
      <c r="K25" s="196"/>
      <c r="L25" s="196"/>
      <c r="M25" s="196"/>
      <c r="N25" s="196"/>
      <c r="O25" s="196"/>
      <c r="P25" s="196"/>
      <c r="Q25" s="196"/>
      <c r="R25" s="196"/>
      <c r="S25" s="196"/>
      <c r="T25" s="196"/>
      <c r="U25" s="513" t="s">
        <v>1211</v>
      </c>
      <c r="V25" s="513"/>
      <c r="W25" s="513"/>
      <c r="X25" s="513"/>
      <c r="Y25" s="513"/>
      <c r="Z25" s="513"/>
      <c r="AA25" s="514"/>
    </row>
    <row r="26" spans="2:29" ht="24.75" customHeight="1" x14ac:dyDescent="0.4">
      <c r="B26" s="197" t="s">
        <v>1167</v>
      </c>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8"/>
    </row>
    <row r="27" spans="2:29" ht="22.5" customHeight="1" x14ac:dyDescent="0.4">
      <c r="B27" s="195"/>
      <c r="C27" s="196"/>
      <c r="D27" s="196"/>
      <c r="E27" s="196"/>
      <c r="F27" s="196"/>
      <c r="G27" s="196"/>
      <c r="H27" s="196"/>
      <c r="I27" s="196"/>
      <c r="J27" s="515" t="s">
        <v>1168</v>
      </c>
      <c r="K27" s="515"/>
      <c r="L27" s="499" t="str">
        <f>様式第１号!K7</f>
        <v>給付のおうち保育園</v>
      </c>
      <c r="M27" s="499"/>
      <c r="N27" s="499"/>
      <c r="O27" s="499"/>
      <c r="P27" s="499"/>
      <c r="Q27" s="499"/>
      <c r="R27" s="499"/>
      <c r="S27" s="499"/>
      <c r="T27" s="499"/>
      <c r="U27" s="499"/>
      <c r="V27" s="499"/>
      <c r="W27" s="499"/>
      <c r="X27" s="499"/>
      <c r="Y27" s="499"/>
      <c r="Z27" s="499"/>
      <c r="AA27" s="500"/>
      <c r="AB27" s="196"/>
      <c r="AC27" s="196"/>
    </row>
    <row r="28" spans="2:29" ht="22.5" customHeight="1" thickBot="1" x14ac:dyDescent="0.45">
      <c r="B28" s="195"/>
      <c r="C28" s="196"/>
      <c r="D28" s="196"/>
      <c r="E28" s="196"/>
      <c r="F28" s="196"/>
      <c r="G28" s="196"/>
      <c r="H28" s="196"/>
      <c r="I28" s="196"/>
      <c r="J28" s="515" t="s">
        <v>1169</v>
      </c>
      <c r="K28" s="515"/>
      <c r="L28" s="499" t="str">
        <f>様式第１号!M8</f>
        <v>仙台市青葉区上杉１丁目10-100</v>
      </c>
      <c r="M28" s="499"/>
      <c r="N28" s="499"/>
      <c r="O28" s="499"/>
      <c r="P28" s="499"/>
      <c r="Q28" s="499"/>
      <c r="R28" s="499"/>
      <c r="S28" s="499"/>
      <c r="T28" s="499"/>
      <c r="U28" s="499"/>
      <c r="V28" s="499"/>
      <c r="W28" s="499"/>
      <c r="X28" s="499"/>
      <c r="Y28" s="499"/>
      <c r="Z28" s="499"/>
      <c r="AA28" s="500"/>
      <c r="AB28" s="196"/>
      <c r="AC28" s="196"/>
    </row>
    <row r="29" spans="2:29" ht="29.25" customHeight="1" x14ac:dyDescent="0.4">
      <c r="B29" s="199" t="s">
        <v>1210</v>
      </c>
      <c r="C29" s="495" t="s">
        <v>1171</v>
      </c>
      <c r="D29" s="495"/>
      <c r="E29" s="495"/>
      <c r="F29" s="495"/>
      <c r="G29" s="495"/>
      <c r="H29" s="495"/>
      <c r="I29" s="496"/>
      <c r="J29" s="497" t="s">
        <v>1172</v>
      </c>
      <c r="K29" s="498"/>
      <c r="L29" s="499" t="str">
        <f>様式第１号!M9</f>
        <v>株式会社　かみすぎ</v>
      </c>
      <c r="M29" s="499"/>
      <c r="N29" s="499"/>
      <c r="O29" s="499"/>
      <c r="P29" s="499"/>
      <c r="Q29" s="499"/>
      <c r="R29" s="499"/>
      <c r="S29" s="499"/>
      <c r="T29" s="499"/>
      <c r="U29" s="499"/>
      <c r="V29" s="499"/>
      <c r="W29" s="499"/>
      <c r="X29" s="499"/>
      <c r="Y29" s="499"/>
      <c r="Z29" s="499"/>
      <c r="AA29" s="500"/>
      <c r="AB29" s="200"/>
      <c r="AC29" s="196"/>
    </row>
    <row r="30" spans="2:29" ht="6.75" customHeight="1" x14ac:dyDescent="0.4">
      <c r="B30" s="201"/>
      <c r="C30" s="200"/>
      <c r="D30" s="200"/>
      <c r="E30" s="200"/>
      <c r="F30" s="501">
        <v>9</v>
      </c>
      <c r="G30" s="501">
        <v>9</v>
      </c>
      <c r="H30" s="501">
        <v>9</v>
      </c>
      <c r="I30" s="503">
        <v>9</v>
      </c>
      <c r="J30" s="497"/>
      <c r="K30" s="498"/>
      <c r="L30" s="499"/>
      <c r="M30" s="499"/>
      <c r="N30" s="499"/>
      <c r="O30" s="499"/>
      <c r="P30" s="499"/>
      <c r="Q30" s="499"/>
      <c r="R30" s="499"/>
      <c r="S30" s="499"/>
      <c r="T30" s="499"/>
      <c r="U30" s="499"/>
      <c r="V30" s="499"/>
      <c r="W30" s="499"/>
      <c r="X30" s="499"/>
      <c r="Y30" s="499"/>
      <c r="Z30" s="499"/>
      <c r="AA30" s="500"/>
      <c r="AB30" s="200"/>
      <c r="AC30" s="196"/>
    </row>
    <row r="31" spans="2:29" ht="33.75" customHeight="1" thickBot="1" x14ac:dyDescent="0.45">
      <c r="B31" s="202"/>
      <c r="C31" s="203" t="s">
        <v>1173</v>
      </c>
      <c r="D31" s="204"/>
      <c r="E31" s="204"/>
      <c r="F31" s="502"/>
      <c r="G31" s="502"/>
      <c r="H31" s="502"/>
      <c r="I31" s="504"/>
      <c r="J31" s="505" t="s">
        <v>1174</v>
      </c>
      <c r="K31" s="506"/>
      <c r="L31" s="507" t="str">
        <f>様式第１号!M10</f>
        <v>理事長　山田　太郎</v>
      </c>
      <c r="M31" s="507"/>
      <c r="N31" s="507"/>
      <c r="O31" s="507"/>
      <c r="P31" s="507"/>
      <c r="Q31" s="507"/>
      <c r="R31" s="507"/>
      <c r="S31" s="507"/>
      <c r="T31" s="507"/>
      <c r="U31" s="507"/>
      <c r="V31" s="507"/>
      <c r="W31" s="507"/>
      <c r="X31" s="205"/>
      <c r="Y31" s="508"/>
      <c r="Z31" s="508"/>
      <c r="AA31" s="509"/>
      <c r="AB31" s="200"/>
      <c r="AC31" s="196"/>
    </row>
    <row r="32" spans="2:29" x14ac:dyDescent="0.4">
      <c r="B32" s="206"/>
      <c r="C32" s="207"/>
      <c r="D32" s="207"/>
      <c r="E32" s="207"/>
      <c r="F32" s="207"/>
      <c r="G32" s="207"/>
      <c r="H32" s="208"/>
      <c r="I32" s="468" t="s">
        <v>1175</v>
      </c>
      <c r="J32" s="469"/>
      <c r="K32" s="470"/>
      <c r="L32" s="470"/>
      <c r="M32" s="470"/>
      <c r="N32" s="470"/>
      <c r="O32" s="470"/>
      <c r="P32" s="470"/>
      <c r="Q32" s="470"/>
      <c r="R32" s="475" t="s">
        <v>1176</v>
      </c>
      <c r="S32" s="475"/>
      <c r="T32" s="478"/>
      <c r="U32" s="478"/>
      <c r="V32" s="478"/>
      <c r="W32" s="478"/>
      <c r="X32" s="478"/>
      <c r="Y32" s="478"/>
      <c r="Z32" s="475" t="s">
        <v>1177</v>
      </c>
      <c r="AA32" s="481"/>
      <c r="AB32" s="209"/>
    </row>
    <row r="33" spans="2:28" ht="20.25" customHeight="1" x14ac:dyDescent="0.4">
      <c r="B33" s="210" t="s">
        <v>1170</v>
      </c>
      <c r="C33" s="484" t="s">
        <v>1178</v>
      </c>
      <c r="D33" s="484"/>
      <c r="E33" s="484"/>
      <c r="F33" s="484"/>
      <c r="G33" s="485" t="s">
        <v>1179</v>
      </c>
      <c r="H33" s="486"/>
      <c r="I33" s="460"/>
      <c r="J33" s="471"/>
      <c r="K33" s="472"/>
      <c r="L33" s="472"/>
      <c r="M33" s="472"/>
      <c r="N33" s="472"/>
      <c r="O33" s="472"/>
      <c r="P33" s="472"/>
      <c r="Q33" s="472"/>
      <c r="R33" s="476"/>
      <c r="S33" s="476"/>
      <c r="T33" s="479"/>
      <c r="U33" s="479"/>
      <c r="V33" s="479"/>
      <c r="W33" s="479"/>
      <c r="X33" s="479"/>
      <c r="Y33" s="479"/>
      <c r="Z33" s="476"/>
      <c r="AA33" s="482"/>
      <c r="AB33" s="209"/>
    </row>
    <row r="34" spans="2:28" ht="7.5" customHeight="1" x14ac:dyDescent="0.4">
      <c r="B34" s="201"/>
      <c r="C34" s="200"/>
      <c r="D34" s="200"/>
      <c r="E34" s="200"/>
      <c r="F34" s="200"/>
      <c r="G34" s="485"/>
      <c r="H34" s="486"/>
      <c r="I34" s="460"/>
      <c r="J34" s="473"/>
      <c r="K34" s="474"/>
      <c r="L34" s="474"/>
      <c r="M34" s="474"/>
      <c r="N34" s="474"/>
      <c r="O34" s="474"/>
      <c r="P34" s="474"/>
      <c r="Q34" s="474"/>
      <c r="R34" s="477"/>
      <c r="S34" s="477"/>
      <c r="T34" s="480"/>
      <c r="U34" s="480"/>
      <c r="V34" s="480"/>
      <c r="W34" s="480"/>
      <c r="X34" s="480"/>
      <c r="Y34" s="480"/>
      <c r="Z34" s="477"/>
      <c r="AA34" s="483"/>
      <c r="AB34" s="209"/>
    </row>
    <row r="35" spans="2:28" ht="22.5" customHeight="1" x14ac:dyDescent="0.4">
      <c r="B35" s="210" t="s">
        <v>1170</v>
      </c>
      <c r="C35" s="211" t="s">
        <v>1180</v>
      </c>
      <c r="D35" s="200"/>
      <c r="E35" s="200"/>
      <c r="F35" s="200"/>
      <c r="G35" s="485"/>
      <c r="H35" s="486"/>
      <c r="I35" s="460"/>
      <c r="J35" s="212">
        <v>1</v>
      </c>
      <c r="K35" s="213" t="s">
        <v>1181</v>
      </c>
      <c r="L35" s="487" t="s">
        <v>1182</v>
      </c>
      <c r="M35" s="488"/>
      <c r="N35" s="491"/>
      <c r="O35" s="492"/>
      <c r="P35" s="453"/>
      <c r="Q35" s="454"/>
      <c r="R35" s="453"/>
      <c r="S35" s="454"/>
      <c r="T35" s="453"/>
      <c r="U35" s="454"/>
      <c r="V35" s="453"/>
      <c r="W35" s="454"/>
      <c r="X35" s="453"/>
      <c r="Y35" s="454"/>
      <c r="Z35" s="453"/>
      <c r="AA35" s="457"/>
      <c r="AB35" s="209"/>
    </row>
    <row r="36" spans="2:28" ht="22.5" customHeight="1" x14ac:dyDescent="0.4">
      <c r="B36" s="214" t="s">
        <v>1183</v>
      </c>
      <c r="C36" s="200"/>
      <c r="D36" s="200"/>
      <c r="E36" s="200"/>
      <c r="F36" s="200"/>
      <c r="G36" s="200"/>
      <c r="H36" s="215"/>
      <c r="I36" s="460"/>
      <c r="J36" s="212">
        <v>2</v>
      </c>
      <c r="K36" s="216" t="s">
        <v>1184</v>
      </c>
      <c r="L36" s="489"/>
      <c r="M36" s="490"/>
      <c r="N36" s="493"/>
      <c r="O36" s="494"/>
      <c r="P36" s="455"/>
      <c r="Q36" s="456"/>
      <c r="R36" s="455"/>
      <c r="S36" s="456"/>
      <c r="T36" s="455"/>
      <c r="U36" s="456"/>
      <c r="V36" s="455"/>
      <c r="W36" s="456"/>
      <c r="X36" s="455"/>
      <c r="Y36" s="456"/>
      <c r="Z36" s="455"/>
      <c r="AA36" s="458"/>
      <c r="AB36" s="209"/>
    </row>
    <row r="37" spans="2:28" ht="22.5" customHeight="1" thickBot="1" x14ac:dyDescent="0.45">
      <c r="B37" s="217"/>
      <c r="C37" s="218"/>
      <c r="D37" s="218"/>
      <c r="E37" s="218"/>
      <c r="F37" s="218"/>
      <c r="G37" s="218"/>
      <c r="H37" s="219"/>
      <c r="I37" s="459" t="s">
        <v>1185</v>
      </c>
      <c r="J37" s="462" t="s">
        <v>1186</v>
      </c>
      <c r="K37" s="463"/>
      <c r="L37" s="464"/>
      <c r="M37" s="220"/>
      <c r="N37" s="220"/>
      <c r="O37" s="221"/>
      <c r="P37" s="221"/>
      <c r="Q37" s="221"/>
      <c r="R37" s="221"/>
      <c r="S37" s="221"/>
      <c r="T37" s="221"/>
      <c r="U37" s="221"/>
      <c r="V37" s="221"/>
      <c r="W37" s="221"/>
      <c r="X37" s="221"/>
      <c r="Y37" s="221"/>
      <c r="Z37" s="222"/>
      <c r="AA37" s="223"/>
    </row>
    <row r="38" spans="2:28" ht="22.5" customHeight="1" x14ac:dyDescent="0.4">
      <c r="B38" s="171" t="s">
        <v>1187</v>
      </c>
      <c r="I38" s="460"/>
      <c r="J38" s="465"/>
      <c r="K38" s="466"/>
      <c r="L38" s="467"/>
      <c r="M38" s="220"/>
      <c r="N38" s="220"/>
      <c r="O38" s="221"/>
      <c r="P38" s="221"/>
      <c r="Q38" s="221"/>
      <c r="R38" s="221"/>
      <c r="S38" s="221"/>
      <c r="T38" s="221"/>
      <c r="U38" s="221"/>
      <c r="V38" s="221"/>
      <c r="W38" s="221"/>
      <c r="X38" s="221"/>
      <c r="Y38" s="221"/>
      <c r="Z38" s="222"/>
      <c r="AA38" s="223"/>
    </row>
    <row r="39" spans="2:28" x14ac:dyDescent="0.4">
      <c r="B39" s="447" t="s">
        <v>1188</v>
      </c>
      <c r="C39" s="447"/>
      <c r="D39" s="447"/>
      <c r="E39" s="447"/>
      <c r="F39" s="447"/>
      <c r="G39" s="447"/>
      <c r="H39" s="447"/>
      <c r="I39" s="460"/>
      <c r="J39" s="448"/>
      <c r="K39" s="449"/>
      <c r="L39" s="449"/>
      <c r="M39" s="449"/>
      <c r="N39" s="449"/>
      <c r="O39" s="449"/>
      <c r="P39" s="449"/>
      <c r="Q39" s="449"/>
      <c r="R39" s="449"/>
      <c r="S39" s="449"/>
      <c r="T39" s="449"/>
      <c r="U39" s="449"/>
      <c r="V39" s="449"/>
      <c r="W39" s="449"/>
      <c r="X39" s="449"/>
      <c r="Y39" s="449"/>
      <c r="Z39" s="449"/>
      <c r="AA39" s="450"/>
    </row>
    <row r="40" spans="2:28" x14ac:dyDescent="0.4">
      <c r="B40" s="447" t="s">
        <v>1189</v>
      </c>
      <c r="C40" s="447"/>
      <c r="D40" s="447"/>
      <c r="E40" s="447"/>
      <c r="F40" s="447"/>
      <c r="G40" s="447"/>
      <c r="H40" s="447"/>
      <c r="I40" s="460"/>
      <c r="J40" s="449"/>
      <c r="K40" s="449"/>
      <c r="L40" s="449"/>
      <c r="M40" s="449"/>
      <c r="N40" s="449"/>
      <c r="O40" s="449"/>
      <c r="P40" s="449"/>
      <c r="Q40" s="449"/>
      <c r="R40" s="449"/>
      <c r="S40" s="449"/>
      <c r="T40" s="449"/>
      <c r="U40" s="449"/>
      <c r="V40" s="449"/>
      <c r="W40" s="449"/>
      <c r="X40" s="449"/>
      <c r="Y40" s="449"/>
      <c r="Z40" s="449"/>
      <c r="AA40" s="450"/>
    </row>
    <row r="41" spans="2:28" x14ac:dyDescent="0.4">
      <c r="B41" s="447" t="s">
        <v>1190</v>
      </c>
      <c r="C41" s="447"/>
      <c r="D41" s="447"/>
      <c r="E41" s="447"/>
      <c r="F41" s="447"/>
      <c r="G41" s="447"/>
      <c r="H41" s="447"/>
      <c r="I41" s="460"/>
      <c r="J41" s="449"/>
      <c r="K41" s="449"/>
      <c r="L41" s="449"/>
      <c r="M41" s="449"/>
      <c r="N41" s="449"/>
      <c r="O41" s="449"/>
      <c r="P41" s="449"/>
      <c r="Q41" s="449"/>
      <c r="R41" s="449"/>
      <c r="S41" s="449"/>
      <c r="T41" s="449"/>
      <c r="U41" s="449"/>
      <c r="V41" s="449"/>
      <c r="W41" s="449"/>
      <c r="X41" s="449"/>
      <c r="Y41" s="449"/>
      <c r="Z41" s="449"/>
      <c r="AA41" s="450"/>
    </row>
    <row r="42" spans="2:28" ht="19.5" thickBot="1" x14ac:dyDescent="0.45">
      <c r="I42" s="461"/>
      <c r="J42" s="451"/>
      <c r="K42" s="451"/>
      <c r="L42" s="451"/>
      <c r="M42" s="451"/>
      <c r="N42" s="451"/>
      <c r="O42" s="451"/>
      <c r="P42" s="451"/>
      <c r="Q42" s="451"/>
      <c r="R42" s="451"/>
      <c r="S42" s="451"/>
      <c r="T42" s="451"/>
      <c r="U42" s="451"/>
      <c r="V42" s="451"/>
      <c r="W42" s="451"/>
      <c r="X42" s="451"/>
      <c r="Y42" s="451"/>
      <c r="Z42" s="451"/>
      <c r="AA42" s="452"/>
    </row>
    <row r="43" spans="2:28" ht="12" customHeight="1" x14ac:dyDescent="0.4"/>
  </sheetData>
  <sheetProtection algorithmName="SHA-512" hashValue="Pj+0MmUZNaz2L5m27gg4kYNKBCmBwzxTSQUozCRN31bR3xzq5LpM7kY4c1+cBlbFagVPUUULL/X3nDeKu3AKrA==" saltValue="I0efLmikk7EXHM9wlkQKYQ==" spinCount="100000" sheet="1" objects="1" scenarios="1"/>
  <mergeCells count="120">
    <mergeCell ref="N5:O5"/>
    <mergeCell ref="P5:Q5"/>
    <mergeCell ref="R5:S5"/>
    <mergeCell ref="T5:U5"/>
    <mergeCell ref="V5:W5"/>
    <mergeCell ref="B7:AA7"/>
    <mergeCell ref="W1:AA1"/>
    <mergeCell ref="B2:AA2"/>
    <mergeCell ref="D4:E5"/>
    <mergeCell ref="L4:M4"/>
    <mergeCell ref="N4:O4"/>
    <mergeCell ref="P4:Q4"/>
    <mergeCell ref="R4:S4"/>
    <mergeCell ref="T4:U4"/>
    <mergeCell ref="V4:W4"/>
    <mergeCell ref="L5:M5"/>
    <mergeCell ref="B11:D11"/>
    <mergeCell ref="E11:G11"/>
    <mergeCell ref="H11:I11"/>
    <mergeCell ref="J11:K11"/>
    <mergeCell ref="L11:P11"/>
    <mergeCell ref="S11:Y11"/>
    <mergeCell ref="B9:AA9"/>
    <mergeCell ref="B10:D10"/>
    <mergeCell ref="E10:G10"/>
    <mergeCell ref="H10:I10"/>
    <mergeCell ref="J10:K10"/>
    <mergeCell ref="L10:R10"/>
    <mergeCell ref="S10:AA10"/>
    <mergeCell ref="B13:D13"/>
    <mergeCell ref="E13:G13"/>
    <mergeCell ref="H13:I13"/>
    <mergeCell ref="J13:K13"/>
    <mergeCell ref="L13:P13"/>
    <mergeCell ref="S13:Y13"/>
    <mergeCell ref="B12:D12"/>
    <mergeCell ref="E12:G12"/>
    <mergeCell ref="H12:I12"/>
    <mergeCell ref="J12:K12"/>
    <mergeCell ref="L12:P12"/>
    <mergeCell ref="S12:Y12"/>
    <mergeCell ref="B15:D15"/>
    <mergeCell ref="E15:G15"/>
    <mergeCell ref="H15:I15"/>
    <mergeCell ref="J15:K15"/>
    <mergeCell ref="L15:P15"/>
    <mergeCell ref="S15:Y15"/>
    <mergeCell ref="B14:D14"/>
    <mergeCell ref="E14:G14"/>
    <mergeCell ref="H14:I14"/>
    <mergeCell ref="J14:K14"/>
    <mergeCell ref="L14:P14"/>
    <mergeCell ref="S14:Y14"/>
    <mergeCell ref="B17:D17"/>
    <mergeCell ref="E17:G17"/>
    <mergeCell ref="H17:I17"/>
    <mergeCell ref="J17:K17"/>
    <mergeCell ref="L17:P17"/>
    <mergeCell ref="S17:Y17"/>
    <mergeCell ref="B16:D16"/>
    <mergeCell ref="E16:G16"/>
    <mergeCell ref="H16:I16"/>
    <mergeCell ref="J16:K16"/>
    <mergeCell ref="L16:P16"/>
    <mergeCell ref="S16:Y16"/>
    <mergeCell ref="B19:D19"/>
    <mergeCell ref="E19:G19"/>
    <mergeCell ref="H19:I19"/>
    <mergeCell ref="J19:K19"/>
    <mergeCell ref="L19:P19"/>
    <mergeCell ref="S19:Y19"/>
    <mergeCell ref="B18:D18"/>
    <mergeCell ref="E18:G18"/>
    <mergeCell ref="H18:I18"/>
    <mergeCell ref="J18:K18"/>
    <mergeCell ref="L18:P18"/>
    <mergeCell ref="S18:Y18"/>
    <mergeCell ref="B24:AA24"/>
    <mergeCell ref="U25:AA25"/>
    <mergeCell ref="J27:K27"/>
    <mergeCell ref="L27:AA27"/>
    <mergeCell ref="J28:K28"/>
    <mergeCell ref="L28:AA28"/>
    <mergeCell ref="B20:D20"/>
    <mergeCell ref="E20:G20"/>
    <mergeCell ref="H20:I20"/>
    <mergeCell ref="J20:K20"/>
    <mergeCell ref="L20:P20"/>
    <mergeCell ref="S20:Y20"/>
    <mergeCell ref="C29:I29"/>
    <mergeCell ref="J29:K30"/>
    <mergeCell ref="L29:AA30"/>
    <mergeCell ref="F30:F31"/>
    <mergeCell ref="G30:G31"/>
    <mergeCell ref="H30:H31"/>
    <mergeCell ref="I30:I31"/>
    <mergeCell ref="J31:K31"/>
    <mergeCell ref="L31:W31"/>
    <mergeCell ref="Y31:AA31"/>
    <mergeCell ref="B39:H39"/>
    <mergeCell ref="J39:AA42"/>
    <mergeCell ref="B40:H40"/>
    <mergeCell ref="B41:H41"/>
    <mergeCell ref="R35:S36"/>
    <mergeCell ref="T35:U36"/>
    <mergeCell ref="V35:W36"/>
    <mergeCell ref="X35:Y36"/>
    <mergeCell ref="Z35:AA36"/>
    <mergeCell ref="I37:I42"/>
    <mergeCell ref="J37:L38"/>
    <mergeCell ref="I32:I36"/>
    <mergeCell ref="J32:Q34"/>
    <mergeCell ref="R32:S34"/>
    <mergeCell ref="T32:Y34"/>
    <mergeCell ref="Z32:AA34"/>
    <mergeCell ref="C33:F33"/>
    <mergeCell ref="G33:H35"/>
    <mergeCell ref="L35:M36"/>
    <mergeCell ref="N35:O36"/>
    <mergeCell ref="P35:Q36"/>
  </mergeCells>
  <phoneticPr fontId="6"/>
  <dataValidations count="4">
    <dataValidation type="list" allowBlank="1" showInputMessage="1" showErrorMessage="1" sqref="J36">
      <formula1>"　,2,②"</formula1>
    </dataValidation>
    <dataValidation type="list" allowBlank="1" showInputMessage="1" showErrorMessage="1" sqref="J35">
      <formula1>"　,1,①"</formula1>
    </dataValidation>
    <dataValidation type="list" allowBlank="1" showInputMessage="1" showErrorMessage="1" sqref="B29 B33 B35">
      <formula1>"　,□,☑"</formula1>
    </dataValidation>
    <dataValidation imeMode="fullKatakana" allowBlank="1" showInputMessage="1" showErrorMessage="1" sqref="M37:AA38"/>
  </dataValidations>
  <printOptions horizontalCentered="1"/>
  <pageMargins left="0.23622047244094491" right="0.23622047244094491" top="0.55118110236220474" bottom="0.74803149606299213" header="0.31496062992125984" footer="0.31496062992125984"/>
  <pageSetup paperSize="9" scale="92"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stopIfTrue="1" id="{0AC5D2FF-0DFB-4620-AA52-BE2EA72DA558}">
            <xm:f>様式第１号!$I$20&lt;=0</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8"/>
  <sheetViews>
    <sheetView zoomScale="85" zoomScaleNormal="85" workbookViewId="0">
      <pane xSplit="3" ySplit="1" topLeftCell="E2" activePane="bottomRight" state="frozen"/>
      <selection pane="topRight" activeCell="D1" sqref="D1"/>
      <selection pane="bottomLeft" activeCell="A2" sqref="A2"/>
      <selection pane="bottomRight" sqref="A1:F1048576"/>
    </sheetView>
  </sheetViews>
  <sheetFormatPr defaultRowHeight="18.75" x14ac:dyDescent="0.15"/>
  <cols>
    <col min="1" max="1" width="11.875" style="125" hidden="1" customWidth="1"/>
    <col min="2" max="2" width="14.5" style="118" hidden="1" customWidth="1"/>
    <col min="3" max="3" width="8.125" style="127" hidden="1" customWidth="1"/>
    <col min="4" max="4" width="49.375" style="118" hidden="1" customWidth="1"/>
    <col min="5" max="5" width="59.125" style="118" hidden="1" customWidth="1"/>
    <col min="6" max="6" width="58.75" style="118" hidden="1" customWidth="1"/>
    <col min="7" max="8" width="9" style="118" customWidth="1"/>
    <col min="9" max="16384" width="9" style="118"/>
  </cols>
  <sheetData>
    <row r="1" spans="1:6" ht="21.75" customHeight="1" x14ac:dyDescent="0.15">
      <c r="A1" s="116" t="s">
        <v>61</v>
      </c>
      <c r="B1" s="117" t="s">
        <v>62</v>
      </c>
      <c r="C1" s="126" t="s">
        <v>568</v>
      </c>
      <c r="D1" s="117" t="s">
        <v>63</v>
      </c>
      <c r="E1" s="117" t="s">
        <v>64</v>
      </c>
      <c r="F1" s="117" t="s">
        <v>65</v>
      </c>
    </row>
    <row r="2" spans="1:6" x14ac:dyDescent="0.15">
      <c r="A2" s="264" t="s">
        <v>82</v>
      </c>
      <c r="B2" s="265" t="s">
        <v>1523</v>
      </c>
      <c r="C2" s="266" t="s">
        <v>1147</v>
      </c>
      <c r="D2" s="267" t="s">
        <v>83</v>
      </c>
      <c r="E2" s="268" t="s">
        <v>346</v>
      </c>
      <c r="F2" s="269" t="s">
        <v>347</v>
      </c>
    </row>
    <row r="3" spans="1:6" x14ac:dyDescent="0.15">
      <c r="A3" s="270" t="s">
        <v>90</v>
      </c>
      <c r="B3" s="271" t="s">
        <v>1523</v>
      </c>
      <c r="C3" s="270" t="s">
        <v>1147</v>
      </c>
      <c r="D3" s="272" t="s">
        <v>91</v>
      </c>
      <c r="E3" s="273" t="s">
        <v>348</v>
      </c>
      <c r="F3" s="274" t="s">
        <v>349</v>
      </c>
    </row>
    <row r="4" spans="1:6" x14ac:dyDescent="0.15">
      <c r="A4" s="270" t="s">
        <v>100</v>
      </c>
      <c r="B4" s="271" t="s">
        <v>1523</v>
      </c>
      <c r="C4" s="270" t="s">
        <v>1147</v>
      </c>
      <c r="D4" s="272" t="s">
        <v>101</v>
      </c>
      <c r="E4" s="273" t="s">
        <v>350</v>
      </c>
      <c r="F4" s="274" t="s">
        <v>351</v>
      </c>
    </row>
    <row r="5" spans="1:6" x14ac:dyDescent="0.15">
      <c r="A5" s="270" t="s">
        <v>104</v>
      </c>
      <c r="B5" s="271" t="s">
        <v>1523</v>
      </c>
      <c r="C5" s="270" t="s">
        <v>1147</v>
      </c>
      <c r="D5" s="272" t="s">
        <v>105</v>
      </c>
      <c r="E5" s="273" t="s">
        <v>352</v>
      </c>
      <c r="F5" s="274" t="s">
        <v>353</v>
      </c>
    </row>
    <row r="6" spans="1:6" x14ac:dyDescent="0.15">
      <c r="A6" s="270" t="s">
        <v>111</v>
      </c>
      <c r="B6" s="271" t="s">
        <v>1523</v>
      </c>
      <c r="C6" s="270" t="s">
        <v>1147</v>
      </c>
      <c r="D6" s="272" t="s">
        <v>112</v>
      </c>
      <c r="E6" s="273" t="s">
        <v>352</v>
      </c>
      <c r="F6" s="274" t="s">
        <v>353</v>
      </c>
    </row>
    <row r="7" spans="1:6" x14ac:dyDescent="0.15">
      <c r="A7" s="270" t="s">
        <v>117</v>
      </c>
      <c r="B7" s="271" t="s">
        <v>1523</v>
      </c>
      <c r="C7" s="270" t="s">
        <v>1147</v>
      </c>
      <c r="D7" s="272" t="s">
        <v>118</v>
      </c>
      <c r="E7" s="273" t="s">
        <v>346</v>
      </c>
      <c r="F7" s="274" t="s">
        <v>347</v>
      </c>
    </row>
    <row r="8" spans="1:6" x14ac:dyDescent="0.15">
      <c r="A8" s="270" t="s">
        <v>124</v>
      </c>
      <c r="B8" s="271" t="s">
        <v>1523</v>
      </c>
      <c r="C8" s="270" t="s">
        <v>1147</v>
      </c>
      <c r="D8" s="272" t="s">
        <v>125</v>
      </c>
      <c r="E8" s="273" t="s">
        <v>354</v>
      </c>
      <c r="F8" s="274" t="s">
        <v>594</v>
      </c>
    </row>
    <row r="9" spans="1:6" x14ac:dyDescent="0.15">
      <c r="A9" s="270" t="s">
        <v>128</v>
      </c>
      <c r="B9" s="271" t="s">
        <v>1523</v>
      </c>
      <c r="C9" s="270" t="s">
        <v>1147</v>
      </c>
      <c r="D9" s="272" t="s">
        <v>129</v>
      </c>
      <c r="E9" s="273" t="s">
        <v>352</v>
      </c>
      <c r="F9" s="274" t="s">
        <v>353</v>
      </c>
    </row>
    <row r="10" spans="1:6" x14ac:dyDescent="0.15">
      <c r="A10" s="270" t="s">
        <v>132</v>
      </c>
      <c r="B10" s="271" t="s">
        <v>1523</v>
      </c>
      <c r="C10" s="270" t="s">
        <v>1147</v>
      </c>
      <c r="D10" s="272" t="s">
        <v>133</v>
      </c>
      <c r="E10" s="273" t="s">
        <v>356</v>
      </c>
      <c r="F10" s="274" t="s">
        <v>357</v>
      </c>
    </row>
    <row r="11" spans="1:6" x14ac:dyDescent="0.15">
      <c r="A11" s="270" t="s">
        <v>138</v>
      </c>
      <c r="B11" s="271" t="s">
        <v>1523</v>
      </c>
      <c r="C11" s="270" t="s">
        <v>1147</v>
      </c>
      <c r="D11" s="272" t="s">
        <v>139</v>
      </c>
      <c r="E11" s="273" t="s">
        <v>358</v>
      </c>
      <c r="F11" s="274" t="s">
        <v>359</v>
      </c>
    </row>
    <row r="12" spans="1:6" x14ac:dyDescent="0.15">
      <c r="A12" s="270" t="s">
        <v>144</v>
      </c>
      <c r="B12" s="271" t="s">
        <v>1523</v>
      </c>
      <c r="C12" s="270" t="s">
        <v>1147</v>
      </c>
      <c r="D12" s="272" t="s">
        <v>145</v>
      </c>
      <c r="E12" s="273" t="s">
        <v>360</v>
      </c>
      <c r="F12" s="274" t="s">
        <v>361</v>
      </c>
    </row>
    <row r="13" spans="1:6" x14ac:dyDescent="0.15">
      <c r="A13" s="270" t="s">
        <v>150</v>
      </c>
      <c r="B13" s="271" t="s">
        <v>1523</v>
      </c>
      <c r="C13" s="270" t="s">
        <v>1147</v>
      </c>
      <c r="D13" s="272" t="s">
        <v>151</v>
      </c>
      <c r="E13" s="273" t="s">
        <v>362</v>
      </c>
      <c r="F13" s="274" t="s">
        <v>363</v>
      </c>
    </row>
    <row r="14" spans="1:6" x14ac:dyDescent="0.15">
      <c r="A14" s="270" t="s">
        <v>153</v>
      </c>
      <c r="B14" s="271" t="s">
        <v>1523</v>
      </c>
      <c r="C14" s="270" t="s">
        <v>1147</v>
      </c>
      <c r="D14" s="272" t="s">
        <v>154</v>
      </c>
      <c r="E14" s="273" t="s">
        <v>364</v>
      </c>
      <c r="F14" s="274" t="s">
        <v>365</v>
      </c>
    </row>
    <row r="15" spans="1:6" x14ac:dyDescent="0.15">
      <c r="A15" s="270" t="s">
        <v>157</v>
      </c>
      <c r="B15" s="271" t="s">
        <v>1523</v>
      </c>
      <c r="C15" s="270" t="s">
        <v>1147</v>
      </c>
      <c r="D15" s="272" t="s">
        <v>1524</v>
      </c>
      <c r="E15" s="273" t="s">
        <v>366</v>
      </c>
      <c r="F15" s="274" t="s">
        <v>367</v>
      </c>
    </row>
    <row r="16" spans="1:6" x14ac:dyDescent="0.15">
      <c r="A16" s="270" t="s">
        <v>161</v>
      </c>
      <c r="B16" s="271" t="s">
        <v>1523</v>
      </c>
      <c r="C16" s="270" t="s">
        <v>1147</v>
      </c>
      <c r="D16" s="272" t="s">
        <v>1525</v>
      </c>
      <c r="E16" s="273" t="s">
        <v>368</v>
      </c>
      <c r="F16" s="274" t="s">
        <v>369</v>
      </c>
    </row>
    <row r="17" spans="1:6" x14ac:dyDescent="0.15">
      <c r="A17" s="270" t="s">
        <v>167</v>
      </c>
      <c r="B17" s="271" t="s">
        <v>1523</v>
      </c>
      <c r="C17" s="270" t="s">
        <v>1147</v>
      </c>
      <c r="D17" s="272" t="s">
        <v>1526</v>
      </c>
      <c r="E17" s="273" t="s">
        <v>1242</v>
      </c>
      <c r="F17" s="274" t="s">
        <v>370</v>
      </c>
    </row>
    <row r="18" spans="1:6" x14ac:dyDescent="0.15">
      <c r="A18" s="270" t="s">
        <v>173</v>
      </c>
      <c r="B18" s="271" t="s">
        <v>1523</v>
      </c>
      <c r="C18" s="270" t="s">
        <v>1147</v>
      </c>
      <c r="D18" s="272" t="s">
        <v>174</v>
      </c>
      <c r="E18" s="273" t="s">
        <v>1243</v>
      </c>
      <c r="F18" s="274" t="s">
        <v>371</v>
      </c>
    </row>
    <row r="19" spans="1:6" x14ac:dyDescent="0.15">
      <c r="A19" s="270" t="s">
        <v>180</v>
      </c>
      <c r="B19" s="271" t="s">
        <v>1523</v>
      </c>
      <c r="C19" s="270" t="s">
        <v>1147</v>
      </c>
      <c r="D19" s="272" t="s">
        <v>181</v>
      </c>
      <c r="E19" s="273" t="s">
        <v>372</v>
      </c>
      <c r="F19" s="274" t="s">
        <v>576</v>
      </c>
    </row>
    <row r="20" spans="1:6" x14ac:dyDescent="0.15">
      <c r="A20" s="270" t="s">
        <v>185</v>
      </c>
      <c r="B20" s="271" t="s">
        <v>1523</v>
      </c>
      <c r="C20" s="270" t="s">
        <v>1147</v>
      </c>
      <c r="D20" s="272" t="s">
        <v>186</v>
      </c>
      <c r="E20" s="273" t="s">
        <v>373</v>
      </c>
      <c r="F20" s="274" t="s">
        <v>374</v>
      </c>
    </row>
    <row r="21" spans="1:6" x14ac:dyDescent="0.15">
      <c r="A21" s="270" t="s">
        <v>199</v>
      </c>
      <c r="B21" s="271" t="s">
        <v>1523</v>
      </c>
      <c r="C21" s="270" t="s">
        <v>1147</v>
      </c>
      <c r="D21" s="272" t="s">
        <v>200</v>
      </c>
      <c r="E21" s="273" t="s">
        <v>375</v>
      </c>
      <c r="F21" s="274" t="s">
        <v>376</v>
      </c>
    </row>
    <row r="22" spans="1:6" x14ac:dyDescent="0.15">
      <c r="A22" s="270" t="s">
        <v>208</v>
      </c>
      <c r="B22" s="271" t="s">
        <v>1523</v>
      </c>
      <c r="C22" s="270" t="s">
        <v>1147</v>
      </c>
      <c r="D22" s="272" t="s">
        <v>1527</v>
      </c>
      <c r="E22" s="273" t="s">
        <v>378</v>
      </c>
      <c r="F22" s="274" t="s">
        <v>1528</v>
      </c>
    </row>
    <row r="23" spans="1:6" x14ac:dyDescent="0.15">
      <c r="A23" s="270" t="s">
        <v>605</v>
      </c>
      <c r="B23" s="271" t="s">
        <v>1523</v>
      </c>
      <c r="C23" s="270" t="s">
        <v>1147</v>
      </c>
      <c r="D23" s="272" t="s">
        <v>1223</v>
      </c>
      <c r="E23" s="273" t="s">
        <v>901</v>
      </c>
      <c r="F23" s="274" t="s">
        <v>1256</v>
      </c>
    </row>
    <row r="24" spans="1:6" x14ac:dyDescent="0.15">
      <c r="A24" s="270" t="s">
        <v>84</v>
      </c>
      <c r="B24" s="271" t="s">
        <v>1523</v>
      </c>
      <c r="C24" s="270" t="s">
        <v>1147</v>
      </c>
      <c r="D24" s="272" t="s">
        <v>85</v>
      </c>
      <c r="E24" s="273" t="s">
        <v>592</v>
      </c>
      <c r="F24" s="274" t="s">
        <v>379</v>
      </c>
    </row>
    <row r="25" spans="1:6" x14ac:dyDescent="0.15">
      <c r="A25" s="270" t="s">
        <v>92</v>
      </c>
      <c r="B25" s="271" t="s">
        <v>1523</v>
      </c>
      <c r="C25" s="270" t="s">
        <v>1147</v>
      </c>
      <c r="D25" s="272" t="s">
        <v>93</v>
      </c>
      <c r="E25" s="273" t="s">
        <v>380</v>
      </c>
      <c r="F25" s="274" t="s">
        <v>381</v>
      </c>
    </row>
    <row r="26" spans="1:6" x14ac:dyDescent="0.15">
      <c r="A26" s="270" t="s">
        <v>98</v>
      </c>
      <c r="B26" s="271" t="s">
        <v>1523</v>
      </c>
      <c r="C26" s="270" t="s">
        <v>1147</v>
      </c>
      <c r="D26" s="272" t="s">
        <v>99</v>
      </c>
      <c r="E26" s="273" t="s">
        <v>350</v>
      </c>
      <c r="F26" s="274" t="s">
        <v>351</v>
      </c>
    </row>
    <row r="27" spans="1:6" x14ac:dyDescent="0.15">
      <c r="A27" s="270" t="s">
        <v>106</v>
      </c>
      <c r="B27" s="271" t="s">
        <v>1523</v>
      </c>
      <c r="C27" s="270" t="s">
        <v>1147</v>
      </c>
      <c r="D27" s="272" t="s">
        <v>107</v>
      </c>
      <c r="E27" s="273" t="s">
        <v>383</v>
      </c>
      <c r="F27" s="274" t="s">
        <v>384</v>
      </c>
    </row>
    <row r="28" spans="1:6" x14ac:dyDescent="0.15">
      <c r="A28" s="270" t="s">
        <v>113</v>
      </c>
      <c r="B28" s="271" t="s">
        <v>1523</v>
      </c>
      <c r="C28" s="270" t="s">
        <v>1147</v>
      </c>
      <c r="D28" s="272" t="s">
        <v>114</v>
      </c>
      <c r="E28" s="273" t="s">
        <v>385</v>
      </c>
      <c r="F28" s="274" t="s">
        <v>386</v>
      </c>
    </row>
    <row r="29" spans="1:6" x14ac:dyDescent="0.15">
      <c r="A29" s="270" t="s">
        <v>126</v>
      </c>
      <c r="B29" s="271" t="s">
        <v>1523</v>
      </c>
      <c r="C29" s="270" t="s">
        <v>1147</v>
      </c>
      <c r="D29" s="272" t="s">
        <v>127</v>
      </c>
      <c r="E29" s="273" t="s">
        <v>387</v>
      </c>
      <c r="F29" s="274" t="s">
        <v>388</v>
      </c>
    </row>
    <row r="30" spans="1:6" x14ac:dyDescent="0.15">
      <c r="A30" s="270" t="s">
        <v>130</v>
      </c>
      <c r="B30" s="271" t="s">
        <v>1523</v>
      </c>
      <c r="C30" s="270" t="s">
        <v>1147</v>
      </c>
      <c r="D30" s="272" t="s">
        <v>131</v>
      </c>
      <c r="E30" s="273" t="s">
        <v>389</v>
      </c>
      <c r="F30" s="274" t="s">
        <v>390</v>
      </c>
    </row>
    <row r="31" spans="1:6" x14ac:dyDescent="0.15">
      <c r="A31" s="270" t="s">
        <v>134</v>
      </c>
      <c r="B31" s="271" t="s">
        <v>1523</v>
      </c>
      <c r="C31" s="270" t="s">
        <v>1147</v>
      </c>
      <c r="D31" s="272" t="s">
        <v>135</v>
      </c>
      <c r="E31" s="273" t="s">
        <v>391</v>
      </c>
      <c r="F31" s="274" t="s">
        <v>392</v>
      </c>
    </row>
    <row r="32" spans="1:6" x14ac:dyDescent="0.15">
      <c r="A32" s="270" t="s">
        <v>140</v>
      </c>
      <c r="B32" s="271" t="s">
        <v>1523</v>
      </c>
      <c r="C32" s="270" t="s">
        <v>1147</v>
      </c>
      <c r="D32" s="272" t="s">
        <v>141</v>
      </c>
      <c r="E32" s="273" t="s">
        <v>393</v>
      </c>
      <c r="F32" s="274" t="s">
        <v>394</v>
      </c>
    </row>
    <row r="33" spans="1:6" x14ac:dyDescent="0.15">
      <c r="A33" s="270" t="s">
        <v>155</v>
      </c>
      <c r="B33" s="271" t="s">
        <v>1523</v>
      </c>
      <c r="C33" s="270" t="s">
        <v>1147</v>
      </c>
      <c r="D33" s="272" t="s">
        <v>156</v>
      </c>
      <c r="E33" s="273" t="s">
        <v>397</v>
      </c>
      <c r="F33" s="274" t="s">
        <v>398</v>
      </c>
    </row>
    <row r="34" spans="1:6" x14ac:dyDescent="0.15">
      <c r="A34" s="270" t="s">
        <v>159</v>
      </c>
      <c r="B34" s="271" t="s">
        <v>1523</v>
      </c>
      <c r="C34" s="270" t="s">
        <v>1147</v>
      </c>
      <c r="D34" s="272" t="s">
        <v>160</v>
      </c>
      <c r="E34" s="273" t="s">
        <v>1244</v>
      </c>
      <c r="F34" s="274" t="s">
        <v>399</v>
      </c>
    </row>
    <row r="35" spans="1:6" x14ac:dyDescent="0.15">
      <c r="A35" s="270" t="s">
        <v>163</v>
      </c>
      <c r="B35" s="271" t="s">
        <v>1523</v>
      </c>
      <c r="C35" s="270" t="s">
        <v>1147</v>
      </c>
      <c r="D35" s="272" t="s">
        <v>164</v>
      </c>
      <c r="E35" s="273" t="s">
        <v>366</v>
      </c>
      <c r="F35" s="274" t="s">
        <v>367</v>
      </c>
    </row>
    <row r="36" spans="1:6" x14ac:dyDescent="0.15">
      <c r="A36" s="270" t="s">
        <v>169</v>
      </c>
      <c r="B36" s="271" t="s">
        <v>1523</v>
      </c>
      <c r="C36" s="270" t="s">
        <v>1147</v>
      </c>
      <c r="D36" s="272" t="s">
        <v>170</v>
      </c>
      <c r="E36" s="273" t="s">
        <v>577</v>
      </c>
      <c r="F36" s="274" t="s">
        <v>396</v>
      </c>
    </row>
    <row r="37" spans="1:6" x14ac:dyDescent="0.15">
      <c r="A37" s="270" t="s">
        <v>171</v>
      </c>
      <c r="B37" s="271" t="s">
        <v>1523</v>
      </c>
      <c r="C37" s="270" t="s">
        <v>1147</v>
      </c>
      <c r="D37" s="272" t="s">
        <v>172</v>
      </c>
      <c r="E37" s="273" t="s">
        <v>577</v>
      </c>
      <c r="F37" s="274" t="s">
        <v>396</v>
      </c>
    </row>
    <row r="38" spans="1:6" x14ac:dyDescent="0.15">
      <c r="A38" s="270" t="s">
        <v>175</v>
      </c>
      <c r="B38" s="271" t="s">
        <v>1523</v>
      </c>
      <c r="C38" s="270" t="s">
        <v>1147</v>
      </c>
      <c r="D38" s="272" t="s">
        <v>1224</v>
      </c>
      <c r="E38" s="273" t="s">
        <v>1267</v>
      </c>
      <c r="F38" s="274" t="s">
        <v>1257</v>
      </c>
    </row>
    <row r="39" spans="1:6" x14ac:dyDescent="0.15">
      <c r="A39" s="270" t="s">
        <v>178</v>
      </c>
      <c r="B39" s="271" t="s">
        <v>1523</v>
      </c>
      <c r="C39" s="270" t="s">
        <v>1147</v>
      </c>
      <c r="D39" s="272" t="s">
        <v>1529</v>
      </c>
      <c r="E39" s="273" t="s">
        <v>400</v>
      </c>
      <c r="F39" s="274" t="s">
        <v>401</v>
      </c>
    </row>
    <row r="40" spans="1:6" x14ac:dyDescent="0.15">
      <c r="A40" s="270" t="s">
        <v>187</v>
      </c>
      <c r="B40" s="271" t="s">
        <v>1523</v>
      </c>
      <c r="C40" s="270" t="s">
        <v>1147</v>
      </c>
      <c r="D40" s="272" t="s">
        <v>1530</v>
      </c>
      <c r="E40" s="273" t="s">
        <v>577</v>
      </c>
      <c r="F40" s="274" t="s">
        <v>396</v>
      </c>
    </row>
    <row r="41" spans="1:6" x14ac:dyDescent="0.15">
      <c r="A41" s="270" t="s">
        <v>190</v>
      </c>
      <c r="B41" s="271" t="s">
        <v>1523</v>
      </c>
      <c r="C41" s="270" t="s">
        <v>1147</v>
      </c>
      <c r="D41" s="272" t="s">
        <v>191</v>
      </c>
      <c r="E41" s="273" t="s">
        <v>383</v>
      </c>
      <c r="F41" s="274" t="s">
        <v>384</v>
      </c>
    </row>
    <row r="42" spans="1:6" x14ac:dyDescent="0.15">
      <c r="A42" s="270" t="s">
        <v>194</v>
      </c>
      <c r="B42" s="271" t="s">
        <v>1523</v>
      </c>
      <c r="C42" s="270" t="s">
        <v>1147</v>
      </c>
      <c r="D42" s="272" t="s">
        <v>871</v>
      </c>
      <c r="E42" s="273" t="s">
        <v>593</v>
      </c>
      <c r="F42" s="274" t="s">
        <v>402</v>
      </c>
    </row>
    <row r="43" spans="1:6" x14ac:dyDescent="0.15">
      <c r="A43" s="270" t="s">
        <v>201</v>
      </c>
      <c r="B43" s="271" t="s">
        <v>1523</v>
      </c>
      <c r="C43" s="270" t="s">
        <v>1147</v>
      </c>
      <c r="D43" s="272" t="s">
        <v>202</v>
      </c>
      <c r="E43" s="273" t="s">
        <v>1267</v>
      </c>
      <c r="F43" s="274" t="s">
        <v>1257</v>
      </c>
    </row>
    <row r="44" spans="1:6" x14ac:dyDescent="0.15">
      <c r="A44" s="270" t="s">
        <v>205</v>
      </c>
      <c r="B44" s="271" t="s">
        <v>1523</v>
      </c>
      <c r="C44" s="270" t="s">
        <v>1147</v>
      </c>
      <c r="D44" s="272" t="s">
        <v>872</v>
      </c>
      <c r="E44" s="273" t="s">
        <v>1245</v>
      </c>
      <c r="F44" s="274" t="s">
        <v>1531</v>
      </c>
    </row>
    <row r="45" spans="1:6" x14ac:dyDescent="0.15">
      <c r="A45" s="270" t="s">
        <v>215</v>
      </c>
      <c r="B45" s="271" t="s">
        <v>1523</v>
      </c>
      <c r="C45" s="270" t="s">
        <v>1147</v>
      </c>
      <c r="D45" s="272" t="s">
        <v>1225</v>
      </c>
      <c r="E45" s="273" t="s">
        <v>403</v>
      </c>
      <c r="F45" s="274" t="s">
        <v>404</v>
      </c>
    </row>
    <row r="46" spans="1:6" x14ac:dyDescent="0.15">
      <c r="A46" s="270" t="s">
        <v>221</v>
      </c>
      <c r="B46" s="271" t="s">
        <v>1523</v>
      </c>
      <c r="C46" s="270" t="s">
        <v>1147</v>
      </c>
      <c r="D46" s="272" t="s">
        <v>222</v>
      </c>
      <c r="E46" s="273" t="s">
        <v>405</v>
      </c>
      <c r="F46" s="274" t="s">
        <v>1532</v>
      </c>
    </row>
    <row r="47" spans="1:6" x14ac:dyDescent="0.15">
      <c r="A47" s="270" t="s">
        <v>225</v>
      </c>
      <c r="B47" s="271" t="s">
        <v>1523</v>
      </c>
      <c r="C47" s="270" t="s">
        <v>1147</v>
      </c>
      <c r="D47" s="272" t="s">
        <v>1533</v>
      </c>
      <c r="E47" s="273" t="s">
        <v>1246</v>
      </c>
      <c r="F47" s="274" t="s">
        <v>1258</v>
      </c>
    </row>
    <row r="48" spans="1:6" x14ac:dyDescent="0.15">
      <c r="A48" s="270" t="s">
        <v>406</v>
      </c>
      <c r="B48" s="271" t="s">
        <v>1523</v>
      </c>
      <c r="C48" s="270" t="s">
        <v>1147</v>
      </c>
      <c r="D48" s="272" t="s">
        <v>1226</v>
      </c>
      <c r="E48" s="273" t="s">
        <v>382</v>
      </c>
      <c r="F48" s="274" t="s">
        <v>1259</v>
      </c>
    </row>
    <row r="49" spans="1:6" x14ac:dyDescent="0.15">
      <c r="A49" s="270" t="s">
        <v>578</v>
      </c>
      <c r="B49" s="271" t="s">
        <v>1523</v>
      </c>
      <c r="C49" s="270" t="s">
        <v>1147</v>
      </c>
      <c r="D49" s="272" t="s">
        <v>1227</v>
      </c>
      <c r="E49" s="273" t="s">
        <v>1534</v>
      </c>
      <c r="F49" s="274" t="s">
        <v>1260</v>
      </c>
    </row>
    <row r="50" spans="1:6" x14ac:dyDescent="0.15">
      <c r="A50" s="270" t="s">
        <v>613</v>
      </c>
      <c r="B50" s="271" t="s">
        <v>1523</v>
      </c>
      <c r="C50" s="270" t="s">
        <v>1147</v>
      </c>
      <c r="D50" s="272" t="s">
        <v>1228</v>
      </c>
      <c r="E50" s="273" t="s">
        <v>1247</v>
      </c>
      <c r="F50" s="274" t="s">
        <v>910</v>
      </c>
    </row>
    <row r="51" spans="1:6" x14ac:dyDescent="0.15">
      <c r="A51" s="270" t="s">
        <v>615</v>
      </c>
      <c r="B51" s="271" t="s">
        <v>1523</v>
      </c>
      <c r="C51" s="270" t="s">
        <v>1147</v>
      </c>
      <c r="D51" s="272" t="s">
        <v>1229</v>
      </c>
      <c r="E51" s="273" t="s">
        <v>1534</v>
      </c>
      <c r="F51" s="274" t="s">
        <v>1260</v>
      </c>
    </row>
    <row r="52" spans="1:6" x14ac:dyDescent="0.15">
      <c r="A52" s="270" t="s">
        <v>618</v>
      </c>
      <c r="B52" s="271" t="s">
        <v>1523</v>
      </c>
      <c r="C52" s="270" t="s">
        <v>1147</v>
      </c>
      <c r="D52" s="272" t="s">
        <v>1230</v>
      </c>
      <c r="E52" s="273" t="s">
        <v>1248</v>
      </c>
      <c r="F52" s="274" t="s">
        <v>1261</v>
      </c>
    </row>
    <row r="53" spans="1:6" x14ac:dyDescent="0.15">
      <c r="A53" s="270" t="s">
        <v>1066</v>
      </c>
      <c r="B53" s="271" t="s">
        <v>1523</v>
      </c>
      <c r="C53" s="270" t="s">
        <v>1147</v>
      </c>
      <c r="D53" s="272" t="s">
        <v>1231</v>
      </c>
      <c r="E53" s="273" t="s">
        <v>1267</v>
      </c>
      <c r="F53" s="274" t="s">
        <v>1257</v>
      </c>
    </row>
    <row r="54" spans="1:6" x14ac:dyDescent="0.15">
      <c r="A54" s="270" t="s">
        <v>1065</v>
      </c>
      <c r="B54" s="271" t="s">
        <v>1523</v>
      </c>
      <c r="C54" s="270" t="s">
        <v>1147</v>
      </c>
      <c r="D54" s="272" t="s">
        <v>1232</v>
      </c>
      <c r="E54" s="273" t="s">
        <v>453</v>
      </c>
      <c r="F54" s="274" t="s">
        <v>454</v>
      </c>
    </row>
    <row r="55" spans="1:6" x14ac:dyDescent="0.15">
      <c r="A55" s="270" t="s">
        <v>236</v>
      </c>
      <c r="B55" s="271" t="s">
        <v>1523</v>
      </c>
      <c r="C55" s="270" t="s">
        <v>1147</v>
      </c>
      <c r="D55" s="272" t="s">
        <v>237</v>
      </c>
      <c r="E55" s="273" t="s">
        <v>407</v>
      </c>
      <c r="F55" s="274" t="s">
        <v>408</v>
      </c>
    </row>
    <row r="56" spans="1:6" x14ac:dyDescent="0.15">
      <c r="A56" s="270" t="s">
        <v>241</v>
      </c>
      <c r="B56" s="271" t="s">
        <v>1523</v>
      </c>
      <c r="C56" s="270" t="s">
        <v>1147</v>
      </c>
      <c r="D56" s="272" t="s">
        <v>242</v>
      </c>
      <c r="E56" s="273" t="s">
        <v>346</v>
      </c>
      <c r="F56" s="274" t="s">
        <v>347</v>
      </c>
    </row>
    <row r="57" spans="1:6" x14ac:dyDescent="0.15">
      <c r="A57" s="270" t="s">
        <v>245</v>
      </c>
      <c r="B57" s="271" t="s">
        <v>1523</v>
      </c>
      <c r="C57" s="270" t="s">
        <v>1147</v>
      </c>
      <c r="D57" s="272" t="s">
        <v>246</v>
      </c>
      <c r="E57" s="273" t="s">
        <v>387</v>
      </c>
      <c r="F57" s="274" t="s">
        <v>388</v>
      </c>
    </row>
    <row r="58" spans="1:6" x14ac:dyDescent="0.15">
      <c r="A58" s="270" t="s">
        <v>251</v>
      </c>
      <c r="B58" s="271" t="s">
        <v>1523</v>
      </c>
      <c r="C58" s="270" t="s">
        <v>1147</v>
      </c>
      <c r="D58" s="272" t="s">
        <v>252</v>
      </c>
      <c r="E58" s="273" t="s">
        <v>409</v>
      </c>
      <c r="F58" s="274" t="s">
        <v>410</v>
      </c>
    </row>
    <row r="59" spans="1:6" x14ac:dyDescent="0.15">
      <c r="A59" s="270" t="s">
        <v>255</v>
      </c>
      <c r="B59" s="271" t="s">
        <v>1523</v>
      </c>
      <c r="C59" s="270" t="s">
        <v>1147</v>
      </c>
      <c r="D59" s="272" t="s">
        <v>256</v>
      </c>
      <c r="E59" s="273" t="s">
        <v>409</v>
      </c>
      <c r="F59" s="274" t="s">
        <v>410</v>
      </c>
    </row>
    <row r="60" spans="1:6" x14ac:dyDescent="0.15">
      <c r="A60" s="270" t="s">
        <v>79</v>
      </c>
      <c r="B60" s="271" t="s">
        <v>1523</v>
      </c>
      <c r="C60" s="270" t="s">
        <v>1147</v>
      </c>
      <c r="D60" s="274" t="s">
        <v>80</v>
      </c>
      <c r="E60" s="273" t="s">
        <v>409</v>
      </c>
      <c r="F60" s="274" t="s">
        <v>410</v>
      </c>
    </row>
    <row r="61" spans="1:6" x14ac:dyDescent="0.15">
      <c r="A61" s="270" t="s">
        <v>86</v>
      </c>
      <c r="B61" s="271" t="s">
        <v>1523</v>
      </c>
      <c r="C61" s="270" t="s">
        <v>1147</v>
      </c>
      <c r="D61" s="272" t="s">
        <v>87</v>
      </c>
      <c r="E61" s="273" t="s">
        <v>366</v>
      </c>
      <c r="F61" s="274" t="s">
        <v>367</v>
      </c>
    </row>
    <row r="62" spans="1:6" x14ac:dyDescent="0.15">
      <c r="A62" s="270" t="s">
        <v>94</v>
      </c>
      <c r="B62" s="271" t="s">
        <v>1523</v>
      </c>
      <c r="C62" s="270" t="s">
        <v>1147</v>
      </c>
      <c r="D62" s="272" t="s">
        <v>95</v>
      </c>
      <c r="E62" s="273" t="s">
        <v>411</v>
      </c>
      <c r="F62" s="274" t="s">
        <v>412</v>
      </c>
    </row>
    <row r="63" spans="1:6" x14ac:dyDescent="0.15">
      <c r="A63" s="270" t="s">
        <v>102</v>
      </c>
      <c r="B63" s="271" t="s">
        <v>1523</v>
      </c>
      <c r="C63" s="270" t="s">
        <v>1147</v>
      </c>
      <c r="D63" s="272" t="s">
        <v>103</v>
      </c>
      <c r="E63" s="273" t="s">
        <v>413</v>
      </c>
      <c r="F63" s="274" t="s">
        <v>365</v>
      </c>
    </row>
    <row r="64" spans="1:6" x14ac:dyDescent="0.15">
      <c r="A64" s="270" t="s">
        <v>108</v>
      </c>
      <c r="B64" s="271" t="s">
        <v>1523</v>
      </c>
      <c r="C64" s="270" t="s">
        <v>1147</v>
      </c>
      <c r="D64" s="272" t="s">
        <v>414</v>
      </c>
      <c r="E64" s="273" t="s">
        <v>415</v>
      </c>
      <c r="F64" s="274" t="s">
        <v>416</v>
      </c>
    </row>
    <row r="65" spans="1:6" x14ac:dyDescent="0.15">
      <c r="A65" s="270" t="s">
        <v>115</v>
      </c>
      <c r="B65" s="271" t="s">
        <v>1523</v>
      </c>
      <c r="C65" s="270" t="s">
        <v>1147</v>
      </c>
      <c r="D65" s="272" t="s">
        <v>417</v>
      </c>
      <c r="E65" s="273" t="s">
        <v>397</v>
      </c>
      <c r="F65" s="274" t="s">
        <v>398</v>
      </c>
    </row>
    <row r="66" spans="1:6" x14ac:dyDescent="0.15">
      <c r="A66" s="270" t="s">
        <v>121</v>
      </c>
      <c r="B66" s="271" t="s">
        <v>1523</v>
      </c>
      <c r="C66" s="270" t="s">
        <v>1147</v>
      </c>
      <c r="D66" s="272" t="s">
        <v>418</v>
      </c>
      <c r="E66" s="273" t="s">
        <v>1249</v>
      </c>
      <c r="F66" s="274" t="s">
        <v>419</v>
      </c>
    </row>
    <row r="67" spans="1:6" x14ac:dyDescent="0.15">
      <c r="A67" s="270" t="s">
        <v>142</v>
      </c>
      <c r="B67" s="271" t="s">
        <v>1523</v>
      </c>
      <c r="C67" s="270" t="s">
        <v>1147</v>
      </c>
      <c r="D67" s="272" t="s">
        <v>1535</v>
      </c>
      <c r="E67" s="273" t="s">
        <v>368</v>
      </c>
      <c r="F67" s="274" t="s">
        <v>369</v>
      </c>
    </row>
    <row r="68" spans="1:6" x14ac:dyDescent="0.15">
      <c r="A68" s="270" t="s">
        <v>146</v>
      </c>
      <c r="B68" s="271" t="s">
        <v>1523</v>
      </c>
      <c r="C68" s="270" t="s">
        <v>1147</v>
      </c>
      <c r="D68" s="272" t="s">
        <v>1536</v>
      </c>
      <c r="E68" s="273" t="s">
        <v>420</v>
      </c>
      <c r="F68" s="274" t="s">
        <v>421</v>
      </c>
    </row>
    <row r="69" spans="1:6" x14ac:dyDescent="0.15">
      <c r="A69" s="270" t="s">
        <v>152</v>
      </c>
      <c r="B69" s="271" t="s">
        <v>1523</v>
      </c>
      <c r="C69" s="270" t="s">
        <v>1147</v>
      </c>
      <c r="D69" s="272" t="s">
        <v>1233</v>
      </c>
      <c r="E69" s="273" t="s">
        <v>387</v>
      </c>
      <c r="F69" s="274" t="s">
        <v>388</v>
      </c>
    </row>
    <row r="70" spans="1:6" x14ac:dyDescent="0.15">
      <c r="A70" s="270" t="s">
        <v>422</v>
      </c>
      <c r="B70" s="271" t="s">
        <v>1523</v>
      </c>
      <c r="C70" s="270" t="s">
        <v>1147</v>
      </c>
      <c r="D70" s="272" t="s">
        <v>423</v>
      </c>
      <c r="E70" s="273" t="s">
        <v>424</v>
      </c>
      <c r="F70" s="274" t="s">
        <v>425</v>
      </c>
    </row>
    <row r="71" spans="1:6" x14ac:dyDescent="0.15">
      <c r="A71" s="270" t="s">
        <v>427</v>
      </c>
      <c r="B71" s="271" t="s">
        <v>1523</v>
      </c>
      <c r="C71" s="270" t="s">
        <v>1147</v>
      </c>
      <c r="D71" s="272" t="s">
        <v>1234</v>
      </c>
      <c r="E71" s="273" t="s">
        <v>1267</v>
      </c>
      <c r="F71" s="274" t="s">
        <v>1257</v>
      </c>
    </row>
    <row r="72" spans="1:6" x14ac:dyDescent="0.15">
      <c r="A72" s="270" t="s">
        <v>579</v>
      </c>
      <c r="B72" s="271" t="s">
        <v>1523</v>
      </c>
      <c r="C72" s="270" t="s">
        <v>1147</v>
      </c>
      <c r="D72" s="272" t="s">
        <v>873</v>
      </c>
      <c r="E72" s="273" t="s">
        <v>460</v>
      </c>
      <c r="F72" s="274" t="s">
        <v>461</v>
      </c>
    </row>
    <row r="73" spans="1:6" x14ac:dyDescent="0.15">
      <c r="A73" s="270" t="s">
        <v>1217</v>
      </c>
      <c r="B73" s="271" t="s">
        <v>1523</v>
      </c>
      <c r="C73" s="270" t="s">
        <v>1147</v>
      </c>
      <c r="D73" s="272" t="s">
        <v>1235</v>
      </c>
      <c r="E73" s="273" t="s">
        <v>1250</v>
      </c>
      <c r="F73" s="274" t="s">
        <v>1262</v>
      </c>
    </row>
    <row r="74" spans="1:6" x14ac:dyDescent="0.15">
      <c r="A74" s="270" t="s">
        <v>192</v>
      </c>
      <c r="B74" s="271" t="s">
        <v>1523</v>
      </c>
      <c r="C74" s="270" t="s">
        <v>1147</v>
      </c>
      <c r="D74" s="272" t="s">
        <v>193</v>
      </c>
      <c r="E74" s="273" t="s">
        <v>428</v>
      </c>
      <c r="F74" s="274" t="s">
        <v>429</v>
      </c>
    </row>
    <row r="75" spans="1:6" x14ac:dyDescent="0.15">
      <c r="A75" s="270" t="s">
        <v>195</v>
      </c>
      <c r="B75" s="271" t="s">
        <v>1523</v>
      </c>
      <c r="C75" s="270" t="s">
        <v>1147</v>
      </c>
      <c r="D75" s="272" t="s">
        <v>196</v>
      </c>
      <c r="E75" s="273" t="s">
        <v>67</v>
      </c>
      <c r="F75" s="274" t="s">
        <v>430</v>
      </c>
    </row>
    <row r="76" spans="1:6" x14ac:dyDescent="0.15">
      <c r="A76" s="270" t="s">
        <v>212</v>
      </c>
      <c r="B76" s="271" t="s">
        <v>1523</v>
      </c>
      <c r="C76" s="270" t="s">
        <v>1147</v>
      </c>
      <c r="D76" s="272" t="s">
        <v>213</v>
      </c>
      <c r="E76" s="273" t="s">
        <v>431</v>
      </c>
      <c r="F76" s="274" t="s">
        <v>595</v>
      </c>
    </row>
    <row r="77" spans="1:6" x14ac:dyDescent="0.15">
      <c r="A77" s="270" t="s">
        <v>217</v>
      </c>
      <c r="B77" s="271" t="s">
        <v>1523</v>
      </c>
      <c r="C77" s="270" t="s">
        <v>1147</v>
      </c>
      <c r="D77" s="272" t="s">
        <v>218</v>
      </c>
      <c r="E77" s="273" t="s">
        <v>432</v>
      </c>
      <c r="F77" s="274" t="s">
        <v>433</v>
      </c>
    </row>
    <row r="78" spans="1:6" x14ac:dyDescent="0.15">
      <c r="A78" s="270" t="s">
        <v>223</v>
      </c>
      <c r="B78" s="271" t="s">
        <v>1523</v>
      </c>
      <c r="C78" s="270" t="s">
        <v>1147</v>
      </c>
      <c r="D78" s="272" t="s">
        <v>224</v>
      </c>
      <c r="E78" s="273" t="s">
        <v>385</v>
      </c>
      <c r="F78" s="274" t="s">
        <v>434</v>
      </c>
    </row>
    <row r="79" spans="1:6" x14ac:dyDescent="0.15">
      <c r="A79" s="270" t="s">
        <v>229</v>
      </c>
      <c r="B79" s="271" t="s">
        <v>1523</v>
      </c>
      <c r="C79" s="270" t="s">
        <v>1147</v>
      </c>
      <c r="D79" s="272" t="s">
        <v>230</v>
      </c>
      <c r="E79" s="273" t="s">
        <v>354</v>
      </c>
      <c r="F79" s="274" t="s">
        <v>355</v>
      </c>
    </row>
    <row r="80" spans="1:6" x14ac:dyDescent="0.15">
      <c r="A80" s="270" t="s">
        <v>234</v>
      </c>
      <c r="B80" s="271" t="s">
        <v>1523</v>
      </c>
      <c r="C80" s="270" t="s">
        <v>1147</v>
      </c>
      <c r="D80" s="272" t="s">
        <v>235</v>
      </c>
      <c r="E80" s="273" t="s">
        <v>577</v>
      </c>
      <c r="F80" s="274" t="s">
        <v>396</v>
      </c>
    </row>
    <row r="81" spans="1:6" x14ac:dyDescent="0.15">
      <c r="A81" s="270" t="s">
        <v>243</v>
      </c>
      <c r="B81" s="271" t="s">
        <v>1523</v>
      </c>
      <c r="C81" s="270" t="s">
        <v>1147</v>
      </c>
      <c r="D81" s="272" t="s">
        <v>244</v>
      </c>
      <c r="E81" s="273" t="s">
        <v>1249</v>
      </c>
      <c r="F81" s="274" t="s">
        <v>419</v>
      </c>
    </row>
    <row r="82" spans="1:6" x14ac:dyDescent="0.15">
      <c r="A82" s="270" t="s">
        <v>247</v>
      </c>
      <c r="B82" s="271" t="s">
        <v>1523</v>
      </c>
      <c r="C82" s="270" t="s">
        <v>1147</v>
      </c>
      <c r="D82" s="272" t="s">
        <v>1537</v>
      </c>
      <c r="E82" s="273" t="s">
        <v>435</v>
      </c>
      <c r="F82" s="274" t="s">
        <v>436</v>
      </c>
    </row>
    <row r="83" spans="1:6" x14ac:dyDescent="0.15">
      <c r="A83" s="270" t="s">
        <v>253</v>
      </c>
      <c r="B83" s="271" t="s">
        <v>1523</v>
      </c>
      <c r="C83" s="270" t="s">
        <v>1147</v>
      </c>
      <c r="D83" s="272" t="s">
        <v>254</v>
      </c>
      <c r="E83" s="273" t="s">
        <v>437</v>
      </c>
      <c r="F83" s="274" t="s">
        <v>369</v>
      </c>
    </row>
    <row r="84" spans="1:6" x14ac:dyDescent="0.15">
      <c r="A84" s="270" t="s">
        <v>257</v>
      </c>
      <c r="B84" s="271" t="s">
        <v>1523</v>
      </c>
      <c r="C84" s="270" t="s">
        <v>1147</v>
      </c>
      <c r="D84" s="272" t="s">
        <v>258</v>
      </c>
      <c r="E84" s="273" t="s">
        <v>438</v>
      </c>
      <c r="F84" s="274" t="s">
        <v>439</v>
      </c>
    </row>
    <row r="85" spans="1:6" x14ac:dyDescent="0.15">
      <c r="A85" s="270" t="s">
        <v>88</v>
      </c>
      <c r="B85" s="271" t="s">
        <v>1523</v>
      </c>
      <c r="C85" s="270" t="s">
        <v>1147</v>
      </c>
      <c r="D85" s="272" t="s">
        <v>89</v>
      </c>
      <c r="E85" s="273" t="s">
        <v>440</v>
      </c>
      <c r="F85" s="274" t="s">
        <v>439</v>
      </c>
    </row>
    <row r="86" spans="1:6" x14ac:dyDescent="0.15">
      <c r="A86" s="270" t="s">
        <v>96</v>
      </c>
      <c r="B86" s="271" t="s">
        <v>1523</v>
      </c>
      <c r="C86" s="270" t="s">
        <v>1147</v>
      </c>
      <c r="D86" s="272" t="s">
        <v>97</v>
      </c>
      <c r="E86" s="273" t="s">
        <v>441</v>
      </c>
      <c r="F86" s="274" t="s">
        <v>442</v>
      </c>
    </row>
    <row r="87" spans="1:6" x14ac:dyDescent="0.15">
      <c r="A87" s="270" t="s">
        <v>109</v>
      </c>
      <c r="B87" s="271" t="s">
        <v>1523</v>
      </c>
      <c r="C87" s="270" t="s">
        <v>1147</v>
      </c>
      <c r="D87" s="272" t="s">
        <v>110</v>
      </c>
      <c r="E87" s="273" t="s">
        <v>1251</v>
      </c>
      <c r="F87" s="274" t="s">
        <v>1538</v>
      </c>
    </row>
    <row r="88" spans="1:6" x14ac:dyDescent="0.15">
      <c r="A88" s="270" t="s">
        <v>596</v>
      </c>
      <c r="B88" s="271" t="s">
        <v>1523</v>
      </c>
      <c r="C88" s="270" t="s">
        <v>1147</v>
      </c>
      <c r="D88" s="272" t="s">
        <v>1236</v>
      </c>
      <c r="E88" s="273" t="s">
        <v>1246</v>
      </c>
      <c r="F88" s="274" t="s">
        <v>1258</v>
      </c>
    </row>
    <row r="89" spans="1:6" x14ac:dyDescent="0.15">
      <c r="A89" s="270" t="s">
        <v>598</v>
      </c>
      <c r="B89" s="271" t="s">
        <v>1523</v>
      </c>
      <c r="C89" s="270" t="s">
        <v>1147</v>
      </c>
      <c r="D89" s="272" t="s">
        <v>1237</v>
      </c>
      <c r="E89" s="273" t="s">
        <v>1252</v>
      </c>
      <c r="F89" s="274" t="s">
        <v>1263</v>
      </c>
    </row>
    <row r="90" spans="1:6" x14ac:dyDescent="0.15">
      <c r="A90" s="270" t="s">
        <v>1265</v>
      </c>
      <c r="B90" s="271" t="s">
        <v>1523</v>
      </c>
      <c r="C90" s="270" t="s">
        <v>1147</v>
      </c>
      <c r="D90" s="272" t="s">
        <v>1238</v>
      </c>
      <c r="E90" s="273" t="s">
        <v>1248</v>
      </c>
      <c r="F90" s="274" t="s">
        <v>1261</v>
      </c>
    </row>
    <row r="91" spans="1:6" x14ac:dyDescent="0.15">
      <c r="A91" s="270" t="s">
        <v>119</v>
      </c>
      <c r="B91" s="271" t="s">
        <v>1523</v>
      </c>
      <c r="C91" s="270" t="s">
        <v>1147</v>
      </c>
      <c r="D91" s="272" t="s">
        <v>120</v>
      </c>
      <c r="E91" s="273" t="s">
        <v>346</v>
      </c>
      <c r="F91" s="274" t="s">
        <v>347</v>
      </c>
    </row>
    <row r="92" spans="1:6" x14ac:dyDescent="0.15">
      <c r="A92" s="270" t="s">
        <v>122</v>
      </c>
      <c r="B92" s="271" t="s">
        <v>1523</v>
      </c>
      <c r="C92" s="270" t="s">
        <v>1147</v>
      </c>
      <c r="D92" s="272" t="s">
        <v>123</v>
      </c>
      <c r="E92" s="273" t="s">
        <v>443</v>
      </c>
      <c r="F92" s="274" t="s">
        <v>444</v>
      </c>
    </row>
    <row r="93" spans="1:6" x14ac:dyDescent="0.15">
      <c r="A93" s="270" t="s">
        <v>136</v>
      </c>
      <c r="B93" s="271" t="s">
        <v>1523</v>
      </c>
      <c r="C93" s="270" t="s">
        <v>1147</v>
      </c>
      <c r="D93" s="272" t="s">
        <v>137</v>
      </c>
      <c r="E93" s="273" t="s">
        <v>445</v>
      </c>
      <c r="F93" s="274" t="s">
        <v>446</v>
      </c>
    </row>
    <row r="94" spans="1:6" x14ac:dyDescent="0.15">
      <c r="A94" s="270" t="s">
        <v>148</v>
      </c>
      <c r="B94" s="271" t="s">
        <v>1523</v>
      </c>
      <c r="C94" s="270" t="s">
        <v>1147</v>
      </c>
      <c r="D94" s="272" t="s">
        <v>149</v>
      </c>
      <c r="E94" s="273" t="s">
        <v>447</v>
      </c>
      <c r="F94" s="274" t="s">
        <v>448</v>
      </c>
    </row>
    <row r="95" spans="1:6" x14ac:dyDescent="0.15">
      <c r="A95" s="270" t="s">
        <v>165</v>
      </c>
      <c r="B95" s="271" t="s">
        <v>1523</v>
      </c>
      <c r="C95" s="270" t="s">
        <v>1147</v>
      </c>
      <c r="D95" s="272" t="s">
        <v>166</v>
      </c>
      <c r="E95" s="273" t="s">
        <v>577</v>
      </c>
      <c r="F95" s="274" t="s">
        <v>396</v>
      </c>
    </row>
    <row r="96" spans="1:6" x14ac:dyDescent="0.15">
      <c r="A96" s="270" t="s">
        <v>176</v>
      </c>
      <c r="B96" s="271" t="s">
        <v>1523</v>
      </c>
      <c r="C96" s="270" t="s">
        <v>1147</v>
      </c>
      <c r="D96" s="272" t="s">
        <v>1539</v>
      </c>
      <c r="E96" s="273" t="s">
        <v>366</v>
      </c>
      <c r="F96" s="274" t="s">
        <v>367</v>
      </c>
    </row>
    <row r="97" spans="1:6" x14ac:dyDescent="0.15">
      <c r="A97" s="270" t="s">
        <v>183</v>
      </c>
      <c r="B97" s="271" t="s">
        <v>1523</v>
      </c>
      <c r="C97" s="270" t="s">
        <v>1147</v>
      </c>
      <c r="D97" s="272" t="s">
        <v>184</v>
      </c>
      <c r="E97" s="273" t="s">
        <v>449</v>
      </c>
      <c r="F97" s="274" t="s">
        <v>450</v>
      </c>
    </row>
    <row r="98" spans="1:6" x14ac:dyDescent="0.15">
      <c r="A98" s="270" t="s">
        <v>197</v>
      </c>
      <c r="B98" s="271" t="s">
        <v>1523</v>
      </c>
      <c r="C98" s="270" t="s">
        <v>1147</v>
      </c>
      <c r="D98" s="272" t="s">
        <v>198</v>
      </c>
      <c r="E98" s="273" t="s">
        <v>1253</v>
      </c>
      <c r="F98" s="274" t="s">
        <v>370</v>
      </c>
    </row>
    <row r="99" spans="1:6" x14ac:dyDescent="0.15">
      <c r="A99" s="270" t="s">
        <v>203</v>
      </c>
      <c r="B99" s="271" t="s">
        <v>1523</v>
      </c>
      <c r="C99" s="270" t="s">
        <v>1147</v>
      </c>
      <c r="D99" s="272" t="s">
        <v>204</v>
      </c>
      <c r="E99" s="273" t="s">
        <v>441</v>
      </c>
      <c r="F99" s="274" t="s">
        <v>442</v>
      </c>
    </row>
    <row r="100" spans="1:6" x14ac:dyDescent="0.15">
      <c r="A100" s="270" t="s">
        <v>206</v>
      </c>
      <c r="B100" s="271" t="s">
        <v>1523</v>
      </c>
      <c r="C100" s="270" t="s">
        <v>1147</v>
      </c>
      <c r="D100" s="272" t="s">
        <v>207</v>
      </c>
      <c r="E100" s="273" t="s">
        <v>451</v>
      </c>
      <c r="F100" s="274" t="s">
        <v>452</v>
      </c>
    </row>
    <row r="101" spans="1:6" x14ac:dyDescent="0.15">
      <c r="A101" s="270" t="s">
        <v>210</v>
      </c>
      <c r="B101" s="271" t="s">
        <v>1523</v>
      </c>
      <c r="C101" s="270" t="s">
        <v>1147</v>
      </c>
      <c r="D101" s="272" t="s">
        <v>211</v>
      </c>
      <c r="E101" s="273" t="s">
        <v>453</v>
      </c>
      <c r="F101" s="274" t="s">
        <v>454</v>
      </c>
    </row>
    <row r="102" spans="1:6" x14ac:dyDescent="0.15">
      <c r="A102" s="270" t="s">
        <v>455</v>
      </c>
      <c r="B102" s="271" t="s">
        <v>1523</v>
      </c>
      <c r="C102" s="270" t="s">
        <v>1147</v>
      </c>
      <c r="D102" s="272" t="s">
        <v>604</v>
      </c>
      <c r="E102" s="273" t="s">
        <v>1254</v>
      </c>
      <c r="F102" s="274" t="s">
        <v>456</v>
      </c>
    </row>
    <row r="103" spans="1:6" x14ac:dyDescent="0.15">
      <c r="A103" s="270" t="s">
        <v>457</v>
      </c>
      <c r="B103" s="271" t="s">
        <v>1523</v>
      </c>
      <c r="C103" s="270" t="s">
        <v>1147</v>
      </c>
      <c r="D103" s="272" t="s">
        <v>1239</v>
      </c>
      <c r="E103" s="273" t="s">
        <v>420</v>
      </c>
      <c r="F103" s="274" t="s">
        <v>1264</v>
      </c>
    </row>
    <row r="104" spans="1:6" x14ac:dyDescent="0.15">
      <c r="A104" s="270" t="s">
        <v>608</v>
      </c>
      <c r="B104" s="271" t="s">
        <v>1523</v>
      </c>
      <c r="C104" s="270" t="s">
        <v>1147</v>
      </c>
      <c r="D104" s="272" t="s">
        <v>1240</v>
      </c>
      <c r="E104" s="273" t="s">
        <v>1255</v>
      </c>
      <c r="F104" s="274" t="s">
        <v>911</v>
      </c>
    </row>
    <row r="105" spans="1:6" x14ac:dyDescent="0.15">
      <c r="A105" s="270" t="s">
        <v>219</v>
      </c>
      <c r="B105" s="271" t="s">
        <v>1523</v>
      </c>
      <c r="C105" s="270" t="s">
        <v>1147</v>
      </c>
      <c r="D105" s="272" t="s">
        <v>220</v>
      </c>
      <c r="E105" s="273" t="s">
        <v>458</v>
      </c>
      <c r="F105" s="274" t="s">
        <v>459</v>
      </c>
    </row>
    <row r="106" spans="1:6" x14ac:dyDescent="0.15">
      <c r="A106" s="270" t="s">
        <v>227</v>
      </c>
      <c r="B106" s="271" t="s">
        <v>1523</v>
      </c>
      <c r="C106" s="270" t="s">
        <v>1147</v>
      </c>
      <c r="D106" s="272" t="s">
        <v>228</v>
      </c>
      <c r="E106" s="273" t="s">
        <v>366</v>
      </c>
      <c r="F106" s="274" t="s">
        <v>367</v>
      </c>
    </row>
    <row r="107" spans="1:6" x14ac:dyDescent="0.15">
      <c r="A107" s="270" t="s">
        <v>231</v>
      </c>
      <c r="B107" s="271" t="s">
        <v>1523</v>
      </c>
      <c r="C107" s="270" t="s">
        <v>1147</v>
      </c>
      <c r="D107" s="272" t="s">
        <v>232</v>
      </c>
      <c r="E107" s="273" t="s">
        <v>366</v>
      </c>
      <c r="F107" s="274" t="s">
        <v>367</v>
      </c>
    </row>
    <row r="108" spans="1:6" x14ac:dyDescent="0.15">
      <c r="A108" s="270" t="s">
        <v>239</v>
      </c>
      <c r="B108" s="271" t="s">
        <v>1523</v>
      </c>
      <c r="C108" s="270" t="s">
        <v>1147</v>
      </c>
      <c r="D108" s="272" t="s">
        <v>240</v>
      </c>
      <c r="E108" s="273" t="s">
        <v>577</v>
      </c>
      <c r="F108" s="274" t="s">
        <v>396</v>
      </c>
    </row>
    <row r="109" spans="1:6" x14ac:dyDescent="0.15">
      <c r="A109" s="270" t="s">
        <v>249</v>
      </c>
      <c r="B109" s="271" t="s">
        <v>1523</v>
      </c>
      <c r="C109" s="270" t="s">
        <v>1147</v>
      </c>
      <c r="D109" s="272" t="s">
        <v>250</v>
      </c>
      <c r="E109" s="273" t="s">
        <v>366</v>
      </c>
      <c r="F109" s="274" t="s">
        <v>367</v>
      </c>
    </row>
    <row r="110" spans="1:6" x14ac:dyDescent="0.15">
      <c r="A110" s="270" t="s">
        <v>462</v>
      </c>
      <c r="B110" s="271" t="s">
        <v>1523</v>
      </c>
      <c r="C110" s="270" t="s">
        <v>1147</v>
      </c>
      <c r="D110" s="272" t="s">
        <v>1241</v>
      </c>
      <c r="E110" s="273" t="s">
        <v>1246</v>
      </c>
      <c r="F110" s="274" t="s">
        <v>1258</v>
      </c>
    </row>
    <row r="111" spans="1:6" x14ac:dyDescent="0.15">
      <c r="A111" s="270" t="s">
        <v>1266</v>
      </c>
      <c r="B111" s="271" t="s">
        <v>1523</v>
      </c>
      <c r="C111" s="270" t="s">
        <v>1147</v>
      </c>
      <c r="D111" s="272" t="s">
        <v>1540</v>
      </c>
      <c r="E111" s="273" t="s">
        <v>68</v>
      </c>
      <c r="F111" s="274" t="s">
        <v>395</v>
      </c>
    </row>
    <row r="112" spans="1:6" x14ac:dyDescent="0.15">
      <c r="A112" s="275" t="s">
        <v>635</v>
      </c>
      <c r="B112" s="276" t="s">
        <v>869</v>
      </c>
      <c r="C112" s="247" t="s">
        <v>464</v>
      </c>
      <c r="D112" s="277" t="s">
        <v>1541</v>
      </c>
      <c r="E112" s="278" t="s">
        <v>1542</v>
      </c>
      <c r="F112" s="279" t="s">
        <v>1543</v>
      </c>
    </row>
    <row r="113" spans="1:6" x14ac:dyDescent="0.15">
      <c r="A113" s="275" t="s">
        <v>636</v>
      </c>
      <c r="B113" s="147" t="s">
        <v>869</v>
      </c>
      <c r="C113" s="280" t="s">
        <v>464</v>
      </c>
      <c r="D113" s="277" t="s">
        <v>1544</v>
      </c>
      <c r="E113" s="278" t="s">
        <v>1545</v>
      </c>
      <c r="F113" s="279" t="s">
        <v>1546</v>
      </c>
    </row>
    <row r="114" spans="1:6" x14ac:dyDescent="0.15">
      <c r="A114" s="275" t="s">
        <v>1067</v>
      </c>
      <c r="B114" s="147" t="s">
        <v>869</v>
      </c>
      <c r="C114" s="280" t="s">
        <v>464</v>
      </c>
      <c r="D114" s="277" t="s">
        <v>1547</v>
      </c>
      <c r="E114" s="278" t="s">
        <v>1548</v>
      </c>
      <c r="F114" s="279" t="s">
        <v>1549</v>
      </c>
    </row>
    <row r="115" spans="1:6" x14ac:dyDescent="0.15">
      <c r="A115" s="275" t="s">
        <v>1068</v>
      </c>
      <c r="B115" s="147" t="s">
        <v>869</v>
      </c>
      <c r="C115" s="280" t="s">
        <v>464</v>
      </c>
      <c r="D115" s="277" t="s">
        <v>1550</v>
      </c>
      <c r="E115" s="278" t="s">
        <v>1551</v>
      </c>
      <c r="F115" s="279" t="s">
        <v>1549</v>
      </c>
    </row>
    <row r="116" spans="1:6" x14ac:dyDescent="0.15">
      <c r="A116" s="275" t="s">
        <v>1552</v>
      </c>
      <c r="B116" s="147" t="s">
        <v>869</v>
      </c>
      <c r="C116" s="280" t="s">
        <v>464</v>
      </c>
      <c r="D116" s="277" t="s">
        <v>1553</v>
      </c>
      <c r="E116" s="278" t="s">
        <v>1554</v>
      </c>
      <c r="F116" s="279" t="s">
        <v>1555</v>
      </c>
    </row>
    <row r="117" spans="1:6" x14ac:dyDescent="0.15">
      <c r="A117" s="275" t="s">
        <v>1556</v>
      </c>
      <c r="B117" s="147" t="s">
        <v>869</v>
      </c>
      <c r="C117" s="280" t="s">
        <v>464</v>
      </c>
      <c r="D117" s="277" t="s">
        <v>1557</v>
      </c>
      <c r="E117" s="278" t="s">
        <v>1558</v>
      </c>
      <c r="F117" s="279" t="s">
        <v>1559</v>
      </c>
    </row>
    <row r="118" spans="1:6" x14ac:dyDescent="0.15">
      <c r="A118" s="275" t="s">
        <v>1560</v>
      </c>
      <c r="B118" s="147" t="s">
        <v>869</v>
      </c>
      <c r="C118" s="280" t="s">
        <v>464</v>
      </c>
      <c r="D118" s="277" t="s">
        <v>1561</v>
      </c>
      <c r="E118" s="278" t="s">
        <v>1562</v>
      </c>
      <c r="F118" s="279" t="s">
        <v>1563</v>
      </c>
    </row>
    <row r="119" spans="1:6" x14ac:dyDescent="0.15">
      <c r="A119" s="275" t="s">
        <v>1564</v>
      </c>
      <c r="B119" s="147" t="s">
        <v>869</v>
      </c>
      <c r="C119" s="280" t="s">
        <v>464</v>
      </c>
      <c r="D119" s="277" t="s">
        <v>1565</v>
      </c>
      <c r="E119" s="278" t="s">
        <v>1566</v>
      </c>
      <c r="F119" s="279" t="s">
        <v>1567</v>
      </c>
    </row>
    <row r="120" spans="1:6" x14ac:dyDescent="0.15">
      <c r="A120" s="275" t="s">
        <v>637</v>
      </c>
      <c r="B120" s="147" t="s">
        <v>869</v>
      </c>
      <c r="C120" s="280" t="s">
        <v>464</v>
      </c>
      <c r="D120" s="277" t="s">
        <v>1568</v>
      </c>
      <c r="E120" s="278" t="s">
        <v>1569</v>
      </c>
      <c r="F120" s="279" t="s">
        <v>1570</v>
      </c>
    </row>
    <row r="121" spans="1:6" x14ac:dyDescent="0.15">
      <c r="A121" s="275" t="s">
        <v>638</v>
      </c>
      <c r="B121" s="147" t="s">
        <v>869</v>
      </c>
      <c r="C121" s="280" t="s">
        <v>464</v>
      </c>
      <c r="D121" s="277" t="s">
        <v>1571</v>
      </c>
      <c r="E121" s="278" t="s">
        <v>1572</v>
      </c>
      <c r="F121" s="279" t="s">
        <v>1573</v>
      </c>
    </row>
    <row r="122" spans="1:6" x14ac:dyDescent="0.15">
      <c r="A122" s="275" t="s">
        <v>639</v>
      </c>
      <c r="B122" s="147" t="s">
        <v>869</v>
      </c>
      <c r="C122" s="280" t="s">
        <v>464</v>
      </c>
      <c r="D122" s="277" t="s">
        <v>1574</v>
      </c>
      <c r="E122" s="278" t="s">
        <v>1575</v>
      </c>
      <c r="F122" s="279" t="s">
        <v>1576</v>
      </c>
    </row>
    <row r="123" spans="1:6" x14ac:dyDescent="0.15">
      <c r="A123" s="275" t="s">
        <v>1069</v>
      </c>
      <c r="B123" s="147" t="s">
        <v>869</v>
      </c>
      <c r="C123" s="280" t="s">
        <v>464</v>
      </c>
      <c r="D123" s="277" t="s">
        <v>1577</v>
      </c>
      <c r="E123" s="278" t="s">
        <v>1578</v>
      </c>
      <c r="F123" s="279" t="s">
        <v>1579</v>
      </c>
    </row>
    <row r="124" spans="1:6" x14ac:dyDescent="0.15">
      <c r="A124" s="275" t="s">
        <v>1580</v>
      </c>
      <c r="B124" s="147" t="s">
        <v>869</v>
      </c>
      <c r="C124" s="119" t="s">
        <v>464</v>
      </c>
      <c r="D124" s="277" t="s">
        <v>1581</v>
      </c>
      <c r="E124" s="278" t="s">
        <v>1582</v>
      </c>
      <c r="F124" s="279" t="s">
        <v>1583</v>
      </c>
    </row>
    <row r="125" spans="1:6" x14ac:dyDescent="0.15">
      <c r="A125" s="275" t="s">
        <v>1584</v>
      </c>
      <c r="B125" s="147" t="s">
        <v>869</v>
      </c>
      <c r="C125" s="119" t="s">
        <v>464</v>
      </c>
      <c r="D125" s="277" t="s">
        <v>1585</v>
      </c>
      <c r="E125" s="278" t="s">
        <v>1586</v>
      </c>
      <c r="F125" s="279" t="s">
        <v>1587</v>
      </c>
    </row>
    <row r="126" spans="1:6" x14ac:dyDescent="0.15">
      <c r="A126" s="275" t="s">
        <v>1588</v>
      </c>
      <c r="B126" s="147" t="s">
        <v>869</v>
      </c>
      <c r="C126" s="119" t="s">
        <v>1146</v>
      </c>
      <c r="D126" s="277" t="s">
        <v>1589</v>
      </c>
      <c r="E126" s="278" t="s">
        <v>1590</v>
      </c>
      <c r="F126" s="279" t="s">
        <v>1591</v>
      </c>
    </row>
    <row r="127" spans="1:6" x14ac:dyDescent="0.15">
      <c r="A127" s="275" t="s">
        <v>640</v>
      </c>
      <c r="B127" s="147" t="s">
        <v>869</v>
      </c>
      <c r="C127" s="119" t="s">
        <v>1146</v>
      </c>
      <c r="D127" s="277" t="s">
        <v>1592</v>
      </c>
      <c r="E127" s="278" t="s">
        <v>1593</v>
      </c>
      <c r="F127" s="279"/>
    </row>
    <row r="128" spans="1:6" x14ac:dyDescent="0.15">
      <c r="A128" s="275" t="s">
        <v>641</v>
      </c>
      <c r="B128" s="147" t="s">
        <v>869</v>
      </c>
      <c r="C128" s="119" t="s">
        <v>1146</v>
      </c>
      <c r="D128" s="277" t="s">
        <v>1594</v>
      </c>
      <c r="E128" s="278" t="s">
        <v>1595</v>
      </c>
      <c r="F128" s="279"/>
    </row>
    <row r="129" spans="1:6" x14ac:dyDescent="0.15">
      <c r="A129" s="275" t="s">
        <v>642</v>
      </c>
      <c r="B129" s="147" t="s">
        <v>869</v>
      </c>
      <c r="C129" s="119" t="s">
        <v>1146</v>
      </c>
      <c r="D129" s="277" t="s">
        <v>1596</v>
      </c>
      <c r="E129" s="278" t="s">
        <v>1597</v>
      </c>
      <c r="F129" s="279" t="s">
        <v>1598</v>
      </c>
    </row>
    <row r="130" spans="1:6" x14ac:dyDescent="0.15">
      <c r="A130" s="275" t="s">
        <v>643</v>
      </c>
      <c r="B130" s="147" t="s">
        <v>869</v>
      </c>
      <c r="C130" s="119" t="s">
        <v>1146</v>
      </c>
      <c r="D130" s="277" t="s">
        <v>1599</v>
      </c>
      <c r="E130" s="278" t="s">
        <v>1600</v>
      </c>
      <c r="F130" s="279" t="s">
        <v>1601</v>
      </c>
    </row>
    <row r="131" spans="1:6" x14ac:dyDescent="0.15">
      <c r="A131" s="275" t="s">
        <v>644</v>
      </c>
      <c r="B131" s="147" t="s">
        <v>869</v>
      </c>
      <c r="C131" s="119" t="s">
        <v>1146</v>
      </c>
      <c r="D131" s="277" t="s">
        <v>1602</v>
      </c>
      <c r="E131" s="278" t="s">
        <v>1603</v>
      </c>
      <c r="F131" s="279" t="s">
        <v>1604</v>
      </c>
    </row>
    <row r="132" spans="1:6" x14ac:dyDescent="0.15">
      <c r="A132" s="275" t="s">
        <v>1605</v>
      </c>
      <c r="B132" s="147" t="s">
        <v>869</v>
      </c>
      <c r="C132" s="119" t="s">
        <v>1146</v>
      </c>
      <c r="D132" s="277" t="s">
        <v>1606</v>
      </c>
      <c r="E132" s="278" t="s">
        <v>1607</v>
      </c>
      <c r="F132" s="279" t="s">
        <v>1608</v>
      </c>
    </row>
    <row r="133" spans="1:6" x14ac:dyDescent="0.15">
      <c r="A133" s="275" t="s">
        <v>645</v>
      </c>
      <c r="B133" s="281" t="s">
        <v>869</v>
      </c>
      <c r="C133" s="246" t="s">
        <v>1146</v>
      </c>
      <c r="D133" s="277" t="s">
        <v>1609</v>
      </c>
      <c r="E133" s="278" t="s">
        <v>1610</v>
      </c>
      <c r="F133" s="279" t="s">
        <v>1611</v>
      </c>
    </row>
    <row r="134" spans="1:6" x14ac:dyDescent="0.15">
      <c r="A134" s="275" t="s">
        <v>646</v>
      </c>
      <c r="B134" s="147" t="s">
        <v>869</v>
      </c>
      <c r="C134" s="119" t="s">
        <v>464</v>
      </c>
      <c r="D134" s="277" t="s">
        <v>1612</v>
      </c>
      <c r="E134" s="278" t="s">
        <v>1613</v>
      </c>
      <c r="F134" s="279"/>
    </row>
    <row r="135" spans="1:6" x14ac:dyDescent="0.15">
      <c r="A135" s="275" t="s">
        <v>647</v>
      </c>
      <c r="B135" s="147" t="s">
        <v>869</v>
      </c>
      <c r="C135" s="119" t="s">
        <v>464</v>
      </c>
      <c r="D135" s="277" t="s">
        <v>1614</v>
      </c>
      <c r="E135" s="278" t="s">
        <v>1615</v>
      </c>
      <c r="F135" s="279" t="s">
        <v>1616</v>
      </c>
    </row>
    <row r="136" spans="1:6" x14ac:dyDescent="0.15">
      <c r="A136" s="275" t="s">
        <v>648</v>
      </c>
      <c r="B136" s="147" t="s">
        <v>869</v>
      </c>
      <c r="C136" s="119" t="s">
        <v>1146</v>
      </c>
      <c r="D136" s="277" t="s">
        <v>1617</v>
      </c>
      <c r="E136" s="278" t="s">
        <v>902</v>
      </c>
      <c r="F136" s="279" t="s">
        <v>1598</v>
      </c>
    </row>
    <row r="137" spans="1:6" x14ac:dyDescent="0.15">
      <c r="A137" s="275" t="s">
        <v>1070</v>
      </c>
      <c r="B137" s="147" t="s">
        <v>869</v>
      </c>
      <c r="C137" s="119" t="s">
        <v>1146</v>
      </c>
      <c r="D137" s="277" t="s">
        <v>1618</v>
      </c>
      <c r="E137" s="278" t="s">
        <v>1619</v>
      </c>
      <c r="F137" s="279" t="s">
        <v>1620</v>
      </c>
    </row>
    <row r="138" spans="1:6" x14ac:dyDescent="0.15">
      <c r="A138" s="275" t="s">
        <v>1621</v>
      </c>
      <c r="B138" s="147" t="s">
        <v>869</v>
      </c>
      <c r="C138" s="119" t="s">
        <v>1146</v>
      </c>
      <c r="D138" s="277" t="s">
        <v>1622</v>
      </c>
      <c r="E138" s="278" t="s">
        <v>1623</v>
      </c>
      <c r="F138" s="279" t="s">
        <v>1567</v>
      </c>
    </row>
    <row r="139" spans="1:6" x14ac:dyDescent="0.15">
      <c r="A139" s="275" t="s">
        <v>1071</v>
      </c>
      <c r="B139" s="147" t="s">
        <v>869</v>
      </c>
      <c r="C139" s="119" t="s">
        <v>1146</v>
      </c>
      <c r="D139" s="277" t="s">
        <v>1624</v>
      </c>
      <c r="E139" s="278" t="s">
        <v>1625</v>
      </c>
      <c r="F139" s="279" t="s">
        <v>1549</v>
      </c>
    </row>
    <row r="140" spans="1:6" x14ac:dyDescent="0.15">
      <c r="A140" s="275" t="s">
        <v>1072</v>
      </c>
      <c r="B140" s="147" t="s">
        <v>869</v>
      </c>
      <c r="C140" s="119" t="s">
        <v>1146</v>
      </c>
      <c r="D140" s="277" t="s">
        <v>1626</v>
      </c>
      <c r="E140" s="278" t="s">
        <v>1627</v>
      </c>
      <c r="F140" s="279" t="s">
        <v>1549</v>
      </c>
    </row>
    <row r="141" spans="1:6" x14ac:dyDescent="0.15">
      <c r="A141" s="275" t="s">
        <v>1628</v>
      </c>
      <c r="B141" s="147" t="s">
        <v>869</v>
      </c>
      <c r="C141" s="119" t="s">
        <v>1146</v>
      </c>
      <c r="D141" s="277" t="s">
        <v>1629</v>
      </c>
      <c r="E141" s="278" t="s">
        <v>1630</v>
      </c>
      <c r="F141" s="279" t="s">
        <v>1631</v>
      </c>
    </row>
    <row r="142" spans="1:6" x14ac:dyDescent="0.15">
      <c r="A142" s="145" t="s">
        <v>649</v>
      </c>
      <c r="B142" s="148" t="s">
        <v>1632</v>
      </c>
      <c r="C142" s="145" t="s">
        <v>569</v>
      </c>
      <c r="D142" s="151" t="s">
        <v>264</v>
      </c>
      <c r="E142" s="148" t="s">
        <v>1296</v>
      </c>
      <c r="F142" s="129" t="s">
        <v>1297</v>
      </c>
    </row>
    <row r="143" spans="1:6" x14ac:dyDescent="0.15">
      <c r="A143" s="119" t="s">
        <v>650</v>
      </c>
      <c r="B143" s="149" t="s">
        <v>1298</v>
      </c>
      <c r="C143" s="119" t="s">
        <v>569</v>
      </c>
      <c r="D143" s="120" t="s">
        <v>267</v>
      </c>
      <c r="E143" s="148" t="s">
        <v>982</v>
      </c>
      <c r="F143" s="129" t="s">
        <v>1299</v>
      </c>
    </row>
    <row r="144" spans="1:6" x14ac:dyDescent="0.15">
      <c r="A144" s="119" t="s">
        <v>651</v>
      </c>
      <c r="B144" s="149" t="s">
        <v>1298</v>
      </c>
      <c r="C144" s="119" t="s">
        <v>569</v>
      </c>
      <c r="D144" s="120" t="s">
        <v>270</v>
      </c>
      <c r="E144" s="148" t="s">
        <v>1300</v>
      </c>
      <c r="F144" s="129" t="s">
        <v>1301</v>
      </c>
    </row>
    <row r="145" spans="1:6" x14ac:dyDescent="0.15">
      <c r="A145" s="119" t="s">
        <v>652</v>
      </c>
      <c r="B145" s="149" t="s">
        <v>1298</v>
      </c>
      <c r="C145" s="119" t="s">
        <v>569</v>
      </c>
      <c r="D145" s="120" t="s">
        <v>927</v>
      </c>
      <c r="E145" s="148" t="s">
        <v>1302</v>
      </c>
      <c r="F145" s="129" t="s">
        <v>1303</v>
      </c>
    </row>
    <row r="146" spans="1:6" x14ac:dyDescent="0.15">
      <c r="A146" s="119" t="s">
        <v>653</v>
      </c>
      <c r="B146" s="149" t="s">
        <v>1298</v>
      </c>
      <c r="C146" s="119" t="s">
        <v>569</v>
      </c>
      <c r="D146" s="120" t="s">
        <v>1304</v>
      </c>
      <c r="E146" s="148" t="s">
        <v>1305</v>
      </c>
      <c r="F146" s="129" t="s">
        <v>1306</v>
      </c>
    </row>
    <row r="147" spans="1:6" x14ac:dyDescent="0.15">
      <c r="A147" s="119" t="s">
        <v>654</v>
      </c>
      <c r="B147" s="149" t="s">
        <v>1298</v>
      </c>
      <c r="C147" s="119" t="s">
        <v>569</v>
      </c>
      <c r="D147" s="120" t="s">
        <v>1307</v>
      </c>
      <c r="E147" s="148" t="s">
        <v>1308</v>
      </c>
      <c r="F147" s="129" t="s">
        <v>1309</v>
      </c>
    </row>
    <row r="148" spans="1:6" x14ac:dyDescent="0.15">
      <c r="A148" s="119" t="s">
        <v>655</v>
      </c>
      <c r="B148" s="149" t="s">
        <v>1298</v>
      </c>
      <c r="C148" s="119" t="s">
        <v>569</v>
      </c>
      <c r="D148" s="120" t="s">
        <v>1310</v>
      </c>
      <c r="E148" s="148" t="s">
        <v>1311</v>
      </c>
      <c r="F148" s="129" t="s">
        <v>1312</v>
      </c>
    </row>
    <row r="149" spans="1:6" x14ac:dyDescent="0.15">
      <c r="A149" s="119" t="s">
        <v>656</v>
      </c>
      <c r="B149" s="149" t="s">
        <v>1298</v>
      </c>
      <c r="C149" s="119" t="s">
        <v>569</v>
      </c>
      <c r="D149" s="120" t="s">
        <v>928</v>
      </c>
      <c r="E149" s="148" t="s">
        <v>320</v>
      </c>
      <c r="F149" s="129" t="s">
        <v>1313</v>
      </c>
    </row>
    <row r="150" spans="1:6" x14ac:dyDescent="0.15">
      <c r="A150" s="119" t="s">
        <v>657</v>
      </c>
      <c r="B150" s="149" t="s">
        <v>1298</v>
      </c>
      <c r="C150" s="119" t="s">
        <v>569</v>
      </c>
      <c r="D150" s="120" t="s">
        <v>929</v>
      </c>
      <c r="E150" s="148" t="s">
        <v>1314</v>
      </c>
      <c r="F150" s="129" t="s">
        <v>1315</v>
      </c>
    </row>
    <row r="151" spans="1:6" x14ac:dyDescent="0.15">
      <c r="A151" s="119" t="s">
        <v>658</v>
      </c>
      <c r="B151" s="149" t="s">
        <v>1298</v>
      </c>
      <c r="C151" s="119" t="s">
        <v>569</v>
      </c>
      <c r="D151" s="120" t="s">
        <v>930</v>
      </c>
      <c r="E151" s="148" t="s">
        <v>1316</v>
      </c>
      <c r="F151" s="129" t="s">
        <v>1317</v>
      </c>
    </row>
    <row r="152" spans="1:6" x14ac:dyDescent="0.15">
      <c r="A152" s="119" t="s">
        <v>659</v>
      </c>
      <c r="B152" s="149" t="s">
        <v>1298</v>
      </c>
      <c r="C152" s="119" t="s">
        <v>569</v>
      </c>
      <c r="D152" s="121" t="s">
        <v>874</v>
      </c>
      <c r="E152" s="148" t="s">
        <v>1318</v>
      </c>
      <c r="F152" s="129" t="s">
        <v>1319</v>
      </c>
    </row>
    <row r="153" spans="1:6" x14ac:dyDescent="0.15">
      <c r="A153" s="119" t="s">
        <v>660</v>
      </c>
      <c r="B153" s="149" t="s">
        <v>1298</v>
      </c>
      <c r="C153" s="119" t="s">
        <v>569</v>
      </c>
      <c r="D153" s="121" t="s">
        <v>279</v>
      </c>
      <c r="E153" s="148" t="s">
        <v>1320</v>
      </c>
      <c r="F153" s="129" t="s">
        <v>1321</v>
      </c>
    </row>
    <row r="154" spans="1:6" x14ac:dyDescent="0.15">
      <c r="A154" s="119" t="s">
        <v>661</v>
      </c>
      <c r="B154" s="149" t="s">
        <v>1298</v>
      </c>
      <c r="C154" s="119" t="s">
        <v>569</v>
      </c>
      <c r="D154" s="121" t="s">
        <v>1322</v>
      </c>
      <c r="E154" s="148" t="s">
        <v>1320</v>
      </c>
      <c r="F154" s="129" t="s">
        <v>1321</v>
      </c>
    </row>
    <row r="155" spans="1:6" x14ac:dyDescent="0.15">
      <c r="A155" s="119" t="s">
        <v>662</v>
      </c>
      <c r="B155" s="149" t="s">
        <v>1298</v>
      </c>
      <c r="C155" s="119" t="s">
        <v>569</v>
      </c>
      <c r="D155" s="121" t="s">
        <v>931</v>
      </c>
      <c r="E155" s="148" t="s">
        <v>983</v>
      </c>
      <c r="F155" s="129" t="s">
        <v>324</v>
      </c>
    </row>
    <row r="156" spans="1:6" x14ac:dyDescent="0.15">
      <c r="A156" s="119" t="s">
        <v>663</v>
      </c>
      <c r="B156" s="149" t="s">
        <v>1298</v>
      </c>
      <c r="C156" s="119" t="s">
        <v>569</v>
      </c>
      <c r="D156" s="121" t="s">
        <v>932</v>
      </c>
      <c r="E156" s="148" t="s">
        <v>984</v>
      </c>
      <c r="F156" s="129" t="s">
        <v>325</v>
      </c>
    </row>
    <row r="157" spans="1:6" x14ac:dyDescent="0.15">
      <c r="A157" s="119" t="s">
        <v>664</v>
      </c>
      <c r="B157" s="149" t="s">
        <v>1298</v>
      </c>
      <c r="C157" s="119" t="s">
        <v>569</v>
      </c>
      <c r="D157" s="121" t="s">
        <v>933</v>
      </c>
      <c r="E157" s="148" t="s">
        <v>321</v>
      </c>
      <c r="F157" s="129" t="s">
        <v>1323</v>
      </c>
    </row>
    <row r="158" spans="1:6" x14ac:dyDescent="0.15">
      <c r="A158" s="119" t="s">
        <v>665</v>
      </c>
      <c r="B158" s="149" t="s">
        <v>1298</v>
      </c>
      <c r="C158" s="119" t="s">
        <v>569</v>
      </c>
      <c r="D158" s="121" t="s">
        <v>934</v>
      </c>
      <c r="E158" s="148" t="s">
        <v>985</v>
      </c>
      <c r="F158" s="129" t="s">
        <v>1324</v>
      </c>
    </row>
    <row r="159" spans="1:6" x14ac:dyDescent="0.15">
      <c r="A159" s="119" t="s">
        <v>666</v>
      </c>
      <c r="B159" s="149" t="s">
        <v>1298</v>
      </c>
      <c r="C159" s="119" t="s">
        <v>569</v>
      </c>
      <c r="D159" s="121" t="s">
        <v>935</v>
      </c>
      <c r="E159" s="148" t="s">
        <v>320</v>
      </c>
      <c r="F159" s="129" t="s">
        <v>1325</v>
      </c>
    </row>
    <row r="160" spans="1:6" x14ac:dyDescent="0.15">
      <c r="A160" s="119" t="s">
        <v>667</v>
      </c>
      <c r="B160" s="149" t="s">
        <v>1298</v>
      </c>
      <c r="C160" s="119" t="s">
        <v>569</v>
      </c>
      <c r="D160" s="121" t="s">
        <v>936</v>
      </c>
      <c r="E160" s="148" t="s">
        <v>986</v>
      </c>
      <c r="F160" s="129" t="s">
        <v>1326</v>
      </c>
    </row>
    <row r="161" spans="1:6" x14ac:dyDescent="0.15">
      <c r="A161" s="119" t="s">
        <v>668</v>
      </c>
      <c r="B161" s="149" t="s">
        <v>1298</v>
      </c>
      <c r="C161" s="119" t="s">
        <v>569</v>
      </c>
      <c r="D161" s="121" t="s">
        <v>937</v>
      </c>
      <c r="E161" s="148" t="s">
        <v>1091</v>
      </c>
      <c r="F161" s="129" t="s">
        <v>1327</v>
      </c>
    </row>
    <row r="162" spans="1:6" x14ac:dyDescent="0.15">
      <c r="A162" s="119" t="s">
        <v>669</v>
      </c>
      <c r="B162" s="149" t="s">
        <v>1298</v>
      </c>
      <c r="C162" s="119" t="s">
        <v>569</v>
      </c>
      <c r="D162" s="121" t="s">
        <v>1328</v>
      </c>
      <c r="E162" s="148" t="s">
        <v>1329</v>
      </c>
      <c r="F162" s="129" t="s">
        <v>1330</v>
      </c>
    </row>
    <row r="163" spans="1:6" x14ac:dyDescent="0.15">
      <c r="A163" s="119" t="s">
        <v>670</v>
      </c>
      <c r="B163" s="149" t="s">
        <v>1298</v>
      </c>
      <c r="C163" s="119" t="s">
        <v>569</v>
      </c>
      <c r="D163" s="121" t="s">
        <v>286</v>
      </c>
      <c r="E163" s="148" t="s">
        <v>1331</v>
      </c>
      <c r="F163" s="129" t="s">
        <v>1332</v>
      </c>
    </row>
    <row r="164" spans="1:6" x14ac:dyDescent="0.15">
      <c r="A164" s="119" t="s">
        <v>671</v>
      </c>
      <c r="B164" s="149" t="s">
        <v>1298</v>
      </c>
      <c r="C164" s="119" t="s">
        <v>569</v>
      </c>
      <c r="D164" s="121" t="s">
        <v>938</v>
      </c>
      <c r="E164" s="148" t="s">
        <v>1333</v>
      </c>
      <c r="F164" s="129" t="s">
        <v>1334</v>
      </c>
    </row>
    <row r="165" spans="1:6" x14ac:dyDescent="0.15">
      <c r="A165" s="119" t="s">
        <v>672</v>
      </c>
      <c r="B165" s="149" t="s">
        <v>1298</v>
      </c>
      <c r="C165" s="119" t="s">
        <v>569</v>
      </c>
      <c r="D165" s="121" t="s">
        <v>288</v>
      </c>
      <c r="E165" s="148" t="s">
        <v>1333</v>
      </c>
      <c r="F165" s="129" t="s">
        <v>326</v>
      </c>
    </row>
    <row r="166" spans="1:6" x14ac:dyDescent="0.15">
      <c r="A166" s="119" t="s">
        <v>673</v>
      </c>
      <c r="B166" s="149" t="s">
        <v>1298</v>
      </c>
      <c r="C166" s="119" t="s">
        <v>569</v>
      </c>
      <c r="D166" s="121" t="s">
        <v>875</v>
      </c>
      <c r="E166" s="148" t="s">
        <v>1318</v>
      </c>
      <c r="F166" s="129" t="s">
        <v>1319</v>
      </c>
    </row>
    <row r="167" spans="1:6" x14ac:dyDescent="0.15">
      <c r="A167" s="119" t="s">
        <v>1335</v>
      </c>
      <c r="B167" s="149" t="s">
        <v>1298</v>
      </c>
      <c r="C167" s="119" t="s">
        <v>569</v>
      </c>
      <c r="D167" s="121" t="s">
        <v>1633</v>
      </c>
      <c r="E167" s="148" t="s">
        <v>1336</v>
      </c>
      <c r="F167" s="129" t="s">
        <v>1634</v>
      </c>
    </row>
    <row r="168" spans="1:6" x14ac:dyDescent="0.15">
      <c r="A168" s="119" t="s">
        <v>1337</v>
      </c>
      <c r="B168" s="149" t="s">
        <v>1298</v>
      </c>
      <c r="C168" s="119" t="s">
        <v>569</v>
      </c>
      <c r="D168" s="121" t="s">
        <v>1102</v>
      </c>
      <c r="E168" s="148" t="s">
        <v>907</v>
      </c>
      <c r="F168" s="129" t="s">
        <v>925</v>
      </c>
    </row>
    <row r="169" spans="1:6" x14ac:dyDescent="0.15">
      <c r="A169" s="119" t="s">
        <v>674</v>
      </c>
      <c r="B169" s="149" t="s">
        <v>1298</v>
      </c>
      <c r="C169" s="119" t="s">
        <v>569</v>
      </c>
      <c r="D169" s="121" t="s">
        <v>268</v>
      </c>
      <c r="E169" s="148" t="s">
        <v>1338</v>
      </c>
      <c r="F169" s="129" t="s">
        <v>1339</v>
      </c>
    </row>
    <row r="170" spans="1:6" x14ac:dyDescent="0.15">
      <c r="A170" s="119" t="s">
        <v>675</v>
      </c>
      <c r="B170" s="149" t="s">
        <v>1298</v>
      </c>
      <c r="C170" s="119" t="s">
        <v>569</v>
      </c>
      <c r="D170" s="121" t="s">
        <v>271</v>
      </c>
      <c r="E170" s="148" t="s">
        <v>1340</v>
      </c>
      <c r="F170" s="129" t="s">
        <v>1341</v>
      </c>
    </row>
    <row r="171" spans="1:6" x14ac:dyDescent="0.15">
      <c r="A171" s="119" t="s">
        <v>676</v>
      </c>
      <c r="B171" s="149" t="s">
        <v>1298</v>
      </c>
      <c r="C171" s="119" t="s">
        <v>569</v>
      </c>
      <c r="D171" s="121" t="s">
        <v>1342</v>
      </c>
      <c r="E171" s="148" t="s">
        <v>1343</v>
      </c>
      <c r="F171" s="129" t="s">
        <v>1344</v>
      </c>
    </row>
    <row r="172" spans="1:6" x14ac:dyDescent="0.15">
      <c r="A172" s="119" t="s">
        <v>677</v>
      </c>
      <c r="B172" s="149" t="s">
        <v>1298</v>
      </c>
      <c r="C172" s="119" t="s">
        <v>569</v>
      </c>
      <c r="D172" s="121" t="s">
        <v>939</v>
      </c>
      <c r="E172" s="148" t="s">
        <v>1345</v>
      </c>
      <c r="F172" s="129" t="s">
        <v>1346</v>
      </c>
    </row>
    <row r="173" spans="1:6" x14ac:dyDescent="0.15">
      <c r="A173" s="119" t="s">
        <v>678</v>
      </c>
      <c r="B173" s="149" t="s">
        <v>1298</v>
      </c>
      <c r="C173" s="119" t="s">
        <v>569</v>
      </c>
      <c r="D173" s="121" t="s">
        <v>1347</v>
      </c>
      <c r="E173" s="148" t="s">
        <v>1348</v>
      </c>
      <c r="F173" s="129" t="s">
        <v>1349</v>
      </c>
    </row>
    <row r="174" spans="1:6" x14ac:dyDescent="0.15">
      <c r="A174" s="119" t="s">
        <v>679</v>
      </c>
      <c r="B174" s="149" t="s">
        <v>1298</v>
      </c>
      <c r="C174" s="119" t="s">
        <v>569</v>
      </c>
      <c r="D174" s="121" t="s">
        <v>940</v>
      </c>
      <c r="E174" s="148" t="s">
        <v>1350</v>
      </c>
      <c r="F174" s="129" t="s">
        <v>1351</v>
      </c>
    </row>
    <row r="175" spans="1:6" x14ac:dyDescent="0.15">
      <c r="A175" s="119" t="s">
        <v>680</v>
      </c>
      <c r="B175" s="149" t="s">
        <v>1298</v>
      </c>
      <c r="C175" s="119" t="s">
        <v>569</v>
      </c>
      <c r="D175" s="121" t="s">
        <v>275</v>
      </c>
      <c r="E175" s="148" t="s">
        <v>1352</v>
      </c>
      <c r="F175" s="129" t="s">
        <v>1353</v>
      </c>
    </row>
    <row r="176" spans="1:6" x14ac:dyDescent="0.15">
      <c r="A176" s="119" t="s">
        <v>681</v>
      </c>
      <c r="B176" s="149" t="s">
        <v>1298</v>
      </c>
      <c r="C176" s="119" t="s">
        <v>569</v>
      </c>
      <c r="D176" s="121" t="s">
        <v>277</v>
      </c>
      <c r="E176" s="148" t="s">
        <v>1354</v>
      </c>
      <c r="F176" s="129" t="s">
        <v>1355</v>
      </c>
    </row>
    <row r="177" spans="1:6" x14ac:dyDescent="0.15">
      <c r="A177" s="119" t="s">
        <v>682</v>
      </c>
      <c r="B177" s="149" t="s">
        <v>1298</v>
      </c>
      <c r="C177" s="119" t="s">
        <v>569</v>
      </c>
      <c r="D177" s="121" t="s">
        <v>941</v>
      </c>
      <c r="E177" s="148" t="s">
        <v>987</v>
      </c>
      <c r="F177" s="129" t="s">
        <v>327</v>
      </c>
    </row>
    <row r="178" spans="1:6" x14ac:dyDescent="0.15">
      <c r="A178" s="119" t="s">
        <v>683</v>
      </c>
      <c r="B178" s="149" t="s">
        <v>1298</v>
      </c>
      <c r="C178" s="119" t="s">
        <v>569</v>
      </c>
      <c r="D178" s="121" t="s">
        <v>942</v>
      </c>
      <c r="E178" s="148" t="s">
        <v>988</v>
      </c>
      <c r="F178" s="129" t="s">
        <v>328</v>
      </c>
    </row>
    <row r="179" spans="1:6" x14ac:dyDescent="0.15">
      <c r="A179" s="119" t="s">
        <v>684</v>
      </c>
      <c r="B179" s="149" t="s">
        <v>1298</v>
      </c>
      <c r="C179" s="119" t="s">
        <v>569</v>
      </c>
      <c r="D179" s="121" t="s">
        <v>317</v>
      </c>
      <c r="E179" s="148" t="s">
        <v>989</v>
      </c>
      <c r="F179" s="129" t="s">
        <v>974</v>
      </c>
    </row>
    <row r="180" spans="1:6" x14ac:dyDescent="0.15">
      <c r="A180" s="119" t="s">
        <v>685</v>
      </c>
      <c r="B180" s="149" t="s">
        <v>1298</v>
      </c>
      <c r="C180" s="119" t="s">
        <v>569</v>
      </c>
      <c r="D180" s="121" t="s">
        <v>876</v>
      </c>
      <c r="E180" s="148" t="s">
        <v>990</v>
      </c>
      <c r="F180" s="129" t="s">
        <v>1356</v>
      </c>
    </row>
    <row r="181" spans="1:6" x14ac:dyDescent="0.15">
      <c r="A181" s="119" t="s">
        <v>686</v>
      </c>
      <c r="B181" s="149" t="s">
        <v>1298</v>
      </c>
      <c r="C181" s="119" t="s">
        <v>569</v>
      </c>
      <c r="D181" s="121" t="s">
        <v>877</v>
      </c>
      <c r="E181" s="148" t="s">
        <v>904</v>
      </c>
      <c r="F181" s="129" t="s">
        <v>912</v>
      </c>
    </row>
    <row r="182" spans="1:6" x14ac:dyDescent="0.15">
      <c r="A182" s="119" t="s">
        <v>687</v>
      </c>
      <c r="B182" s="149" t="s">
        <v>1298</v>
      </c>
      <c r="C182" s="119" t="s">
        <v>569</v>
      </c>
      <c r="D182" s="121" t="s">
        <v>943</v>
      </c>
      <c r="E182" s="148" t="s">
        <v>991</v>
      </c>
      <c r="F182" s="129" t="s">
        <v>913</v>
      </c>
    </row>
    <row r="183" spans="1:6" x14ac:dyDescent="0.15">
      <c r="A183" s="119" t="s">
        <v>688</v>
      </c>
      <c r="B183" s="149" t="s">
        <v>1298</v>
      </c>
      <c r="C183" s="119" t="s">
        <v>569</v>
      </c>
      <c r="D183" s="121" t="s">
        <v>944</v>
      </c>
      <c r="E183" s="148" t="s">
        <v>992</v>
      </c>
      <c r="F183" s="129" t="s">
        <v>975</v>
      </c>
    </row>
    <row r="184" spans="1:6" x14ac:dyDescent="0.15">
      <c r="A184" s="119" t="s">
        <v>689</v>
      </c>
      <c r="B184" s="149" t="s">
        <v>1298</v>
      </c>
      <c r="C184" s="119" t="s">
        <v>569</v>
      </c>
      <c r="D184" s="121" t="s">
        <v>1092</v>
      </c>
      <c r="E184" s="148" t="s">
        <v>1343</v>
      </c>
      <c r="F184" s="129" t="s">
        <v>334</v>
      </c>
    </row>
    <row r="185" spans="1:6" x14ac:dyDescent="0.15">
      <c r="A185" s="119" t="s">
        <v>1073</v>
      </c>
      <c r="B185" s="149" t="s">
        <v>1298</v>
      </c>
      <c r="C185" s="119" t="s">
        <v>569</v>
      </c>
      <c r="D185" s="121" t="s">
        <v>971</v>
      </c>
      <c r="E185" s="148" t="s">
        <v>1007</v>
      </c>
      <c r="F185" s="129" t="s">
        <v>338</v>
      </c>
    </row>
    <row r="186" spans="1:6" x14ac:dyDescent="0.15">
      <c r="A186" s="119" t="s">
        <v>1357</v>
      </c>
      <c r="B186" s="149" t="s">
        <v>1298</v>
      </c>
      <c r="C186" s="119" t="s">
        <v>569</v>
      </c>
      <c r="D186" s="121" t="s">
        <v>1358</v>
      </c>
      <c r="E186" s="148" t="s">
        <v>904</v>
      </c>
      <c r="F186" s="129" t="s">
        <v>912</v>
      </c>
    </row>
    <row r="187" spans="1:6" x14ac:dyDescent="0.15">
      <c r="A187" s="119" t="s">
        <v>690</v>
      </c>
      <c r="B187" s="149" t="s">
        <v>1298</v>
      </c>
      <c r="C187" s="119" t="s">
        <v>569</v>
      </c>
      <c r="D187" s="121" t="s">
        <v>281</v>
      </c>
      <c r="E187" s="148" t="s">
        <v>322</v>
      </c>
      <c r="F187" s="129" t="s">
        <v>976</v>
      </c>
    </row>
    <row r="188" spans="1:6" x14ac:dyDescent="0.15">
      <c r="A188" s="119" t="s">
        <v>691</v>
      </c>
      <c r="B188" s="149" t="s">
        <v>1298</v>
      </c>
      <c r="C188" s="119" t="s">
        <v>569</v>
      </c>
      <c r="D188" s="121" t="s">
        <v>282</v>
      </c>
      <c r="E188" s="148" t="s">
        <v>1333</v>
      </c>
      <c r="F188" s="129" t="s">
        <v>1334</v>
      </c>
    </row>
    <row r="189" spans="1:6" x14ac:dyDescent="0.15">
      <c r="A189" s="119" t="s">
        <v>692</v>
      </c>
      <c r="B189" s="149" t="s">
        <v>1298</v>
      </c>
      <c r="C189" s="119" t="s">
        <v>569</v>
      </c>
      <c r="D189" s="121" t="s">
        <v>1359</v>
      </c>
      <c r="E189" s="148" t="s">
        <v>1311</v>
      </c>
      <c r="F189" s="129" t="s">
        <v>1312</v>
      </c>
    </row>
    <row r="190" spans="1:6" x14ac:dyDescent="0.15">
      <c r="A190" s="119" t="s">
        <v>693</v>
      </c>
      <c r="B190" s="149" t="s">
        <v>1298</v>
      </c>
      <c r="C190" s="119" t="s">
        <v>569</v>
      </c>
      <c r="D190" s="121" t="s">
        <v>945</v>
      </c>
      <c r="E190" s="148" t="s">
        <v>1314</v>
      </c>
      <c r="F190" s="129" t="s">
        <v>1315</v>
      </c>
    </row>
    <row r="191" spans="1:6" x14ac:dyDescent="0.15">
      <c r="A191" s="119" t="s">
        <v>694</v>
      </c>
      <c r="B191" s="149" t="s">
        <v>1298</v>
      </c>
      <c r="C191" s="119" t="s">
        <v>569</v>
      </c>
      <c r="D191" s="121" t="s">
        <v>946</v>
      </c>
      <c r="E191" s="148" t="s">
        <v>1360</v>
      </c>
      <c r="F191" s="129" t="s">
        <v>1361</v>
      </c>
    </row>
    <row r="192" spans="1:6" x14ac:dyDescent="0.15">
      <c r="A192" s="119" t="s">
        <v>695</v>
      </c>
      <c r="B192" s="149" t="s">
        <v>1298</v>
      </c>
      <c r="C192" s="119" t="s">
        <v>569</v>
      </c>
      <c r="D192" s="121" t="s">
        <v>285</v>
      </c>
      <c r="E192" s="148" t="s">
        <v>1362</v>
      </c>
      <c r="F192" s="129" t="s">
        <v>1363</v>
      </c>
    </row>
    <row r="193" spans="1:6" x14ac:dyDescent="0.15">
      <c r="A193" s="119" t="s">
        <v>696</v>
      </c>
      <c r="B193" s="149" t="s">
        <v>1298</v>
      </c>
      <c r="C193" s="119" t="s">
        <v>569</v>
      </c>
      <c r="D193" s="121" t="s">
        <v>287</v>
      </c>
      <c r="E193" s="148" t="s">
        <v>1333</v>
      </c>
      <c r="F193" s="129" t="s">
        <v>1334</v>
      </c>
    </row>
    <row r="194" spans="1:6" x14ac:dyDescent="0.15">
      <c r="A194" s="119" t="s">
        <v>697</v>
      </c>
      <c r="B194" s="149" t="s">
        <v>1298</v>
      </c>
      <c r="C194" s="119" t="s">
        <v>569</v>
      </c>
      <c r="D194" s="121" t="s">
        <v>947</v>
      </c>
      <c r="E194" s="148" t="s">
        <v>993</v>
      </c>
      <c r="F194" s="129" t="s">
        <v>1364</v>
      </c>
    </row>
    <row r="195" spans="1:6" x14ac:dyDescent="0.15">
      <c r="A195" s="119" t="s">
        <v>698</v>
      </c>
      <c r="B195" s="149" t="s">
        <v>1298</v>
      </c>
      <c r="C195" s="119" t="s">
        <v>569</v>
      </c>
      <c r="D195" s="121" t="s">
        <v>289</v>
      </c>
      <c r="E195" s="148" t="s">
        <v>1350</v>
      </c>
      <c r="F195" s="129" t="s">
        <v>1351</v>
      </c>
    </row>
    <row r="196" spans="1:6" x14ac:dyDescent="0.15">
      <c r="A196" s="119" t="s">
        <v>699</v>
      </c>
      <c r="B196" s="149" t="s">
        <v>1298</v>
      </c>
      <c r="C196" s="119" t="s">
        <v>569</v>
      </c>
      <c r="D196" s="121" t="s">
        <v>948</v>
      </c>
      <c r="E196" s="148" t="s">
        <v>994</v>
      </c>
      <c r="F196" s="129" t="s">
        <v>329</v>
      </c>
    </row>
    <row r="197" spans="1:6" x14ac:dyDescent="0.15">
      <c r="A197" s="119" t="s">
        <v>700</v>
      </c>
      <c r="B197" s="149" t="s">
        <v>1298</v>
      </c>
      <c r="C197" s="119" t="s">
        <v>569</v>
      </c>
      <c r="D197" s="121" t="s">
        <v>949</v>
      </c>
      <c r="E197" s="148" t="s">
        <v>995</v>
      </c>
      <c r="F197" s="129" t="s">
        <v>330</v>
      </c>
    </row>
    <row r="198" spans="1:6" x14ac:dyDescent="0.15">
      <c r="A198" s="119" t="s">
        <v>701</v>
      </c>
      <c r="B198" s="149" t="s">
        <v>1298</v>
      </c>
      <c r="C198" s="119" t="s">
        <v>569</v>
      </c>
      <c r="D198" s="121" t="s">
        <v>950</v>
      </c>
      <c r="E198" s="148" t="s">
        <v>996</v>
      </c>
      <c r="F198" s="129" t="s">
        <v>331</v>
      </c>
    </row>
    <row r="199" spans="1:6" x14ac:dyDescent="0.15">
      <c r="A199" s="119" t="s">
        <v>702</v>
      </c>
      <c r="B199" s="149" t="s">
        <v>1298</v>
      </c>
      <c r="C199" s="119" t="s">
        <v>569</v>
      </c>
      <c r="D199" s="121" t="s">
        <v>951</v>
      </c>
      <c r="E199" s="148" t="s">
        <v>997</v>
      </c>
      <c r="F199" s="129" t="s">
        <v>977</v>
      </c>
    </row>
    <row r="200" spans="1:6" x14ac:dyDescent="0.15">
      <c r="A200" s="119" t="s">
        <v>703</v>
      </c>
      <c r="B200" s="149" t="s">
        <v>1298</v>
      </c>
      <c r="C200" s="119" t="s">
        <v>569</v>
      </c>
      <c r="D200" s="121" t="s">
        <v>952</v>
      </c>
      <c r="E200" s="148" t="s">
        <v>998</v>
      </c>
      <c r="F200" s="129" t="s">
        <v>332</v>
      </c>
    </row>
    <row r="201" spans="1:6" x14ac:dyDescent="0.15">
      <c r="A201" s="119" t="s">
        <v>704</v>
      </c>
      <c r="B201" s="149" t="s">
        <v>1298</v>
      </c>
      <c r="C201" s="119" t="s">
        <v>569</v>
      </c>
      <c r="D201" s="121" t="s">
        <v>265</v>
      </c>
      <c r="E201" s="148" t="s">
        <v>1365</v>
      </c>
      <c r="F201" s="129" t="s">
        <v>1366</v>
      </c>
    </row>
    <row r="202" spans="1:6" x14ac:dyDescent="0.15">
      <c r="A202" s="119" t="s">
        <v>705</v>
      </c>
      <c r="B202" s="149" t="s">
        <v>1298</v>
      </c>
      <c r="C202" s="119" t="s">
        <v>569</v>
      </c>
      <c r="D202" s="121" t="s">
        <v>269</v>
      </c>
      <c r="E202" s="148" t="s">
        <v>1367</v>
      </c>
      <c r="F202" s="129" t="s">
        <v>333</v>
      </c>
    </row>
    <row r="203" spans="1:6" x14ac:dyDescent="0.15">
      <c r="A203" s="119" t="s">
        <v>706</v>
      </c>
      <c r="B203" s="149" t="s">
        <v>1298</v>
      </c>
      <c r="C203" s="119" t="s">
        <v>569</v>
      </c>
      <c r="D203" s="121" t="s">
        <v>272</v>
      </c>
      <c r="E203" s="148" t="s">
        <v>1343</v>
      </c>
      <c r="F203" s="129" t="s">
        <v>334</v>
      </c>
    </row>
    <row r="204" spans="1:6" x14ac:dyDescent="0.15">
      <c r="A204" s="119" t="s">
        <v>707</v>
      </c>
      <c r="B204" s="149" t="s">
        <v>1298</v>
      </c>
      <c r="C204" s="119" t="s">
        <v>569</v>
      </c>
      <c r="D204" s="121" t="s">
        <v>1368</v>
      </c>
      <c r="E204" s="148" t="s">
        <v>1348</v>
      </c>
      <c r="F204" s="129" t="s">
        <v>1369</v>
      </c>
    </row>
    <row r="205" spans="1:6" x14ac:dyDescent="0.15">
      <c r="A205" s="119" t="s">
        <v>708</v>
      </c>
      <c r="B205" s="149" t="s">
        <v>1298</v>
      </c>
      <c r="C205" s="119" t="s">
        <v>569</v>
      </c>
      <c r="D205" s="121" t="s">
        <v>1370</v>
      </c>
      <c r="E205" s="148" t="s">
        <v>1371</v>
      </c>
      <c r="F205" s="129" t="s">
        <v>1372</v>
      </c>
    </row>
    <row r="206" spans="1:6" x14ac:dyDescent="0.15">
      <c r="A206" s="119" t="s">
        <v>709</v>
      </c>
      <c r="B206" s="149" t="s">
        <v>1298</v>
      </c>
      <c r="C206" s="119" t="s">
        <v>569</v>
      </c>
      <c r="D206" s="121" t="s">
        <v>953</v>
      </c>
      <c r="E206" s="148" t="s">
        <v>1373</v>
      </c>
      <c r="F206" s="129" t="s">
        <v>1374</v>
      </c>
    </row>
    <row r="207" spans="1:6" x14ac:dyDescent="0.15">
      <c r="A207" s="119" t="s">
        <v>710</v>
      </c>
      <c r="B207" s="149" t="s">
        <v>1298</v>
      </c>
      <c r="C207" s="119" t="s">
        <v>569</v>
      </c>
      <c r="D207" s="121" t="s">
        <v>954</v>
      </c>
      <c r="E207" s="148" t="s">
        <v>1375</v>
      </c>
      <c r="F207" s="129" t="s">
        <v>1376</v>
      </c>
    </row>
    <row r="208" spans="1:6" x14ac:dyDescent="0.15">
      <c r="A208" s="119" t="s">
        <v>711</v>
      </c>
      <c r="B208" s="149" t="s">
        <v>1298</v>
      </c>
      <c r="C208" s="119" t="s">
        <v>569</v>
      </c>
      <c r="D208" s="121" t="s">
        <v>955</v>
      </c>
      <c r="E208" s="148" t="s">
        <v>999</v>
      </c>
      <c r="F208" s="129" t="s">
        <v>978</v>
      </c>
    </row>
    <row r="209" spans="1:6" x14ac:dyDescent="0.15">
      <c r="A209" s="119" t="s">
        <v>712</v>
      </c>
      <c r="B209" s="149" t="s">
        <v>1298</v>
      </c>
      <c r="C209" s="119" t="s">
        <v>569</v>
      </c>
      <c r="D209" s="121" t="s">
        <v>956</v>
      </c>
      <c r="E209" s="148" t="s">
        <v>1000</v>
      </c>
      <c r="F209" s="129" t="s">
        <v>335</v>
      </c>
    </row>
    <row r="210" spans="1:6" x14ac:dyDescent="0.15">
      <c r="A210" s="119" t="s">
        <v>713</v>
      </c>
      <c r="B210" s="149" t="s">
        <v>1298</v>
      </c>
      <c r="C210" s="119" t="s">
        <v>569</v>
      </c>
      <c r="D210" s="121" t="s">
        <v>276</v>
      </c>
      <c r="E210" s="148" t="s">
        <v>1377</v>
      </c>
      <c r="F210" s="129" t="s">
        <v>1378</v>
      </c>
    </row>
    <row r="211" spans="1:6" x14ac:dyDescent="0.15">
      <c r="A211" s="119" t="s">
        <v>714</v>
      </c>
      <c r="B211" s="149" t="s">
        <v>1298</v>
      </c>
      <c r="C211" s="119" t="s">
        <v>569</v>
      </c>
      <c r="D211" s="121" t="s">
        <v>957</v>
      </c>
      <c r="E211" s="148" t="s">
        <v>1001</v>
      </c>
      <c r="F211" s="129" t="s">
        <v>336</v>
      </c>
    </row>
    <row r="212" spans="1:6" x14ac:dyDescent="0.15">
      <c r="A212" s="119" t="s">
        <v>715</v>
      </c>
      <c r="B212" s="149" t="s">
        <v>1298</v>
      </c>
      <c r="C212" s="119" t="s">
        <v>569</v>
      </c>
      <c r="D212" s="121" t="s">
        <v>958</v>
      </c>
      <c r="E212" s="148" t="s">
        <v>1002</v>
      </c>
      <c r="F212" s="129" t="s">
        <v>979</v>
      </c>
    </row>
    <row r="213" spans="1:6" x14ac:dyDescent="0.15">
      <c r="A213" s="119" t="s">
        <v>716</v>
      </c>
      <c r="B213" s="149" t="s">
        <v>1298</v>
      </c>
      <c r="C213" s="119" t="s">
        <v>569</v>
      </c>
      <c r="D213" s="121" t="s">
        <v>959</v>
      </c>
      <c r="E213" s="148" t="s">
        <v>1003</v>
      </c>
      <c r="F213" s="129" t="s">
        <v>980</v>
      </c>
    </row>
    <row r="214" spans="1:6" x14ac:dyDescent="0.15">
      <c r="A214" s="119" t="s">
        <v>717</v>
      </c>
      <c r="B214" s="149" t="s">
        <v>1298</v>
      </c>
      <c r="C214" s="119" t="s">
        <v>569</v>
      </c>
      <c r="D214" s="121" t="s">
        <v>960</v>
      </c>
      <c r="E214" s="148" t="s">
        <v>1004</v>
      </c>
      <c r="F214" s="129" t="s">
        <v>978</v>
      </c>
    </row>
    <row r="215" spans="1:6" x14ac:dyDescent="0.15">
      <c r="A215" s="119" t="s">
        <v>718</v>
      </c>
      <c r="B215" s="149" t="s">
        <v>1298</v>
      </c>
      <c r="C215" s="119" t="s">
        <v>569</v>
      </c>
      <c r="D215" s="121" t="s">
        <v>1635</v>
      </c>
      <c r="E215" s="148" t="s">
        <v>1004</v>
      </c>
      <c r="F215" s="129" t="s">
        <v>978</v>
      </c>
    </row>
    <row r="216" spans="1:6" x14ac:dyDescent="0.15">
      <c r="A216" s="119" t="s">
        <v>719</v>
      </c>
      <c r="B216" s="149" t="s">
        <v>1298</v>
      </c>
      <c r="C216" s="119" t="s">
        <v>569</v>
      </c>
      <c r="D216" s="121" t="s">
        <v>1636</v>
      </c>
      <c r="E216" s="148" t="s">
        <v>1336</v>
      </c>
      <c r="F216" s="129" t="s">
        <v>1634</v>
      </c>
    </row>
    <row r="217" spans="1:6" x14ac:dyDescent="0.15">
      <c r="A217" s="119" t="s">
        <v>720</v>
      </c>
      <c r="B217" s="149" t="s">
        <v>1298</v>
      </c>
      <c r="C217" s="119" t="s">
        <v>569</v>
      </c>
      <c r="D217" s="121" t="s">
        <v>961</v>
      </c>
      <c r="E217" s="148" t="s">
        <v>987</v>
      </c>
      <c r="F217" s="129" t="s">
        <v>327</v>
      </c>
    </row>
    <row r="218" spans="1:6" x14ac:dyDescent="0.15">
      <c r="A218" s="119" t="s">
        <v>721</v>
      </c>
      <c r="B218" s="149" t="s">
        <v>1298</v>
      </c>
      <c r="C218" s="119" t="s">
        <v>569</v>
      </c>
      <c r="D218" s="121" t="s">
        <v>1637</v>
      </c>
      <c r="E218" s="148" t="s">
        <v>1343</v>
      </c>
      <c r="F218" s="129" t="s">
        <v>334</v>
      </c>
    </row>
    <row r="219" spans="1:6" x14ac:dyDescent="0.15">
      <c r="A219" s="119" t="s">
        <v>722</v>
      </c>
      <c r="B219" s="149" t="s">
        <v>1298</v>
      </c>
      <c r="C219" s="119" t="s">
        <v>569</v>
      </c>
      <c r="D219" s="121" t="s">
        <v>540</v>
      </c>
      <c r="E219" s="148" t="s">
        <v>905</v>
      </c>
      <c r="F219" s="129" t="s">
        <v>914</v>
      </c>
    </row>
    <row r="220" spans="1:6" x14ac:dyDescent="0.15">
      <c r="A220" s="119" t="s">
        <v>630</v>
      </c>
      <c r="B220" s="149" t="s">
        <v>1298</v>
      </c>
      <c r="C220" s="119" t="s">
        <v>569</v>
      </c>
      <c r="D220" s="121" t="s">
        <v>1093</v>
      </c>
      <c r="E220" s="148" t="s">
        <v>1379</v>
      </c>
      <c r="F220" s="129" t="s">
        <v>915</v>
      </c>
    </row>
    <row r="221" spans="1:6" x14ac:dyDescent="0.15">
      <c r="A221" s="119" t="s">
        <v>631</v>
      </c>
      <c r="B221" s="149" t="s">
        <v>1298</v>
      </c>
      <c r="C221" s="119" t="s">
        <v>569</v>
      </c>
      <c r="D221" s="121" t="s">
        <v>962</v>
      </c>
      <c r="E221" s="148" t="s">
        <v>1004</v>
      </c>
      <c r="F221" s="129" t="s">
        <v>978</v>
      </c>
    </row>
    <row r="222" spans="1:6" x14ac:dyDescent="0.15">
      <c r="A222" s="119" t="s">
        <v>632</v>
      </c>
      <c r="B222" s="149" t="s">
        <v>1298</v>
      </c>
      <c r="C222" s="119" t="s">
        <v>569</v>
      </c>
      <c r="D222" s="121" t="s">
        <v>963</v>
      </c>
      <c r="E222" s="148" t="s">
        <v>1005</v>
      </c>
      <c r="F222" s="129" t="s">
        <v>981</v>
      </c>
    </row>
    <row r="223" spans="1:6" x14ac:dyDescent="0.15">
      <c r="A223" s="119" t="s">
        <v>723</v>
      </c>
      <c r="B223" s="149" t="s">
        <v>1298</v>
      </c>
      <c r="C223" s="119" t="s">
        <v>569</v>
      </c>
      <c r="D223" s="121" t="s">
        <v>1380</v>
      </c>
      <c r="E223" s="148" t="s">
        <v>1381</v>
      </c>
      <c r="F223" s="129" t="s">
        <v>1382</v>
      </c>
    </row>
    <row r="224" spans="1:6" x14ac:dyDescent="0.15">
      <c r="A224" s="119" t="s">
        <v>724</v>
      </c>
      <c r="B224" s="149" t="s">
        <v>1298</v>
      </c>
      <c r="C224" s="119" t="s">
        <v>569</v>
      </c>
      <c r="D224" s="121" t="s">
        <v>283</v>
      </c>
      <c r="E224" s="148" t="s">
        <v>1383</v>
      </c>
      <c r="F224" s="129" t="s">
        <v>1384</v>
      </c>
    </row>
    <row r="225" spans="1:6" x14ac:dyDescent="0.15">
      <c r="A225" s="119" t="s">
        <v>725</v>
      </c>
      <c r="B225" s="149" t="s">
        <v>1298</v>
      </c>
      <c r="C225" s="119" t="s">
        <v>569</v>
      </c>
      <c r="D225" s="121" t="s">
        <v>964</v>
      </c>
      <c r="E225" s="148" t="s">
        <v>1385</v>
      </c>
      <c r="F225" s="129" t="s">
        <v>1386</v>
      </c>
    </row>
    <row r="226" spans="1:6" x14ac:dyDescent="0.15">
      <c r="A226" s="119" t="s">
        <v>726</v>
      </c>
      <c r="B226" s="149" t="s">
        <v>1298</v>
      </c>
      <c r="C226" s="119" t="s">
        <v>569</v>
      </c>
      <c r="D226" s="121" t="s">
        <v>965</v>
      </c>
      <c r="E226" s="148" t="s">
        <v>908</v>
      </c>
      <c r="F226" s="129" t="s">
        <v>1387</v>
      </c>
    </row>
    <row r="227" spans="1:6" x14ac:dyDescent="0.15">
      <c r="A227" s="119" t="s">
        <v>727</v>
      </c>
      <c r="B227" s="149" t="s">
        <v>1298</v>
      </c>
      <c r="C227" s="119" t="s">
        <v>569</v>
      </c>
      <c r="D227" s="121" t="s">
        <v>284</v>
      </c>
      <c r="E227" s="148" t="s">
        <v>1388</v>
      </c>
      <c r="F227" s="129" t="s">
        <v>1389</v>
      </c>
    </row>
    <row r="228" spans="1:6" x14ac:dyDescent="0.15">
      <c r="A228" s="119" t="s">
        <v>728</v>
      </c>
      <c r="B228" s="149" t="s">
        <v>1298</v>
      </c>
      <c r="C228" s="119" t="s">
        <v>569</v>
      </c>
      <c r="D228" s="121" t="s">
        <v>966</v>
      </c>
      <c r="E228" s="148" t="s">
        <v>990</v>
      </c>
      <c r="F228" s="129" t="s">
        <v>1356</v>
      </c>
    </row>
    <row r="229" spans="1:6" x14ac:dyDescent="0.15">
      <c r="A229" s="119" t="s">
        <v>729</v>
      </c>
      <c r="B229" s="149" t="s">
        <v>1298</v>
      </c>
      <c r="C229" s="119" t="s">
        <v>1147</v>
      </c>
      <c r="D229" s="121" t="s">
        <v>967</v>
      </c>
      <c r="E229" s="148" t="s">
        <v>1091</v>
      </c>
      <c r="F229" s="129" t="s">
        <v>1327</v>
      </c>
    </row>
    <row r="230" spans="1:6" x14ac:dyDescent="0.15">
      <c r="A230" s="119" t="s">
        <v>730</v>
      </c>
      <c r="B230" s="149" t="s">
        <v>1298</v>
      </c>
      <c r="C230" s="119" t="s">
        <v>1147</v>
      </c>
      <c r="D230" s="121" t="s">
        <v>968</v>
      </c>
      <c r="E230" s="148" t="s">
        <v>1006</v>
      </c>
      <c r="F230" s="129" t="s">
        <v>1390</v>
      </c>
    </row>
    <row r="231" spans="1:6" x14ac:dyDescent="0.15">
      <c r="A231" s="119" t="s">
        <v>731</v>
      </c>
      <c r="B231" s="149" t="s">
        <v>1298</v>
      </c>
      <c r="C231" s="119" t="s">
        <v>1147</v>
      </c>
      <c r="D231" s="121" t="s">
        <v>878</v>
      </c>
      <c r="E231" s="148" t="s">
        <v>906</v>
      </c>
      <c r="F231" s="129" t="s">
        <v>916</v>
      </c>
    </row>
    <row r="232" spans="1:6" x14ac:dyDescent="0.15">
      <c r="A232" s="246" t="s">
        <v>926</v>
      </c>
      <c r="B232" s="252" t="s">
        <v>1298</v>
      </c>
      <c r="C232" s="246" t="s">
        <v>1147</v>
      </c>
      <c r="D232" s="253" t="s">
        <v>969</v>
      </c>
      <c r="E232" s="252" t="s">
        <v>1391</v>
      </c>
      <c r="F232" s="253" t="s">
        <v>1392</v>
      </c>
    </row>
    <row r="233" spans="1:6" x14ac:dyDescent="0.15">
      <c r="A233" s="145" t="s">
        <v>1292</v>
      </c>
      <c r="B233" s="148" t="s">
        <v>1298</v>
      </c>
      <c r="C233" s="145" t="s">
        <v>1147</v>
      </c>
      <c r="D233" s="129" t="s">
        <v>1393</v>
      </c>
      <c r="E233" s="148" t="s">
        <v>990</v>
      </c>
      <c r="F233" s="129" t="s">
        <v>1356</v>
      </c>
    </row>
    <row r="234" spans="1:6" x14ac:dyDescent="0.15">
      <c r="A234" s="119" t="s">
        <v>732</v>
      </c>
      <c r="B234" s="149" t="s">
        <v>1298</v>
      </c>
      <c r="C234" s="119" t="s">
        <v>1147</v>
      </c>
      <c r="D234" s="121" t="s">
        <v>290</v>
      </c>
      <c r="E234" s="148" t="s">
        <v>1394</v>
      </c>
      <c r="F234" s="129" t="s">
        <v>1395</v>
      </c>
    </row>
    <row r="235" spans="1:6" x14ac:dyDescent="0.15">
      <c r="A235" s="119" t="s">
        <v>733</v>
      </c>
      <c r="B235" s="149" t="s">
        <v>1298</v>
      </c>
      <c r="C235" s="119" t="s">
        <v>1147</v>
      </c>
      <c r="D235" s="121" t="s">
        <v>318</v>
      </c>
      <c r="E235" s="148" t="s">
        <v>1396</v>
      </c>
      <c r="F235" s="129" t="s">
        <v>1397</v>
      </c>
    </row>
    <row r="236" spans="1:6" x14ac:dyDescent="0.15">
      <c r="A236" s="119" t="s">
        <v>734</v>
      </c>
      <c r="B236" s="149" t="s">
        <v>1398</v>
      </c>
      <c r="C236" s="119" t="s">
        <v>1147</v>
      </c>
      <c r="D236" s="121" t="s">
        <v>266</v>
      </c>
      <c r="E236" s="148" t="s">
        <v>1094</v>
      </c>
      <c r="F236" s="129" t="s">
        <v>1378</v>
      </c>
    </row>
    <row r="237" spans="1:6" x14ac:dyDescent="0.15">
      <c r="A237" s="282" t="s">
        <v>735</v>
      </c>
      <c r="B237" s="149" t="s">
        <v>1398</v>
      </c>
      <c r="C237" s="283" t="s">
        <v>1147</v>
      </c>
      <c r="D237" s="284" t="s">
        <v>1095</v>
      </c>
      <c r="E237" s="148" t="s">
        <v>1399</v>
      </c>
      <c r="F237" s="129" t="s">
        <v>337</v>
      </c>
    </row>
    <row r="238" spans="1:6" x14ac:dyDescent="0.15">
      <c r="A238" s="145" t="s">
        <v>736</v>
      </c>
      <c r="B238" s="148" t="s">
        <v>1398</v>
      </c>
      <c r="C238" s="145" t="s">
        <v>1147</v>
      </c>
      <c r="D238" s="129" t="s">
        <v>1400</v>
      </c>
      <c r="E238" s="148" t="s">
        <v>1401</v>
      </c>
      <c r="F238" s="129" t="s">
        <v>1402</v>
      </c>
    </row>
    <row r="239" spans="1:6" x14ac:dyDescent="0.15">
      <c r="A239" s="119" t="s">
        <v>737</v>
      </c>
      <c r="B239" s="149" t="s">
        <v>1398</v>
      </c>
      <c r="C239" s="119" t="s">
        <v>1147</v>
      </c>
      <c r="D239" s="121" t="s">
        <v>970</v>
      </c>
      <c r="E239" s="148" t="s">
        <v>1403</v>
      </c>
      <c r="F239" s="129" t="s">
        <v>1404</v>
      </c>
    </row>
    <row r="240" spans="1:6" x14ac:dyDescent="0.15">
      <c r="A240" s="119" t="s">
        <v>738</v>
      </c>
      <c r="B240" s="149" t="s">
        <v>1398</v>
      </c>
      <c r="C240" s="119" t="s">
        <v>1147</v>
      </c>
      <c r="D240" s="121" t="s">
        <v>273</v>
      </c>
      <c r="E240" s="148" t="s">
        <v>1405</v>
      </c>
      <c r="F240" s="129" t="s">
        <v>1406</v>
      </c>
    </row>
    <row r="241" spans="1:6" x14ac:dyDescent="0.15">
      <c r="A241" s="119" t="s">
        <v>739</v>
      </c>
      <c r="B241" s="149" t="s">
        <v>1398</v>
      </c>
      <c r="C241" s="119" t="s">
        <v>1147</v>
      </c>
      <c r="D241" s="121" t="s">
        <v>274</v>
      </c>
      <c r="E241" s="148" t="s">
        <v>1407</v>
      </c>
      <c r="F241" s="129" t="s">
        <v>1408</v>
      </c>
    </row>
    <row r="242" spans="1:6" x14ac:dyDescent="0.15">
      <c r="A242" s="119" t="s">
        <v>740</v>
      </c>
      <c r="B242" s="149" t="s">
        <v>1398</v>
      </c>
      <c r="C242" s="119" t="s">
        <v>569</v>
      </c>
      <c r="D242" s="121" t="s">
        <v>972</v>
      </c>
      <c r="E242" s="148" t="s">
        <v>909</v>
      </c>
      <c r="F242" s="129" t="s">
        <v>917</v>
      </c>
    </row>
    <row r="243" spans="1:6" x14ac:dyDescent="0.15">
      <c r="A243" s="119" t="s">
        <v>741</v>
      </c>
      <c r="B243" s="149" t="s">
        <v>1398</v>
      </c>
      <c r="C243" s="245" t="s">
        <v>569</v>
      </c>
      <c r="D243" s="121" t="s">
        <v>278</v>
      </c>
      <c r="E243" s="148" t="s">
        <v>323</v>
      </c>
      <c r="F243" s="129" t="s">
        <v>1409</v>
      </c>
    </row>
    <row r="244" spans="1:6" x14ac:dyDescent="0.15">
      <c r="A244" s="247" t="s">
        <v>742</v>
      </c>
      <c r="B244" s="248" t="s">
        <v>1398</v>
      </c>
      <c r="C244" s="247" t="s">
        <v>569</v>
      </c>
      <c r="D244" s="249" t="s">
        <v>280</v>
      </c>
      <c r="E244" s="250" t="s">
        <v>1410</v>
      </c>
      <c r="F244" s="249" t="s">
        <v>1411</v>
      </c>
    </row>
    <row r="245" spans="1:6" x14ac:dyDescent="0.15">
      <c r="A245" s="119" t="s">
        <v>743</v>
      </c>
      <c r="B245" s="149" t="s">
        <v>1398</v>
      </c>
      <c r="C245" s="119" t="s">
        <v>569</v>
      </c>
      <c r="D245" s="121" t="s">
        <v>973</v>
      </c>
      <c r="E245" s="251" t="s">
        <v>1412</v>
      </c>
      <c r="F245" s="121" t="s">
        <v>1413</v>
      </c>
    </row>
    <row r="246" spans="1:6" x14ac:dyDescent="0.15">
      <c r="A246" s="119" t="s">
        <v>744</v>
      </c>
      <c r="B246" s="149" t="s">
        <v>1398</v>
      </c>
      <c r="C246" s="119" t="s">
        <v>569</v>
      </c>
      <c r="D246" s="121" t="s">
        <v>1414</v>
      </c>
      <c r="E246" s="251" t="s">
        <v>1415</v>
      </c>
      <c r="F246" s="121" t="s">
        <v>1416</v>
      </c>
    </row>
    <row r="247" spans="1:6" x14ac:dyDescent="0.15">
      <c r="A247" s="119" t="s">
        <v>745</v>
      </c>
      <c r="B247" s="149" t="s">
        <v>1638</v>
      </c>
      <c r="C247" s="119" t="s">
        <v>569</v>
      </c>
      <c r="D247" s="121" t="s">
        <v>1417</v>
      </c>
      <c r="E247" s="251"/>
      <c r="F247" s="121" t="s">
        <v>918</v>
      </c>
    </row>
    <row r="248" spans="1:6" x14ac:dyDescent="0.15">
      <c r="A248" s="119" t="s">
        <v>746</v>
      </c>
      <c r="B248" s="149" t="s">
        <v>1418</v>
      </c>
      <c r="C248" s="119" t="s">
        <v>569</v>
      </c>
      <c r="D248" s="121" t="s">
        <v>1419</v>
      </c>
      <c r="E248" s="251"/>
      <c r="F248" s="121" t="s">
        <v>919</v>
      </c>
    </row>
    <row r="249" spans="1:6" x14ac:dyDescent="0.15">
      <c r="A249" s="119" t="s">
        <v>747</v>
      </c>
      <c r="B249" s="149" t="s">
        <v>1418</v>
      </c>
      <c r="C249" s="119" t="s">
        <v>569</v>
      </c>
      <c r="D249" s="121" t="s">
        <v>1420</v>
      </c>
      <c r="E249" s="251"/>
      <c r="F249" s="121" t="s">
        <v>920</v>
      </c>
    </row>
    <row r="250" spans="1:6" x14ac:dyDescent="0.15">
      <c r="A250" s="246" t="s">
        <v>748</v>
      </c>
      <c r="B250" s="252" t="s">
        <v>1418</v>
      </c>
      <c r="C250" s="246" t="s">
        <v>569</v>
      </c>
      <c r="D250" s="253" t="s">
        <v>1421</v>
      </c>
      <c r="E250" s="254"/>
      <c r="F250" s="253" t="s">
        <v>921</v>
      </c>
    </row>
    <row r="251" spans="1:6" x14ac:dyDescent="0.15">
      <c r="A251" s="247" t="s">
        <v>749</v>
      </c>
      <c r="B251" s="248" t="s">
        <v>1418</v>
      </c>
      <c r="C251" s="145" t="s">
        <v>569</v>
      </c>
      <c r="D251" s="249" t="s">
        <v>1422</v>
      </c>
      <c r="E251" s="250"/>
      <c r="F251" s="249" t="s">
        <v>922</v>
      </c>
    </row>
    <row r="252" spans="1:6" x14ac:dyDescent="0.15">
      <c r="A252" s="119" t="s">
        <v>750</v>
      </c>
      <c r="B252" s="149" t="s">
        <v>1418</v>
      </c>
      <c r="C252" s="119" t="s">
        <v>569</v>
      </c>
      <c r="D252" s="121" t="s">
        <v>1423</v>
      </c>
      <c r="E252" s="251"/>
      <c r="F252" s="121" t="s">
        <v>923</v>
      </c>
    </row>
    <row r="253" spans="1:6" x14ac:dyDescent="0.15">
      <c r="A253" s="119" t="s">
        <v>751</v>
      </c>
      <c r="B253" s="149" t="s">
        <v>1418</v>
      </c>
      <c r="C253" s="119" t="s">
        <v>569</v>
      </c>
      <c r="D253" s="121" t="s">
        <v>1424</v>
      </c>
      <c r="E253" s="251"/>
      <c r="F253" s="121" t="s">
        <v>924</v>
      </c>
    </row>
    <row r="254" spans="1:6" x14ac:dyDescent="0.15">
      <c r="A254" s="119" t="s">
        <v>752</v>
      </c>
      <c r="B254" s="149" t="s">
        <v>870</v>
      </c>
      <c r="C254" s="119" t="s">
        <v>569</v>
      </c>
      <c r="D254" s="121" t="s">
        <v>1639</v>
      </c>
      <c r="E254" s="251"/>
      <c r="F254" s="121" t="s">
        <v>1639</v>
      </c>
    </row>
    <row r="255" spans="1:6" x14ac:dyDescent="0.15">
      <c r="A255" s="119" t="s">
        <v>753</v>
      </c>
      <c r="B255" s="149" t="s">
        <v>870</v>
      </c>
      <c r="C255" s="119" t="s">
        <v>569</v>
      </c>
      <c r="D255" s="121" t="s">
        <v>1640</v>
      </c>
      <c r="E255" s="251"/>
      <c r="F255" s="121" t="s">
        <v>1640</v>
      </c>
    </row>
    <row r="256" spans="1:6" x14ac:dyDescent="0.15">
      <c r="A256" s="119" t="s">
        <v>754</v>
      </c>
      <c r="B256" s="149" t="s">
        <v>870</v>
      </c>
      <c r="C256" s="119" t="s">
        <v>569</v>
      </c>
      <c r="D256" s="121" t="s">
        <v>1641</v>
      </c>
      <c r="E256" s="251"/>
      <c r="F256" s="121" t="s">
        <v>1642</v>
      </c>
    </row>
    <row r="257" spans="1:6" x14ac:dyDescent="0.15">
      <c r="A257" s="119" t="s">
        <v>755</v>
      </c>
      <c r="B257" s="149" t="s">
        <v>870</v>
      </c>
      <c r="C257" s="119" t="s">
        <v>569</v>
      </c>
      <c r="D257" s="121" t="s">
        <v>1643</v>
      </c>
      <c r="E257" s="251"/>
      <c r="F257" s="121" t="s">
        <v>1643</v>
      </c>
    </row>
    <row r="258" spans="1:6" x14ac:dyDescent="0.15">
      <c r="A258" s="119" t="s">
        <v>756</v>
      </c>
      <c r="B258" s="149" t="s">
        <v>870</v>
      </c>
      <c r="C258" s="119" t="s">
        <v>569</v>
      </c>
      <c r="D258" s="121" t="s">
        <v>1644</v>
      </c>
      <c r="E258" s="251"/>
      <c r="F258" s="121" t="s">
        <v>1644</v>
      </c>
    </row>
    <row r="259" spans="1:6" x14ac:dyDescent="0.15">
      <c r="A259" s="119" t="s">
        <v>259</v>
      </c>
      <c r="B259" s="149" t="s">
        <v>870</v>
      </c>
      <c r="C259" s="119" t="s">
        <v>569</v>
      </c>
      <c r="D259" s="121" t="s">
        <v>1645</v>
      </c>
      <c r="E259" s="251"/>
      <c r="F259" s="121" t="s">
        <v>1645</v>
      </c>
    </row>
    <row r="260" spans="1:6" x14ac:dyDescent="0.15">
      <c r="A260" s="119" t="s">
        <v>757</v>
      </c>
      <c r="B260" s="149" t="s">
        <v>870</v>
      </c>
      <c r="C260" s="119" t="s">
        <v>569</v>
      </c>
      <c r="D260" s="121" t="s">
        <v>1646</v>
      </c>
      <c r="E260" s="251"/>
      <c r="F260" s="121" t="s">
        <v>1646</v>
      </c>
    </row>
    <row r="261" spans="1:6" x14ac:dyDescent="0.15">
      <c r="A261" s="119" t="s">
        <v>758</v>
      </c>
      <c r="B261" s="149" t="s">
        <v>870</v>
      </c>
      <c r="C261" s="119" t="s">
        <v>569</v>
      </c>
      <c r="D261" s="121" t="s">
        <v>1647</v>
      </c>
      <c r="E261" s="251"/>
      <c r="F261" s="121" t="s">
        <v>1647</v>
      </c>
    </row>
    <row r="262" spans="1:6" x14ac:dyDescent="0.15">
      <c r="A262" s="119" t="s">
        <v>759</v>
      </c>
      <c r="B262" s="149" t="s">
        <v>870</v>
      </c>
      <c r="C262" s="119" t="s">
        <v>569</v>
      </c>
      <c r="D262" s="121" t="s">
        <v>1648</v>
      </c>
      <c r="E262" s="251"/>
      <c r="F262" s="121" t="s">
        <v>1648</v>
      </c>
    </row>
    <row r="263" spans="1:6" x14ac:dyDescent="0.15">
      <c r="A263" s="119" t="s">
        <v>760</v>
      </c>
      <c r="B263" s="149" t="s">
        <v>870</v>
      </c>
      <c r="C263" s="119" t="s">
        <v>569</v>
      </c>
      <c r="D263" s="121" t="s">
        <v>1649</v>
      </c>
      <c r="E263" s="251"/>
      <c r="F263" s="121" t="s">
        <v>1649</v>
      </c>
    </row>
    <row r="264" spans="1:6" x14ac:dyDescent="0.15">
      <c r="A264" s="119" t="s">
        <v>1425</v>
      </c>
      <c r="B264" s="149" t="s">
        <v>870</v>
      </c>
      <c r="C264" s="119" t="s">
        <v>569</v>
      </c>
      <c r="D264" s="121" t="s">
        <v>1426</v>
      </c>
      <c r="E264" s="251"/>
      <c r="F264" s="121" t="s">
        <v>1426</v>
      </c>
    </row>
    <row r="265" spans="1:6" x14ac:dyDescent="0.15">
      <c r="A265" s="119" t="s">
        <v>761</v>
      </c>
      <c r="B265" s="149" t="s">
        <v>870</v>
      </c>
      <c r="C265" s="119" t="s">
        <v>569</v>
      </c>
      <c r="D265" s="121" t="s">
        <v>1650</v>
      </c>
      <c r="E265" s="251"/>
      <c r="F265" s="121" t="s">
        <v>1650</v>
      </c>
    </row>
    <row r="266" spans="1:6" x14ac:dyDescent="0.15">
      <c r="A266" s="119" t="s">
        <v>762</v>
      </c>
      <c r="B266" s="149" t="s">
        <v>870</v>
      </c>
      <c r="C266" s="119" t="s">
        <v>569</v>
      </c>
      <c r="D266" s="121" t="s">
        <v>1651</v>
      </c>
      <c r="E266" s="251"/>
      <c r="F266" s="121" t="s">
        <v>1651</v>
      </c>
    </row>
    <row r="267" spans="1:6" x14ac:dyDescent="0.15">
      <c r="A267" s="119" t="s">
        <v>763</v>
      </c>
      <c r="B267" s="149" t="s">
        <v>870</v>
      </c>
      <c r="C267" s="119" t="s">
        <v>569</v>
      </c>
      <c r="D267" s="121" t="s">
        <v>1652</v>
      </c>
      <c r="E267" s="251"/>
      <c r="F267" s="121" t="s">
        <v>1652</v>
      </c>
    </row>
    <row r="268" spans="1:6" x14ac:dyDescent="0.15">
      <c r="A268" s="119" t="s">
        <v>764</v>
      </c>
      <c r="B268" s="149" t="s">
        <v>870</v>
      </c>
      <c r="C268" s="119" t="s">
        <v>569</v>
      </c>
      <c r="D268" s="121" t="s">
        <v>1653</v>
      </c>
      <c r="E268" s="251"/>
      <c r="F268" s="121" t="s">
        <v>1653</v>
      </c>
    </row>
    <row r="269" spans="1:6" x14ac:dyDescent="0.15">
      <c r="A269" s="119" t="s">
        <v>765</v>
      </c>
      <c r="B269" s="149" t="s">
        <v>870</v>
      </c>
      <c r="C269" s="119" t="s">
        <v>569</v>
      </c>
      <c r="D269" s="121" t="s">
        <v>1654</v>
      </c>
      <c r="E269" s="251"/>
      <c r="F269" s="121" t="s">
        <v>1654</v>
      </c>
    </row>
    <row r="270" spans="1:6" x14ac:dyDescent="0.15">
      <c r="A270" s="119" t="s">
        <v>766</v>
      </c>
      <c r="B270" s="149" t="s">
        <v>870</v>
      </c>
      <c r="C270" s="119" t="s">
        <v>569</v>
      </c>
      <c r="D270" s="121" t="s">
        <v>1655</v>
      </c>
      <c r="E270" s="251"/>
      <c r="F270" s="121" t="s">
        <v>1655</v>
      </c>
    </row>
    <row r="271" spans="1:6" x14ac:dyDescent="0.15">
      <c r="A271" s="119" t="s">
        <v>767</v>
      </c>
      <c r="B271" s="149" t="s">
        <v>870</v>
      </c>
      <c r="C271" s="119" t="s">
        <v>569</v>
      </c>
      <c r="D271" s="121" t="s">
        <v>1656</v>
      </c>
      <c r="E271" s="251"/>
      <c r="F271" s="121" t="s">
        <v>1656</v>
      </c>
    </row>
    <row r="272" spans="1:6" x14ac:dyDescent="0.15">
      <c r="A272" s="119" t="s">
        <v>768</v>
      </c>
      <c r="B272" s="149" t="s">
        <v>870</v>
      </c>
      <c r="C272" s="119" t="s">
        <v>569</v>
      </c>
      <c r="D272" s="121" t="s">
        <v>1657</v>
      </c>
      <c r="E272" s="251"/>
      <c r="F272" s="121" t="s">
        <v>1657</v>
      </c>
    </row>
    <row r="273" spans="1:6" x14ac:dyDescent="0.15">
      <c r="A273" s="119" t="s">
        <v>769</v>
      </c>
      <c r="B273" s="149" t="s">
        <v>870</v>
      </c>
      <c r="C273" s="119" t="s">
        <v>569</v>
      </c>
      <c r="D273" s="121" t="s">
        <v>1658</v>
      </c>
      <c r="E273" s="251"/>
      <c r="F273" s="121" t="s">
        <v>1658</v>
      </c>
    </row>
    <row r="274" spans="1:6" x14ac:dyDescent="0.15">
      <c r="A274" s="119" t="s">
        <v>770</v>
      </c>
      <c r="B274" s="149" t="s">
        <v>870</v>
      </c>
      <c r="C274" s="119" t="s">
        <v>569</v>
      </c>
      <c r="D274" s="121" t="s">
        <v>1659</v>
      </c>
      <c r="E274" s="251"/>
      <c r="F274" s="121" t="s">
        <v>1660</v>
      </c>
    </row>
    <row r="275" spans="1:6" x14ac:dyDescent="0.15">
      <c r="A275" s="119" t="s">
        <v>1074</v>
      </c>
      <c r="B275" s="149" t="s">
        <v>870</v>
      </c>
      <c r="C275" s="119" t="s">
        <v>569</v>
      </c>
      <c r="D275" s="121" t="s">
        <v>1661</v>
      </c>
      <c r="E275" s="251"/>
      <c r="F275" s="121" t="s">
        <v>1661</v>
      </c>
    </row>
    <row r="276" spans="1:6" x14ac:dyDescent="0.15">
      <c r="A276" s="119" t="s">
        <v>771</v>
      </c>
      <c r="B276" s="149" t="s">
        <v>870</v>
      </c>
      <c r="C276" s="119" t="s">
        <v>569</v>
      </c>
      <c r="D276" s="121" t="s">
        <v>1662</v>
      </c>
      <c r="E276" s="251"/>
      <c r="F276" s="121" t="s">
        <v>1662</v>
      </c>
    </row>
    <row r="277" spans="1:6" x14ac:dyDescent="0.15">
      <c r="A277" s="119" t="s">
        <v>772</v>
      </c>
      <c r="B277" s="149" t="s">
        <v>870</v>
      </c>
      <c r="C277" s="119" t="s">
        <v>569</v>
      </c>
      <c r="D277" s="121" t="s">
        <v>1663</v>
      </c>
      <c r="E277" s="251"/>
      <c r="F277" s="121" t="s">
        <v>1663</v>
      </c>
    </row>
    <row r="278" spans="1:6" x14ac:dyDescent="0.15">
      <c r="A278" s="119" t="s">
        <v>773</v>
      </c>
      <c r="B278" s="149" t="s">
        <v>870</v>
      </c>
      <c r="C278" s="119" t="s">
        <v>569</v>
      </c>
      <c r="D278" s="121" t="s">
        <v>1664</v>
      </c>
      <c r="E278" s="251"/>
      <c r="F278" s="121" t="s">
        <v>1664</v>
      </c>
    </row>
    <row r="279" spans="1:6" x14ac:dyDescent="0.15">
      <c r="A279" s="119" t="s">
        <v>774</v>
      </c>
      <c r="B279" s="149" t="s">
        <v>870</v>
      </c>
      <c r="C279" s="119" t="s">
        <v>569</v>
      </c>
      <c r="D279" s="121" t="s">
        <v>1665</v>
      </c>
      <c r="E279" s="251"/>
      <c r="F279" s="121" t="s">
        <v>1665</v>
      </c>
    </row>
    <row r="280" spans="1:6" x14ac:dyDescent="0.15">
      <c r="A280" s="119" t="s">
        <v>775</v>
      </c>
      <c r="B280" s="149" t="s">
        <v>870</v>
      </c>
      <c r="C280" s="119" t="s">
        <v>569</v>
      </c>
      <c r="D280" s="121" t="s">
        <v>1666</v>
      </c>
      <c r="E280" s="251"/>
      <c r="F280" s="121" t="s">
        <v>1667</v>
      </c>
    </row>
    <row r="281" spans="1:6" x14ac:dyDescent="0.15">
      <c r="A281" s="119" t="s">
        <v>776</v>
      </c>
      <c r="B281" s="149" t="s">
        <v>870</v>
      </c>
      <c r="C281" s="119" t="s">
        <v>569</v>
      </c>
      <c r="D281" s="121" t="s">
        <v>1668</v>
      </c>
      <c r="E281" s="251"/>
      <c r="F281" s="121" t="s">
        <v>1668</v>
      </c>
    </row>
    <row r="282" spans="1:6" x14ac:dyDescent="0.15">
      <c r="A282" s="119" t="s">
        <v>777</v>
      </c>
      <c r="B282" s="149" t="s">
        <v>870</v>
      </c>
      <c r="C282" s="119" t="s">
        <v>569</v>
      </c>
      <c r="D282" s="121" t="s">
        <v>1669</v>
      </c>
      <c r="E282" s="251"/>
      <c r="F282" s="121" t="s">
        <v>1669</v>
      </c>
    </row>
    <row r="283" spans="1:6" x14ac:dyDescent="0.15">
      <c r="A283" s="119" t="s">
        <v>778</v>
      </c>
      <c r="B283" s="149" t="s">
        <v>870</v>
      </c>
      <c r="C283" s="119" t="s">
        <v>569</v>
      </c>
      <c r="D283" s="121" t="s">
        <v>1670</v>
      </c>
      <c r="E283" s="251"/>
      <c r="F283" s="121" t="s">
        <v>1670</v>
      </c>
    </row>
    <row r="284" spans="1:6" x14ac:dyDescent="0.15">
      <c r="A284" s="119" t="s">
        <v>779</v>
      </c>
      <c r="B284" s="149" t="s">
        <v>870</v>
      </c>
      <c r="C284" s="119" t="s">
        <v>569</v>
      </c>
      <c r="D284" s="121" t="s">
        <v>1671</v>
      </c>
      <c r="E284" s="251"/>
      <c r="F284" s="121" t="s">
        <v>1671</v>
      </c>
    </row>
    <row r="285" spans="1:6" x14ac:dyDescent="0.15">
      <c r="A285" s="119" t="s">
        <v>780</v>
      </c>
      <c r="B285" s="149" t="s">
        <v>870</v>
      </c>
      <c r="C285" s="119" t="s">
        <v>569</v>
      </c>
      <c r="D285" s="121" t="s">
        <v>1672</v>
      </c>
      <c r="E285" s="251"/>
      <c r="F285" s="121" t="s">
        <v>1672</v>
      </c>
    </row>
    <row r="286" spans="1:6" x14ac:dyDescent="0.15">
      <c r="A286" s="119" t="s">
        <v>260</v>
      </c>
      <c r="B286" s="149" t="s">
        <v>870</v>
      </c>
      <c r="C286" s="119" t="s">
        <v>569</v>
      </c>
      <c r="D286" s="121" t="s">
        <v>1673</v>
      </c>
      <c r="E286" s="251"/>
      <c r="F286" s="121" t="s">
        <v>1673</v>
      </c>
    </row>
    <row r="287" spans="1:6" x14ac:dyDescent="0.15">
      <c r="A287" s="119" t="s">
        <v>261</v>
      </c>
      <c r="B287" s="149" t="s">
        <v>870</v>
      </c>
      <c r="C287" s="119" t="s">
        <v>569</v>
      </c>
      <c r="D287" s="121" t="s">
        <v>1674</v>
      </c>
      <c r="E287" s="251"/>
      <c r="F287" s="121" t="s">
        <v>1674</v>
      </c>
    </row>
    <row r="288" spans="1:6" x14ac:dyDescent="0.15">
      <c r="A288" s="119" t="s">
        <v>262</v>
      </c>
      <c r="B288" s="149" t="s">
        <v>870</v>
      </c>
      <c r="C288" s="119" t="s">
        <v>569</v>
      </c>
      <c r="D288" s="121" t="s">
        <v>1675</v>
      </c>
      <c r="E288" s="251"/>
      <c r="F288" s="121" t="s">
        <v>1675</v>
      </c>
    </row>
    <row r="289" spans="1:6" x14ac:dyDescent="0.15">
      <c r="A289" s="246" t="s">
        <v>263</v>
      </c>
      <c r="B289" s="252" t="s">
        <v>870</v>
      </c>
      <c r="C289" s="245" t="s">
        <v>569</v>
      </c>
      <c r="D289" s="253" t="s">
        <v>1676</v>
      </c>
      <c r="E289" s="254"/>
      <c r="F289" s="253" t="s">
        <v>1676</v>
      </c>
    </row>
    <row r="290" spans="1:6" x14ac:dyDescent="0.15">
      <c r="A290" s="247" t="s">
        <v>781</v>
      </c>
      <c r="B290" s="248" t="s">
        <v>870</v>
      </c>
      <c r="C290" s="247" t="s">
        <v>569</v>
      </c>
      <c r="D290" s="249" t="s">
        <v>1677</v>
      </c>
      <c r="E290" s="248"/>
      <c r="F290" s="249" t="s">
        <v>1678</v>
      </c>
    </row>
    <row r="291" spans="1:6" x14ac:dyDescent="0.15">
      <c r="A291" s="119" t="s">
        <v>1427</v>
      </c>
      <c r="B291" s="149" t="s">
        <v>1428</v>
      </c>
      <c r="C291" s="119" t="s">
        <v>569</v>
      </c>
      <c r="D291" s="121" t="s">
        <v>1429</v>
      </c>
      <c r="E291" s="149" t="s">
        <v>903</v>
      </c>
      <c r="F291" s="121" t="s">
        <v>1430</v>
      </c>
    </row>
    <row r="292" spans="1:6" x14ac:dyDescent="0.15">
      <c r="A292" s="119" t="s">
        <v>782</v>
      </c>
      <c r="B292" s="149" t="s">
        <v>1431</v>
      </c>
      <c r="C292" s="119" t="s">
        <v>569</v>
      </c>
      <c r="D292" s="121" t="s">
        <v>1096</v>
      </c>
      <c r="E292" s="149" t="s">
        <v>1097</v>
      </c>
      <c r="F292" s="121" t="s">
        <v>1432</v>
      </c>
    </row>
    <row r="293" spans="1:6" x14ac:dyDescent="0.15">
      <c r="A293" s="119" t="s">
        <v>783</v>
      </c>
      <c r="B293" s="149" t="s">
        <v>1433</v>
      </c>
      <c r="C293" s="119" t="s">
        <v>569</v>
      </c>
      <c r="D293" s="121" t="s">
        <v>1098</v>
      </c>
      <c r="E293" s="149" t="s">
        <v>1099</v>
      </c>
      <c r="F293" s="121" t="s">
        <v>1434</v>
      </c>
    </row>
    <row r="294" spans="1:6" x14ac:dyDescent="0.15">
      <c r="A294" s="119" t="s">
        <v>784</v>
      </c>
      <c r="B294" s="149" t="s">
        <v>1433</v>
      </c>
      <c r="C294" s="119" t="s">
        <v>569</v>
      </c>
      <c r="D294" s="121" t="s">
        <v>1100</v>
      </c>
      <c r="E294" s="149" t="s">
        <v>1101</v>
      </c>
      <c r="F294" s="121" t="s">
        <v>1435</v>
      </c>
    </row>
    <row r="295" spans="1:6" x14ac:dyDescent="0.15">
      <c r="A295" s="119" t="s">
        <v>1436</v>
      </c>
      <c r="B295" s="149" t="s">
        <v>1433</v>
      </c>
      <c r="C295" s="119" t="s">
        <v>569</v>
      </c>
      <c r="D295" s="121" t="s">
        <v>1437</v>
      </c>
      <c r="E295" s="149" t="s">
        <v>1438</v>
      </c>
      <c r="F295" s="121" t="s">
        <v>1439</v>
      </c>
    </row>
    <row r="296" spans="1:6" x14ac:dyDescent="0.15">
      <c r="A296" s="119" t="s">
        <v>785</v>
      </c>
      <c r="B296" s="149" t="s">
        <v>1433</v>
      </c>
      <c r="C296" s="119" t="s">
        <v>569</v>
      </c>
      <c r="D296" s="121" t="s">
        <v>1103</v>
      </c>
      <c r="E296" s="149" t="s">
        <v>1104</v>
      </c>
      <c r="F296" s="121" t="s">
        <v>1440</v>
      </c>
    </row>
    <row r="297" spans="1:6" x14ac:dyDescent="0.15">
      <c r="A297" s="119" t="s">
        <v>786</v>
      </c>
      <c r="B297" s="149" t="s">
        <v>1433</v>
      </c>
      <c r="C297" s="119" t="s">
        <v>569</v>
      </c>
      <c r="D297" s="121" t="s">
        <v>1105</v>
      </c>
      <c r="E297" s="149" t="s">
        <v>1106</v>
      </c>
      <c r="F297" s="121" t="s">
        <v>1107</v>
      </c>
    </row>
    <row r="298" spans="1:6" x14ac:dyDescent="0.15">
      <c r="A298" s="119" t="s">
        <v>787</v>
      </c>
      <c r="B298" s="149" t="s">
        <v>1433</v>
      </c>
      <c r="C298" s="119" t="s">
        <v>569</v>
      </c>
      <c r="D298" s="121" t="s">
        <v>1108</v>
      </c>
      <c r="E298" s="149" t="s">
        <v>1109</v>
      </c>
      <c r="F298" s="121" t="s">
        <v>1441</v>
      </c>
    </row>
    <row r="299" spans="1:6" x14ac:dyDescent="0.15">
      <c r="A299" s="119" t="s">
        <v>788</v>
      </c>
      <c r="B299" s="149" t="s">
        <v>1442</v>
      </c>
      <c r="C299" s="119" t="s">
        <v>569</v>
      </c>
      <c r="D299" s="121" t="s">
        <v>1110</v>
      </c>
      <c r="E299" s="149" t="s">
        <v>1111</v>
      </c>
      <c r="F299" s="121" t="s">
        <v>339</v>
      </c>
    </row>
    <row r="300" spans="1:6" x14ac:dyDescent="0.15">
      <c r="A300" s="119" t="s">
        <v>789</v>
      </c>
      <c r="B300" s="149" t="s">
        <v>1442</v>
      </c>
      <c r="C300" s="119" t="s">
        <v>569</v>
      </c>
      <c r="D300" s="121" t="s">
        <v>1112</v>
      </c>
      <c r="E300" s="149" t="s">
        <v>1113</v>
      </c>
      <c r="F300" s="121" t="s">
        <v>1114</v>
      </c>
    </row>
    <row r="301" spans="1:6" x14ac:dyDescent="0.15">
      <c r="A301" s="119" t="s">
        <v>790</v>
      </c>
      <c r="B301" s="149" t="s">
        <v>1442</v>
      </c>
      <c r="C301" s="119" t="s">
        <v>569</v>
      </c>
      <c r="D301" s="121" t="s">
        <v>1115</v>
      </c>
      <c r="E301" s="149" t="s">
        <v>1111</v>
      </c>
      <c r="F301" s="121" t="s">
        <v>339</v>
      </c>
    </row>
    <row r="302" spans="1:6" x14ac:dyDescent="0.15">
      <c r="A302" s="119" t="s">
        <v>791</v>
      </c>
      <c r="B302" s="149" t="s">
        <v>1443</v>
      </c>
      <c r="C302" s="119" t="s">
        <v>569</v>
      </c>
      <c r="D302" s="121" t="s">
        <v>1116</v>
      </c>
      <c r="E302" s="149" t="s">
        <v>1117</v>
      </c>
      <c r="F302" s="121" t="s">
        <v>1444</v>
      </c>
    </row>
    <row r="303" spans="1:6" x14ac:dyDescent="0.15">
      <c r="A303" s="119" t="s">
        <v>792</v>
      </c>
      <c r="B303" s="149" t="s">
        <v>1443</v>
      </c>
      <c r="C303" s="119" t="s">
        <v>569</v>
      </c>
      <c r="D303" s="121" t="s">
        <v>1118</v>
      </c>
      <c r="E303" s="149" t="s">
        <v>1119</v>
      </c>
      <c r="F303" s="121" t="s">
        <v>1120</v>
      </c>
    </row>
    <row r="304" spans="1:6" x14ac:dyDescent="0.15">
      <c r="A304" s="119" t="s">
        <v>793</v>
      </c>
      <c r="B304" s="149" t="s">
        <v>1443</v>
      </c>
      <c r="C304" s="119" t="s">
        <v>569</v>
      </c>
      <c r="D304" s="121" t="s">
        <v>1121</v>
      </c>
      <c r="E304" s="149" t="s">
        <v>1122</v>
      </c>
      <c r="F304" s="121" t="s">
        <v>1123</v>
      </c>
    </row>
    <row r="305" spans="1:6" x14ac:dyDescent="0.15">
      <c r="A305" s="119" t="s">
        <v>794</v>
      </c>
      <c r="B305" s="149" t="s">
        <v>1443</v>
      </c>
      <c r="C305" s="119" t="s">
        <v>569</v>
      </c>
      <c r="D305" s="121" t="s">
        <v>316</v>
      </c>
      <c r="E305" s="149" t="s">
        <v>1124</v>
      </c>
      <c r="F305" s="121" t="s">
        <v>1125</v>
      </c>
    </row>
    <row r="306" spans="1:6" x14ac:dyDescent="0.15">
      <c r="A306" s="119" t="s">
        <v>795</v>
      </c>
      <c r="B306" s="121" t="s">
        <v>1443</v>
      </c>
      <c r="C306" s="245" t="s">
        <v>569</v>
      </c>
      <c r="D306" s="121" t="s">
        <v>319</v>
      </c>
      <c r="E306" s="121" t="s">
        <v>1445</v>
      </c>
      <c r="F306" s="121" t="s">
        <v>1126</v>
      </c>
    </row>
    <row r="307" spans="1:6" x14ac:dyDescent="0.15">
      <c r="A307" s="285" t="s">
        <v>796</v>
      </c>
      <c r="B307" s="281" t="s">
        <v>1443</v>
      </c>
      <c r="C307" s="246" t="s">
        <v>569</v>
      </c>
      <c r="D307" s="253" t="s">
        <v>1127</v>
      </c>
      <c r="E307" s="252" t="s">
        <v>1128</v>
      </c>
      <c r="F307" s="253" t="s">
        <v>1129</v>
      </c>
    </row>
    <row r="308" spans="1:6" x14ac:dyDescent="0.15">
      <c r="A308" s="286" t="s">
        <v>797</v>
      </c>
      <c r="B308" s="146" t="s">
        <v>66</v>
      </c>
      <c r="C308" s="145" t="s">
        <v>570</v>
      </c>
      <c r="D308" s="287" t="s">
        <v>476</v>
      </c>
      <c r="E308" s="288" t="s">
        <v>1679</v>
      </c>
      <c r="F308" s="288" t="s">
        <v>1680</v>
      </c>
    </row>
    <row r="309" spans="1:6" x14ac:dyDescent="0.15">
      <c r="A309" s="286" t="s">
        <v>798</v>
      </c>
      <c r="B309" s="147" t="s">
        <v>66</v>
      </c>
      <c r="C309" s="119" t="s">
        <v>570</v>
      </c>
      <c r="D309" s="287" t="s">
        <v>477</v>
      </c>
      <c r="E309" s="288" t="s">
        <v>1681</v>
      </c>
      <c r="F309" s="288" t="s">
        <v>1682</v>
      </c>
    </row>
    <row r="310" spans="1:6" x14ac:dyDescent="0.15">
      <c r="A310" s="286" t="s">
        <v>799</v>
      </c>
      <c r="B310" s="147" t="s">
        <v>66</v>
      </c>
      <c r="C310" s="119" t="s">
        <v>570</v>
      </c>
      <c r="D310" s="287" t="s">
        <v>478</v>
      </c>
      <c r="E310" s="288" t="s">
        <v>1683</v>
      </c>
      <c r="F310" s="288" t="s">
        <v>1684</v>
      </c>
    </row>
    <row r="311" spans="1:6" x14ac:dyDescent="0.15">
      <c r="A311" s="286" t="s">
        <v>800</v>
      </c>
      <c r="B311" s="147" t="s">
        <v>66</v>
      </c>
      <c r="C311" s="119" t="s">
        <v>570</v>
      </c>
      <c r="D311" s="287" t="s">
        <v>1685</v>
      </c>
      <c r="E311" s="288" t="s">
        <v>1686</v>
      </c>
      <c r="F311" s="288" t="s">
        <v>1687</v>
      </c>
    </row>
    <row r="312" spans="1:6" x14ac:dyDescent="0.15">
      <c r="A312" s="286" t="s">
        <v>801</v>
      </c>
      <c r="B312" s="147" t="s">
        <v>66</v>
      </c>
      <c r="C312" s="119" t="s">
        <v>570</v>
      </c>
      <c r="D312" s="287" t="s">
        <v>479</v>
      </c>
      <c r="E312" s="288" t="s">
        <v>1688</v>
      </c>
      <c r="F312" s="288" t="s">
        <v>1689</v>
      </c>
    </row>
    <row r="313" spans="1:6" x14ac:dyDescent="0.15">
      <c r="A313" s="286" t="s">
        <v>802</v>
      </c>
      <c r="B313" s="147" t="s">
        <v>66</v>
      </c>
      <c r="C313" s="119" t="s">
        <v>570</v>
      </c>
      <c r="D313" s="287" t="s">
        <v>480</v>
      </c>
      <c r="E313" s="288" t="s">
        <v>1690</v>
      </c>
      <c r="F313" s="288" t="s">
        <v>1691</v>
      </c>
    </row>
    <row r="314" spans="1:6" x14ac:dyDescent="0.15">
      <c r="A314" s="286" t="s">
        <v>803</v>
      </c>
      <c r="B314" s="147" t="s">
        <v>66</v>
      </c>
      <c r="C314" s="119" t="s">
        <v>570</v>
      </c>
      <c r="D314" s="287" t="s">
        <v>481</v>
      </c>
      <c r="E314" s="288" t="s">
        <v>1692</v>
      </c>
      <c r="F314" s="288" t="s">
        <v>1693</v>
      </c>
    </row>
    <row r="315" spans="1:6" x14ac:dyDescent="0.15">
      <c r="A315" s="286" t="s">
        <v>804</v>
      </c>
      <c r="B315" s="147" t="s">
        <v>66</v>
      </c>
      <c r="C315" s="119" t="s">
        <v>570</v>
      </c>
      <c r="D315" s="287" t="s">
        <v>879</v>
      </c>
      <c r="E315" s="288" t="s">
        <v>377</v>
      </c>
      <c r="F315" s="288" t="s">
        <v>1694</v>
      </c>
    </row>
    <row r="316" spans="1:6" x14ac:dyDescent="0.15">
      <c r="A316" s="286" t="s">
        <v>1075</v>
      </c>
      <c r="B316" s="147" t="s">
        <v>66</v>
      </c>
      <c r="C316" s="119" t="s">
        <v>570</v>
      </c>
      <c r="D316" s="287" t="s">
        <v>1130</v>
      </c>
      <c r="E316" s="288" t="s">
        <v>1695</v>
      </c>
      <c r="F316" s="288" t="s">
        <v>351</v>
      </c>
    </row>
    <row r="317" spans="1:6" x14ac:dyDescent="0.15">
      <c r="A317" s="286" t="s">
        <v>805</v>
      </c>
      <c r="B317" s="147" t="s">
        <v>66</v>
      </c>
      <c r="C317" s="119" t="s">
        <v>570</v>
      </c>
      <c r="D317" s="287" t="s">
        <v>482</v>
      </c>
      <c r="E317" s="288" t="s">
        <v>1696</v>
      </c>
      <c r="F317" s="288" t="s">
        <v>1697</v>
      </c>
    </row>
    <row r="318" spans="1:6" x14ac:dyDescent="0.15">
      <c r="A318" s="286" t="s">
        <v>806</v>
      </c>
      <c r="B318" s="147" t="s">
        <v>66</v>
      </c>
      <c r="C318" s="119" t="s">
        <v>570</v>
      </c>
      <c r="D318" s="287" t="s">
        <v>483</v>
      </c>
      <c r="E318" s="288" t="s">
        <v>1698</v>
      </c>
      <c r="F318" s="288" t="s">
        <v>1699</v>
      </c>
    </row>
    <row r="319" spans="1:6" x14ac:dyDescent="0.15">
      <c r="A319" s="286" t="s">
        <v>807</v>
      </c>
      <c r="B319" s="147" t="s">
        <v>66</v>
      </c>
      <c r="C319" s="119" t="s">
        <v>570</v>
      </c>
      <c r="D319" s="287" t="s">
        <v>484</v>
      </c>
      <c r="E319" s="288" t="s">
        <v>1698</v>
      </c>
      <c r="F319" s="288" t="s">
        <v>1699</v>
      </c>
    </row>
    <row r="320" spans="1:6" x14ac:dyDescent="0.15">
      <c r="A320" s="286" t="s">
        <v>808</v>
      </c>
      <c r="B320" s="147" t="s">
        <v>66</v>
      </c>
      <c r="C320" s="119" t="s">
        <v>570</v>
      </c>
      <c r="D320" s="287" t="s">
        <v>485</v>
      </c>
      <c r="E320" s="288" t="s">
        <v>1698</v>
      </c>
      <c r="F320" s="288" t="s">
        <v>1699</v>
      </c>
    </row>
    <row r="321" spans="1:6" x14ac:dyDescent="0.15">
      <c r="A321" s="286" t="s">
        <v>809</v>
      </c>
      <c r="B321" s="147" t="s">
        <v>66</v>
      </c>
      <c r="C321" s="119" t="s">
        <v>570</v>
      </c>
      <c r="D321" s="287" t="s">
        <v>1447</v>
      </c>
      <c r="E321" s="288" t="s">
        <v>1700</v>
      </c>
      <c r="F321" s="288" t="s">
        <v>1701</v>
      </c>
    </row>
    <row r="322" spans="1:6" x14ac:dyDescent="0.15">
      <c r="A322" s="286" t="s">
        <v>810</v>
      </c>
      <c r="B322" s="147" t="s">
        <v>66</v>
      </c>
      <c r="C322" s="119" t="s">
        <v>570</v>
      </c>
      <c r="D322" s="287" t="s">
        <v>1448</v>
      </c>
      <c r="E322" s="288" t="s">
        <v>1702</v>
      </c>
      <c r="F322" s="288" t="s">
        <v>1703</v>
      </c>
    </row>
    <row r="323" spans="1:6" x14ac:dyDescent="0.15">
      <c r="A323" s="286" t="s">
        <v>811</v>
      </c>
      <c r="B323" s="147" t="s">
        <v>66</v>
      </c>
      <c r="C323" s="119" t="s">
        <v>570</v>
      </c>
      <c r="D323" s="287" t="s">
        <v>1449</v>
      </c>
      <c r="E323" s="288" t="s">
        <v>1704</v>
      </c>
      <c r="F323" s="288" t="s">
        <v>1705</v>
      </c>
    </row>
    <row r="324" spans="1:6" x14ac:dyDescent="0.15">
      <c r="A324" s="286" t="s">
        <v>812</v>
      </c>
      <c r="B324" s="147" t="s">
        <v>66</v>
      </c>
      <c r="C324" s="119" t="s">
        <v>570</v>
      </c>
      <c r="D324" s="287" t="s">
        <v>1450</v>
      </c>
      <c r="E324" s="288" t="s">
        <v>1706</v>
      </c>
      <c r="F324" s="288" t="s">
        <v>1707</v>
      </c>
    </row>
    <row r="325" spans="1:6" x14ac:dyDescent="0.15">
      <c r="A325" s="286" t="s">
        <v>813</v>
      </c>
      <c r="B325" s="147" t="s">
        <v>66</v>
      </c>
      <c r="C325" s="119" t="s">
        <v>570</v>
      </c>
      <c r="D325" s="287" t="s">
        <v>881</v>
      </c>
      <c r="E325" s="288" t="s">
        <v>1708</v>
      </c>
      <c r="F325" s="288" t="s">
        <v>365</v>
      </c>
    </row>
    <row r="326" spans="1:6" x14ac:dyDescent="0.15">
      <c r="A326" s="286" t="s">
        <v>814</v>
      </c>
      <c r="B326" s="147" t="s">
        <v>66</v>
      </c>
      <c r="C326" s="119" t="s">
        <v>570</v>
      </c>
      <c r="D326" s="287" t="s">
        <v>1451</v>
      </c>
      <c r="E326" s="288" t="s">
        <v>1709</v>
      </c>
      <c r="F326" s="288" t="s">
        <v>1710</v>
      </c>
    </row>
    <row r="327" spans="1:6" x14ac:dyDescent="0.15">
      <c r="A327" s="286" t="s">
        <v>815</v>
      </c>
      <c r="B327" s="147" t="s">
        <v>66</v>
      </c>
      <c r="C327" s="119" t="s">
        <v>570</v>
      </c>
      <c r="D327" s="287" t="s">
        <v>1452</v>
      </c>
      <c r="E327" s="288" t="s">
        <v>1711</v>
      </c>
      <c r="F327" s="288" t="s">
        <v>1712</v>
      </c>
    </row>
    <row r="328" spans="1:6" x14ac:dyDescent="0.15">
      <c r="A328" s="286" t="s">
        <v>816</v>
      </c>
      <c r="B328" s="147" t="s">
        <v>66</v>
      </c>
      <c r="C328" s="119" t="s">
        <v>570</v>
      </c>
      <c r="D328" s="287" t="s">
        <v>487</v>
      </c>
      <c r="E328" s="288" t="s">
        <v>1698</v>
      </c>
      <c r="F328" s="288" t="s">
        <v>1699</v>
      </c>
    </row>
    <row r="329" spans="1:6" x14ac:dyDescent="0.15">
      <c r="A329" s="286" t="s">
        <v>817</v>
      </c>
      <c r="B329" s="147" t="s">
        <v>66</v>
      </c>
      <c r="C329" s="119" t="s">
        <v>570</v>
      </c>
      <c r="D329" s="287" t="s">
        <v>1453</v>
      </c>
      <c r="E329" s="288" t="s">
        <v>1713</v>
      </c>
      <c r="F329" s="288" t="s">
        <v>1714</v>
      </c>
    </row>
    <row r="330" spans="1:6" x14ac:dyDescent="0.15">
      <c r="A330" s="286" t="s">
        <v>818</v>
      </c>
      <c r="B330" s="147" t="s">
        <v>66</v>
      </c>
      <c r="C330" s="119" t="s">
        <v>570</v>
      </c>
      <c r="D330" s="287" t="s">
        <v>488</v>
      </c>
      <c r="E330" s="288" t="s">
        <v>1715</v>
      </c>
      <c r="F330" s="288" t="s">
        <v>351</v>
      </c>
    </row>
    <row r="331" spans="1:6" x14ac:dyDescent="0.15">
      <c r="A331" s="286" t="s">
        <v>819</v>
      </c>
      <c r="B331" s="147" t="s">
        <v>66</v>
      </c>
      <c r="C331" s="119" t="s">
        <v>570</v>
      </c>
      <c r="D331" s="287" t="s">
        <v>1454</v>
      </c>
      <c r="E331" s="288" t="s">
        <v>1709</v>
      </c>
      <c r="F331" s="288" t="s">
        <v>1710</v>
      </c>
    </row>
    <row r="332" spans="1:6" x14ac:dyDescent="0.15">
      <c r="A332" s="286" t="s">
        <v>820</v>
      </c>
      <c r="B332" s="147" t="s">
        <v>66</v>
      </c>
      <c r="C332" s="119" t="s">
        <v>570</v>
      </c>
      <c r="D332" s="287" t="s">
        <v>1455</v>
      </c>
      <c r="E332" s="288" t="s">
        <v>1709</v>
      </c>
      <c r="F332" s="288" t="s">
        <v>1710</v>
      </c>
    </row>
    <row r="333" spans="1:6" x14ac:dyDescent="0.15">
      <c r="A333" s="286" t="s">
        <v>1076</v>
      </c>
      <c r="B333" s="147" t="s">
        <v>66</v>
      </c>
      <c r="C333" s="119" t="s">
        <v>570</v>
      </c>
      <c r="D333" s="287" t="s">
        <v>1131</v>
      </c>
      <c r="E333" s="288" t="s">
        <v>1716</v>
      </c>
      <c r="F333" s="288" t="s">
        <v>1691</v>
      </c>
    </row>
    <row r="334" spans="1:6" x14ac:dyDescent="0.15">
      <c r="A334" s="286" t="s">
        <v>1077</v>
      </c>
      <c r="B334" s="147" t="s">
        <v>66</v>
      </c>
      <c r="C334" s="119" t="s">
        <v>570</v>
      </c>
      <c r="D334" s="287" t="s">
        <v>1132</v>
      </c>
      <c r="E334" s="288" t="s">
        <v>1717</v>
      </c>
      <c r="F334" s="288" t="s">
        <v>1718</v>
      </c>
    </row>
    <row r="335" spans="1:6" x14ac:dyDescent="0.15">
      <c r="A335" s="286" t="s">
        <v>821</v>
      </c>
      <c r="B335" s="147" t="s">
        <v>66</v>
      </c>
      <c r="C335" s="119" t="s">
        <v>570</v>
      </c>
      <c r="D335" s="287" t="s">
        <v>1456</v>
      </c>
      <c r="E335" s="288" t="s">
        <v>1719</v>
      </c>
      <c r="F335" s="288" t="s">
        <v>1720</v>
      </c>
    </row>
    <row r="336" spans="1:6" x14ac:dyDescent="0.15">
      <c r="A336" s="286" t="s">
        <v>822</v>
      </c>
      <c r="B336" s="147" t="s">
        <v>66</v>
      </c>
      <c r="C336" s="119" t="s">
        <v>570</v>
      </c>
      <c r="D336" s="287" t="s">
        <v>489</v>
      </c>
      <c r="E336" s="288" t="s">
        <v>1721</v>
      </c>
      <c r="F336" s="288" t="s">
        <v>1722</v>
      </c>
    </row>
    <row r="337" spans="1:6" x14ac:dyDescent="0.15">
      <c r="A337" s="286" t="s">
        <v>823</v>
      </c>
      <c r="B337" s="147" t="s">
        <v>66</v>
      </c>
      <c r="C337" s="119" t="s">
        <v>570</v>
      </c>
      <c r="D337" s="287" t="s">
        <v>490</v>
      </c>
      <c r="E337" s="288" t="s">
        <v>1378</v>
      </c>
      <c r="F337" s="288" t="s">
        <v>1723</v>
      </c>
    </row>
    <row r="338" spans="1:6" x14ac:dyDescent="0.15">
      <c r="A338" s="286" t="s">
        <v>824</v>
      </c>
      <c r="B338" s="147" t="s">
        <v>66</v>
      </c>
      <c r="C338" s="119" t="s">
        <v>570</v>
      </c>
      <c r="D338" s="287" t="s">
        <v>491</v>
      </c>
      <c r="E338" s="288" t="s">
        <v>1724</v>
      </c>
      <c r="F338" s="288" t="s">
        <v>1725</v>
      </c>
    </row>
    <row r="339" spans="1:6" x14ac:dyDescent="0.15">
      <c r="A339" s="286" t="s">
        <v>825</v>
      </c>
      <c r="B339" s="147" t="s">
        <v>66</v>
      </c>
      <c r="C339" s="119" t="s">
        <v>570</v>
      </c>
      <c r="D339" s="287" t="s">
        <v>492</v>
      </c>
      <c r="E339" s="288" t="s">
        <v>1698</v>
      </c>
      <c r="F339" s="288" t="s">
        <v>1699</v>
      </c>
    </row>
    <row r="340" spans="1:6" x14ac:dyDescent="0.15">
      <c r="A340" s="286" t="s">
        <v>826</v>
      </c>
      <c r="B340" s="147" t="s">
        <v>66</v>
      </c>
      <c r="C340" s="119" t="s">
        <v>570</v>
      </c>
      <c r="D340" s="287" t="s">
        <v>1457</v>
      </c>
      <c r="E340" s="288" t="s">
        <v>1726</v>
      </c>
      <c r="F340" s="288" t="s">
        <v>395</v>
      </c>
    </row>
    <row r="341" spans="1:6" x14ac:dyDescent="0.15">
      <c r="A341" s="286" t="s">
        <v>827</v>
      </c>
      <c r="B341" s="147" t="s">
        <v>66</v>
      </c>
      <c r="C341" s="119" t="s">
        <v>570</v>
      </c>
      <c r="D341" s="287" t="s">
        <v>1458</v>
      </c>
      <c r="E341" s="288" t="s">
        <v>1727</v>
      </c>
      <c r="F341" s="288" t="s">
        <v>1728</v>
      </c>
    </row>
    <row r="342" spans="1:6" x14ac:dyDescent="0.15">
      <c r="A342" s="286" t="s">
        <v>828</v>
      </c>
      <c r="B342" s="147" t="s">
        <v>66</v>
      </c>
      <c r="C342" s="119" t="s">
        <v>570</v>
      </c>
      <c r="D342" s="287" t="s">
        <v>493</v>
      </c>
      <c r="E342" s="288" t="s">
        <v>1726</v>
      </c>
      <c r="F342" s="288" t="s">
        <v>395</v>
      </c>
    </row>
    <row r="343" spans="1:6" x14ac:dyDescent="0.15">
      <c r="A343" s="286" t="s">
        <v>1078</v>
      </c>
      <c r="B343" s="147" t="s">
        <v>66</v>
      </c>
      <c r="C343" s="119" t="s">
        <v>570</v>
      </c>
      <c r="D343" s="287" t="s">
        <v>1133</v>
      </c>
      <c r="E343" s="288" t="s">
        <v>1729</v>
      </c>
      <c r="F343" s="288" t="s">
        <v>1730</v>
      </c>
    </row>
    <row r="344" spans="1:6" x14ac:dyDescent="0.15">
      <c r="A344" s="286" t="s">
        <v>1079</v>
      </c>
      <c r="B344" s="147" t="s">
        <v>66</v>
      </c>
      <c r="C344" s="119" t="s">
        <v>570</v>
      </c>
      <c r="D344" s="287" t="s">
        <v>1134</v>
      </c>
      <c r="E344" s="288" t="s">
        <v>1729</v>
      </c>
      <c r="F344" s="288" t="s">
        <v>1730</v>
      </c>
    </row>
    <row r="345" spans="1:6" x14ac:dyDescent="0.15">
      <c r="A345" s="286" t="s">
        <v>829</v>
      </c>
      <c r="B345" s="147" t="s">
        <v>66</v>
      </c>
      <c r="C345" s="119" t="s">
        <v>570</v>
      </c>
      <c r="D345" s="287" t="s">
        <v>494</v>
      </c>
      <c r="E345" s="288" t="s">
        <v>1724</v>
      </c>
      <c r="F345" s="288" t="s">
        <v>1725</v>
      </c>
    </row>
    <row r="346" spans="1:6" x14ac:dyDescent="0.15">
      <c r="A346" s="286" t="s">
        <v>830</v>
      </c>
      <c r="B346" s="147" t="s">
        <v>66</v>
      </c>
      <c r="C346" s="119" t="s">
        <v>570</v>
      </c>
      <c r="D346" s="287" t="s">
        <v>1459</v>
      </c>
      <c r="E346" s="288" t="s">
        <v>1683</v>
      </c>
      <c r="F346" s="288" t="s">
        <v>1684</v>
      </c>
    </row>
    <row r="347" spans="1:6" x14ac:dyDescent="0.15">
      <c r="A347" s="286" t="s">
        <v>831</v>
      </c>
      <c r="B347" s="147" t="s">
        <v>66</v>
      </c>
      <c r="C347" s="119" t="s">
        <v>570</v>
      </c>
      <c r="D347" s="287" t="s">
        <v>1731</v>
      </c>
      <c r="E347" s="288" t="s">
        <v>1724</v>
      </c>
      <c r="F347" s="288" t="s">
        <v>1725</v>
      </c>
    </row>
    <row r="348" spans="1:6" x14ac:dyDescent="0.15">
      <c r="A348" s="286" t="s">
        <v>832</v>
      </c>
      <c r="B348" s="147" t="s">
        <v>66</v>
      </c>
      <c r="C348" s="119" t="s">
        <v>570</v>
      </c>
      <c r="D348" s="287" t="s">
        <v>496</v>
      </c>
      <c r="E348" s="288" t="s">
        <v>1698</v>
      </c>
      <c r="F348" s="288" t="s">
        <v>1699</v>
      </c>
    </row>
    <row r="349" spans="1:6" x14ac:dyDescent="0.15">
      <c r="A349" s="286" t="s">
        <v>833</v>
      </c>
      <c r="B349" s="147" t="s">
        <v>66</v>
      </c>
      <c r="C349" s="119" t="s">
        <v>570</v>
      </c>
      <c r="D349" s="287" t="s">
        <v>1460</v>
      </c>
      <c r="E349" s="288" t="s">
        <v>1732</v>
      </c>
      <c r="F349" s="288" t="s">
        <v>1733</v>
      </c>
    </row>
    <row r="350" spans="1:6" x14ac:dyDescent="0.15">
      <c r="A350" s="286" t="s">
        <v>834</v>
      </c>
      <c r="B350" s="147" t="s">
        <v>66</v>
      </c>
      <c r="C350" s="119" t="s">
        <v>570</v>
      </c>
      <c r="D350" s="287" t="s">
        <v>1461</v>
      </c>
      <c r="E350" s="288" t="s">
        <v>1713</v>
      </c>
      <c r="F350" s="288" t="s">
        <v>430</v>
      </c>
    </row>
    <row r="351" spans="1:6" x14ac:dyDescent="0.15">
      <c r="A351" s="286" t="s">
        <v>835</v>
      </c>
      <c r="B351" s="147" t="s">
        <v>66</v>
      </c>
      <c r="C351" s="119" t="s">
        <v>570</v>
      </c>
      <c r="D351" s="287" t="s">
        <v>497</v>
      </c>
      <c r="E351" s="288" t="s">
        <v>1734</v>
      </c>
      <c r="F351" s="288" t="s">
        <v>1735</v>
      </c>
    </row>
    <row r="352" spans="1:6" x14ac:dyDescent="0.15">
      <c r="A352" s="286" t="s">
        <v>836</v>
      </c>
      <c r="B352" s="147" t="s">
        <v>66</v>
      </c>
      <c r="C352" s="119" t="s">
        <v>570</v>
      </c>
      <c r="D352" s="287" t="s">
        <v>498</v>
      </c>
      <c r="E352" s="288" t="s">
        <v>1734</v>
      </c>
      <c r="F352" s="288" t="s">
        <v>1735</v>
      </c>
    </row>
    <row r="353" spans="1:6" x14ac:dyDescent="0.15">
      <c r="A353" s="286" t="s">
        <v>837</v>
      </c>
      <c r="B353" s="147" t="s">
        <v>66</v>
      </c>
      <c r="C353" s="119" t="s">
        <v>570</v>
      </c>
      <c r="D353" s="287" t="s">
        <v>882</v>
      </c>
      <c r="E353" s="288" t="s">
        <v>1736</v>
      </c>
      <c r="F353" s="288" t="s">
        <v>1737</v>
      </c>
    </row>
    <row r="354" spans="1:6" x14ac:dyDescent="0.15">
      <c r="A354" s="286" t="s">
        <v>838</v>
      </c>
      <c r="B354" s="147" t="s">
        <v>66</v>
      </c>
      <c r="C354" s="119" t="s">
        <v>570</v>
      </c>
      <c r="D354" s="287" t="s">
        <v>883</v>
      </c>
      <c r="E354" s="288" t="s">
        <v>1736</v>
      </c>
      <c r="F354" s="288" t="s">
        <v>1737</v>
      </c>
    </row>
    <row r="355" spans="1:6" x14ac:dyDescent="0.15">
      <c r="A355" s="286" t="s">
        <v>839</v>
      </c>
      <c r="B355" s="147" t="s">
        <v>66</v>
      </c>
      <c r="C355" s="119" t="s">
        <v>570</v>
      </c>
      <c r="D355" s="287" t="s">
        <v>1462</v>
      </c>
      <c r="E355" s="288" t="s">
        <v>1709</v>
      </c>
      <c r="F355" s="288" t="s">
        <v>1710</v>
      </c>
    </row>
    <row r="356" spans="1:6" x14ac:dyDescent="0.15">
      <c r="A356" s="286" t="s">
        <v>840</v>
      </c>
      <c r="B356" s="147" t="s">
        <v>66</v>
      </c>
      <c r="C356" s="119" t="s">
        <v>570</v>
      </c>
      <c r="D356" s="287" t="s">
        <v>1463</v>
      </c>
      <c r="E356" s="288" t="s">
        <v>1709</v>
      </c>
      <c r="F356" s="288" t="s">
        <v>1710</v>
      </c>
    </row>
    <row r="357" spans="1:6" x14ac:dyDescent="0.15">
      <c r="A357" s="286" t="s">
        <v>1080</v>
      </c>
      <c r="B357" s="147" t="s">
        <v>66</v>
      </c>
      <c r="C357" s="119" t="s">
        <v>570</v>
      </c>
      <c r="D357" s="287" t="s">
        <v>1135</v>
      </c>
      <c r="E357" s="288" t="s">
        <v>1729</v>
      </c>
      <c r="F357" s="288" t="s">
        <v>1738</v>
      </c>
    </row>
    <row r="358" spans="1:6" x14ac:dyDescent="0.15">
      <c r="A358" s="286" t="s">
        <v>1081</v>
      </c>
      <c r="B358" s="147" t="s">
        <v>66</v>
      </c>
      <c r="C358" s="119" t="s">
        <v>570</v>
      </c>
      <c r="D358" s="287" t="s">
        <v>1136</v>
      </c>
      <c r="E358" s="288" t="s">
        <v>1739</v>
      </c>
      <c r="F358" s="288" t="s">
        <v>1699</v>
      </c>
    </row>
    <row r="359" spans="1:6" x14ac:dyDescent="0.15">
      <c r="A359" s="286" t="s">
        <v>841</v>
      </c>
      <c r="B359" s="147" t="s">
        <v>66</v>
      </c>
      <c r="C359" s="119" t="s">
        <v>570</v>
      </c>
      <c r="D359" s="287" t="s">
        <v>499</v>
      </c>
      <c r="E359" s="288" t="s">
        <v>1690</v>
      </c>
      <c r="F359" s="288" t="s">
        <v>1691</v>
      </c>
    </row>
    <row r="360" spans="1:6" x14ac:dyDescent="0.15">
      <c r="A360" s="286" t="s">
        <v>842</v>
      </c>
      <c r="B360" s="147" t="s">
        <v>66</v>
      </c>
      <c r="C360" s="119" t="s">
        <v>570</v>
      </c>
      <c r="D360" s="287" t="s">
        <v>885</v>
      </c>
      <c r="E360" s="288" t="s">
        <v>1740</v>
      </c>
      <c r="F360" s="288" t="s">
        <v>461</v>
      </c>
    </row>
    <row r="361" spans="1:6" x14ac:dyDescent="0.15">
      <c r="A361" s="286" t="s">
        <v>843</v>
      </c>
      <c r="B361" s="147" t="s">
        <v>66</v>
      </c>
      <c r="C361" s="119" t="s">
        <v>570</v>
      </c>
      <c r="D361" s="287" t="s">
        <v>886</v>
      </c>
      <c r="E361" s="288" t="s">
        <v>1726</v>
      </c>
      <c r="F361" s="288" t="s">
        <v>395</v>
      </c>
    </row>
    <row r="362" spans="1:6" x14ac:dyDescent="0.15">
      <c r="A362" s="286" t="s">
        <v>844</v>
      </c>
      <c r="B362" s="147" t="s">
        <v>69</v>
      </c>
      <c r="C362" s="119" t="s">
        <v>570</v>
      </c>
      <c r="D362" s="287" t="s">
        <v>501</v>
      </c>
      <c r="E362" s="288" t="s">
        <v>1729</v>
      </c>
      <c r="F362" s="288" t="s">
        <v>1741</v>
      </c>
    </row>
    <row r="363" spans="1:6" x14ac:dyDescent="0.15">
      <c r="A363" s="286" t="s">
        <v>845</v>
      </c>
      <c r="B363" s="147" t="s">
        <v>69</v>
      </c>
      <c r="C363" s="119" t="s">
        <v>570</v>
      </c>
      <c r="D363" s="287" t="s">
        <v>1464</v>
      </c>
      <c r="E363" s="288" t="s">
        <v>1742</v>
      </c>
      <c r="F363" s="288" t="s">
        <v>1743</v>
      </c>
    </row>
    <row r="364" spans="1:6" x14ac:dyDescent="0.15">
      <c r="A364" s="286" t="s">
        <v>846</v>
      </c>
      <c r="B364" s="147" t="s">
        <v>69</v>
      </c>
      <c r="C364" s="119" t="s">
        <v>570</v>
      </c>
      <c r="D364" s="287" t="s">
        <v>1465</v>
      </c>
      <c r="E364" s="288" t="s">
        <v>1744</v>
      </c>
      <c r="F364" s="288" t="s">
        <v>1745</v>
      </c>
    </row>
    <row r="365" spans="1:6" x14ac:dyDescent="0.15">
      <c r="A365" s="286" t="s">
        <v>1746</v>
      </c>
      <c r="B365" s="147" t="s">
        <v>69</v>
      </c>
      <c r="C365" s="119" t="s">
        <v>570</v>
      </c>
      <c r="D365" s="287" t="s">
        <v>1466</v>
      </c>
      <c r="E365" s="288" t="s">
        <v>1747</v>
      </c>
      <c r="F365" s="288" t="s">
        <v>1748</v>
      </c>
    </row>
    <row r="366" spans="1:6" x14ac:dyDescent="0.15">
      <c r="A366" s="286" t="s">
        <v>847</v>
      </c>
      <c r="B366" s="147" t="s">
        <v>69</v>
      </c>
      <c r="C366" s="119" t="s">
        <v>570</v>
      </c>
      <c r="D366" s="287" t="s">
        <v>1467</v>
      </c>
      <c r="E366" s="288" t="s">
        <v>1749</v>
      </c>
      <c r="F366" s="288" t="s">
        <v>1750</v>
      </c>
    </row>
    <row r="367" spans="1:6" x14ac:dyDescent="0.15">
      <c r="A367" s="286" t="s">
        <v>1082</v>
      </c>
      <c r="B367" s="147" t="s">
        <v>69</v>
      </c>
      <c r="C367" s="119" t="s">
        <v>570</v>
      </c>
      <c r="D367" s="287" t="s">
        <v>1468</v>
      </c>
      <c r="E367" s="288" t="s">
        <v>1751</v>
      </c>
      <c r="F367" s="288" t="s">
        <v>1752</v>
      </c>
    </row>
    <row r="368" spans="1:6" x14ac:dyDescent="0.15">
      <c r="A368" s="286" t="s">
        <v>1753</v>
      </c>
      <c r="B368" s="147" t="s">
        <v>69</v>
      </c>
      <c r="C368" s="119" t="s">
        <v>570</v>
      </c>
      <c r="D368" s="287" t="s">
        <v>1469</v>
      </c>
      <c r="E368" s="288" t="s">
        <v>1754</v>
      </c>
      <c r="F368" s="288" t="s">
        <v>1755</v>
      </c>
    </row>
    <row r="369" spans="1:6" x14ac:dyDescent="0.15">
      <c r="A369" s="286" t="s">
        <v>1756</v>
      </c>
      <c r="B369" s="147" t="s">
        <v>69</v>
      </c>
      <c r="C369" s="119" t="s">
        <v>570</v>
      </c>
      <c r="D369" s="287" t="s">
        <v>1470</v>
      </c>
      <c r="E369" s="288" t="s">
        <v>1757</v>
      </c>
      <c r="F369" s="288" t="s">
        <v>1758</v>
      </c>
    </row>
    <row r="370" spans="1:6" x14ac:dyDescent="0.15">
      <c r="A370" s="286" t="s">
        <v>848</v>
      </c>
      <c r="B370" s="147" t="s">
        <v>69</v>
      </c>
      <c r="C370" s="119" t="s">
        <v>570</v>
      </c>
      <c r="D370" s="287" t="s">
        <v>1471</v>
      </c>
      <c r="E370" s="288" t="s">
        <v>1759</v>
      </c>
      <c r="F370" s="288" t="s">
        <v>1760</v>
      </c>
    </row>
    <row r="371" spans="1:6" x14ac:dyDescent="0.15">
      <c r="A371" s="286" t="s">
        <v>849</v>
      </c>
      <c r="B371" s="147" t="s">
        <v>69</v>
      </c>
      <c r="C371" s="119" t="s">
        <v>570</v>
      </c>
      <c r="D371" s="287" t="s">
        <v>502</v>
      </c>
      <c r="E371" s="288" t="s">
        <v>1761</v>
      </c>
      <c r="F371" s="288" t="s">
        <v>1762</v>
      </c>
    </row>
    <row r="372" spans="1:6" x14ac:dyDescent="0.15">
      <c r="A372" s="286" t="s">
        <v>850</v>
      </c>
      <c r="B372" s="147" t="s">
        <v>69</v>
      </c>
      <c r="C372" s="119" t="s">
        <v>570</v>
      </c>
      <c r="D372" s="287" t="s">
        <v>503</v>
      </c>
      <c r="E372" s="288" t="s">
        <v>1763</v>
      </c>
      <c r="F372" s="288" t="s">
        <v>1764</v>
      </c>
    </row>
    <row r="373" spans="1:6" x14ac:dyDescent="0.15">
      <c r="A373" s="286" t="s">
        <v>851</v>
      </c>
      <c r="B373" s="147" t="s">
        <v>69</v>
      </c>
      <c r="C373" s="119" t="s">
        <v>570</v>
      </c>
      <c r="D373" s="287" t="s">
        <v>887</v>
      </c>
      <c r="E373" s="288" t="s">
        <v>1765</v>
      </c>
      <c r="F373" s="288" t="s">
        <v>1766</v>
      </c>
    </row>
    <row r="374" spans="1:6" x14ac:dyDescent="0.15">
      <c r="A374" s="286" t="s">
        <v>620</v>
      </c>
      <c r="B374" s="147" t="s">
        <v>69</v>
      </c>
      <c r="C374" s="119" t="s">
        <v>570</v>
      </c>
      <c r="D374" s="287" t="s">
        <v>888</v>
      </c>
      <c r="E374" s="288" t="s">
        <v>1767</v>
      </c>
      <c r="F374" s="288" t="s">
        <v>1768</v>
      </c>
    </row>
    <row r="375" spans="1:6" x14ac:dyDescent="0.15">
      <c r="A375" s="286" t="s">
        <v>621</v>
      </c>
      <c r="B375" s="147" t="s">
        <v>69</v>
      </c>
      <c r="C375" s="119" t="s">
        <v>570</v>
      </c>
      <c r="D375" s="287" t="s">
        <v>889</v>
      </c>
      <c r="E375" s="288" t="s">
        <v>1769</v>
      </c>
      <c r="F375" s="288" t="s">
        <v>1770</v>
      </c>
    </row>
    <row r="376" spans="1:6" x14ac:dyDescent="0.15">
      <c r="A376" s="286" t="s">
        <v>622</v>
      </c>
      <c r="B376" s="147" t="s">
        <v>69</v>
      </c>
      <c r="C376" s="119" t="s">
        <v>570</v>
      </c>
      <c r="D376" s="287" t="s">
        <v>890</v>
      </c>
      <c r="E376" s="288" t="s">
        <v>1771</v>
      </c>
      <c r="F376" s="288" t="s">
        <v>1772</v>
      </c>
    </row>
    <row r="377" spans="1:6" x14ac:dyDescent="0.15">
      <c r="A377" s="286" t="s">
        <v>852</v>
      </c>
      <c r="B377" s="147" t="s">
        <v>69</v>
      </c>
      <c r="C377" s="119" t="s">
        <v>570</v>
      </c>
      <c r="D377" s="287" t="s">
        <v>891</v>
      </c>
      <c r="E377" s="288" t="s">
        <v>1773</v>
      </c>
      <c r="F377" s="288" t="s">
        <v>1774</v>
      </c>
    </row>
    <row r="378" spans="1:6" x14ac:dyDescent="0.15">
      <c r="A378" s="286" t="s">
        <v>1775</v>
      </c>
      <c r="B378" s="147" t="s">
        <v>69</v>
      </c>
      <c r="C378" s="119" t="s">
        <v>570</v>
      </c>
      <c r="D378" s="287" t="s">
        <v>1472</v>
      </c>
      <c r="E378" s="288" t="s">
        <v>1776</v>
      </c>
      <c r="F378" s="288" t="s">
        <v>1777</v>
      </c>
    </row>
    <row r="379" spans="1:6" x14ac:dyDescent="0.15">
      <c r="A379" s="286" t="s">
        <v>853</v>
      </c>
      <c r="B379" s="147" t="s">
        <v>69</v>
      </c>
      <c r="C379" s="119" t="s">
        <v>570</v>
      </c>
      <c r="D379" s="287" t="s">
        <v>1473</v>
      </c>
      <c r="E379" s="288" t="s">
        <v>1778</v>
      </c>
      <c r="F379" s="288" t="s">
        <v>1779</v>
      </c>
    </row>
    <row r="380" spans="1:6" x14ac:dyDescent="0.15">
      <c r="A380" s="286" t="s">
        <v>854</v>
      </c>
      <c r="B380" s="147" t="s">
        <v>70</v>
      </c>
      <c r="C380" s="119" t="s">
        <v>570</v>
      </c>
      <c r="D380" s="287" t="s">
        <v>189</v>
      </c>
      <c r="E380" s="288" t="s">
        <v>1780</v>
      </c>
      <c r="F380" s="288" t="s">
        <v>1781</v>
      </c>
    </row>
    <row r="381" spans="1:6" x14ac:dyDescent="0.15">
      <c r="A381" s="286" t="s">
        <v>1083</v>
      </c>
      <c r="B381" s="147" t="s">
        <v>70</v>
      </c>
      <c r="C381" s="119" t="s">
        <v>570</v>
      </c>
      <c r="D381" s="287" t="s">
        <v>1048</v>
      </c>
      <c r="E381" s="288" t="s">
        <v>1782</v>
      </c>
      <c r="F381" s="288" t="s">
        <v>1783</v>
      </c>
    </row>
    <row r="382" spans="1:6" x14ac:dyDescent="0.15">
      <c r="A382" s="286" t="s">
        <v>1084</v>
      </c>
      <c r="B382" s="147" t="s">
        <v>70</v>
      </c>
      <c r="C382" s="119" t="s">
        <v>570</v>
      </c>
      <c r="D382" s="287" t="s">
        <v>1474</v>
      </c>
      <c r="E382" s="288" t="s">
        <v>1784</v>
      </c>
      <c r="F382" s="288" t="s">
        <v>1785</v>
      </c>
    </row>
    <row r="383" spans="1:6" x14ac:dyDescent="0.15">
      <c r="A383" s="286" t="s">
        <v>1786</v>
      </c>
      <c r="B383" s="147" t="s">
        <v>70</v>
      </c>
      <c r="C383" s="119" t="s">
        <v>570</v>
      </c>
      <c r="D383" s="287" t="s">
        <v>1475</v>
      </c>
      <c r="E383" s="288" t="s">
        <v>1787</v>
      </c>
      <c r="F383" s="288" t="s">
        <v>1788</v>
      </c>
    </row>
    <row r="384" spans="1:6" x14ac:dyDescent="0.15">
      <c r="A384" s="286" t="s">
        <v>1789</v>
      </c>
      <c r="B384" s="147" t="s">
        <v>70</v>
      </c>
      <c r="C384" s="119" t="s">
        <v>570</v>
      </c>
      <c r="D384" s="287" t="s">
        <v>1476</v>
      </c>
      <c r="E384" s="288" t="s">
        <v>1787</v>
      </c>
      <c r="F384" s="288" t="s">
        <v>1788</v>
      </c>
    </row>
    <row r="385" spans="1:6" x14ac:dyDescent="0.15">
      <c r="A385" s="286" t="s">
        <v>1790</v>
      </c>
      <c r="B385" s="147" t="s">
        <v>70</v>
      </c>
      <c r="C385" s="119" t="s">
        <v>570</v>
      </c>
      <c r="D385" s="287" t="s">
        <v>1477</v>
      </c>
      <c r="E385" s="288" t="s">
        <v>1791</v>
      </c>
      <c r="F385" s="288" t="s">
        <v>1792</v>
      </c>
    </row>
    <row r="386" spans="1:6" x14ac:dyDescent="0.15">
      <c r="A386" s="286" t="s">
        <v>1793</v>
      </c>
      <c r="B386" s="147" t="s">
        <v>70</v>
      </c>
      <c r="C386" s="119" t="s">
        <v>570</v>
      </c>
      <c r="D386" s="287" t="s">
        <v>880</v>
      </c>
      <c r="E386" s="288" t="s">
        <v>1794</v>
      </c>
      <c r="F386" s="288" t="s">
        <v>1795</v>
      </c>
    </row>
    <row r="387" spans="1:6" x14ac:dyDescent="0.15">
      <c r="A387" s="286" t="s">
        <v>855</v>
      </c>
      <c r="B387" s="147" t="s">
        <v>70</v>
      </c>
      <c r="C387" s="119" t="s">
        <v>570</v>
      </c>
      <c r="D387" s="287" t="s">
        <v>505</v>
      </c>
      <c r="E387" s="288" t="s">
        <v>1796</v>
      </c>
      <c r="F387" s="288" t="s">
        <v>1797</v>
      </c>
    </row>
    <row r="388" spans="1:6" x14ac:dyDescent="0.15">
      <c r="A388" s="286" t="s">
        <v>856</v>
      </c>
      <c r="B388" s="147" t="s">
        <v>70</v>
      </c>
      <c r="C388" s="119" t="s">
        <v>570</v>
      </c>
      <c r="D388" s="287" t="s">
        <v>1478</v>
      </c>
      <c r="E388" s="288" t="s">
        <v>1798</v>
      </c>
      <c r="F388" s="288" t="s">
        <v>1799</v>
      </c>
    </row>
    <row r="389" spans="1:6" x14ac:dyDescent="0.15">
      <c r="A389" s="286" t="s">
        <v>857</v>
      </c>
      <c r="B389" s="147" t="s">
        <v>70</v>
      </c>
      <c r="C389" s="119" t="s">
        <v>570</v>
      </c>
      <c r="D389" s="287" t="s">
        <v>892</v>
      </c>
      <c r="E389" s="288" t="s">
        <v>1800</v>
      </c>
      <c r="F389" s="288" t="s">
        <v>1801</v>
      </c>
    </row>
    <row r="390" spans="1:6" x14ac:dyDescent="0.15">
      <c r="A390" s="286" t="s">
        <v>858</v>
      </c>
      <c r="B390" s="147" t="s">
        <v>70</v>
      </c>
      <c r="C390" s="119" t="s">
        <v>1148</v>
      </c>
      <c r="D390" s="287" t="s">
        <v>426</v>
      </c>
      <c r="E390" s="288" t="s">
        <v>1800</v>
      </c>
      <c r="F390" s="288" t="s">
        <v>1801</v>
      </c>
    </row>
    <row r="391" spans="1:6" x14ac:dyDescent="0.15">
      <c r="A391" s="286" t="s">
        <v>859</v>
      </c>
      <c r="B391" s="147" t="s">
        <v>70</v>
      </c>
      <c r="C391" s="119" t="s">
        <v>1148</v>
      </c>
      <c r="D391" s="287" t="s">
        <v>1479</v>
      </c>
      <c r="E391" s="289" t="s">
        <v>1802</v>
      </c>
      <c r="F391" s="289" t="s">
        <v>1803</v>
      </c>
    </row>
    <row r="392" spans="1:6" x14ac:dyDescent="0.15">
      <c r="A392" s="286" t="s">
        <v>1049</v>
      </c>
      <c r="B392" s="147" t="s">
        <v>70</v>
      </c>
      <c r="C392" s="119" t="s">
        <v>1148</v>
      </c>
      <c r="D392" s="287" t="s">
        <v>1480</v>
      </c>
      <c r="E392" s="289" t="s">
        <v>1804</v>
      </c>
      <c r="F392" s="289" t="s">
        <v>1795</v>
      </c>
    </row>
    <row r="393" spans="1:6" x14ac:dyDescent="0.15">
      <c r="A393" s="286" t="s">
        <v>1050</v>
      </c>
      <c r="B393" s="147" t="s">
        <v>70</v>
      </c>
      <c r="C393" s="119" t="s">
        <v>1148</v>
      </c>
      <c r="D393" s="287" t="s">
        <v>1137</v>
      </c>
      <c r="E393" s="289" t="s">
        <v>1805</v>
      </c>
      <c r="F393" s="289" t="s">
        <v>1806</v>
      </c>
    </row>
    <row r="394" spans="1:6" x14ac:dyDescent="0.15">
      <c r="A394" s="286" t="s">
        <v>1051</v>
      </c>
      <c r="B394" s="147" t="s">
        <v>70</v>
      </c>
      <c r="C394" s="119" t="s">
        <v>1148</v>
      </c>
      <c r="D394" s="287" t="s">
        <v>1138</v>
      </c>
      <c r="E394" s="289" t="s">
        <v>1739</v>
      </c>
      <c r="F394" s="289" t="s">
        <v>1699</v>
      </c>
    </row>
    <row r="395" spans="1:6" x14ac:dyDescent="0.15">
      <c r="A395" s="286" t="s">
        <v>1052</v>
      </c>
      <c r="B395" s="147" t="s">
        <v>70</v>
      </c>
      <c r="C395" s="119" t="s">
        <v>1148</v>
      </c>
      <c r="D395" s="287" t="s">
        <v>1139</v>
      </c>
      <c r="E395" s="289" t="s">
        <v>1807</v>
      </c>
      <c r="F395" s="289" t="s">
        <v>1801</v>
      </c>
    </row>
    <row r="396" spans="1:6" x14ac:dyDescent="0.15">
      <c r="A396" s="286" t="s">
        <v>1053</v>
      </c>
      <c r="B396" s="147" t="s">
        <v>70</v>
      </c>
      <c r="C396" s="119" t="s">
        <v>1148</v>
      </c>
      <c r="D396" s="287" t="s">
        <v>1481</v>
      </c>
      <c r="E396" s="289" t="s">
        <v>1808</v>
      </c>
      <c r="F396" s="289" t="s">
        <v>1809</v>
      </c>
    </row>
    <row r="397" spans="1:6" x14ac:dyDescent="0.15">
      <c r="A397" s="286" t="s">
        <v>1054</v>
      </c>
      <c r="B397" s="147" t="s">
        <v>70</v>
      </c>
      <c r="C397" s="119" t="s">
        <v>1148</v>
      </c>
      <c r="D397" s="287" t="s">
        <v>1482</v>
      </c>
      <c r="E397" s="289" t="s">
        <v>1810</v>
      </c>
      <c r="F397" s="289" t="s">
        <v>1811</v>
      </c>
    </row>
    <row r="398" spans="1:6" x14ac:dyDescent="0.15">
      <c r="A398" s="286" t="s">
        <v>1055</v>
      </c>
      <c r="B398" s="147" t="s">
        <v>70</v>
      </c>
      <c r="C398" s="119" t="s">
        <v>1148</v>
      </c>
      <c r="D398" s="287" t="s">
        <v>486</v>
      </c>
      <c r="E398" s="289" t="s">
        <v>1812</v>
      </c>
      <c r="F398" s="289" t="s">
        <v>1813</v>
      </c>
    </row>
    <row r="399" spans="1:6" x14ac:dyDescent="0.15">
      <c r="A399" s="286" t="s">
        <v>1814</v>
      </c>
      <c r="B399" s="147" t="s">
        <v>70</v>
      </c>
      <c r="C399" s="119" t="s">
        <v>1148</v>
      </c>
      <c r="D399" s="287" t="s">
        <v>1483</v>
      </c>
      <c r="E399" s="289" t="s">
        <v>1791</v>
      </c>
      <c r="F399" s="289" t="s">
        <v>1792</v>
      </c>
    </row>
    <row r="400" spans="1:6" x14ac:dyDescent="0.15">
      <c r="A400" s="286" t="s">
        <v>1815</v>
      </c>
      <c r="B400" s="147" t="s">
        <v>70</v>
      </c>
      <c r="C400" s="119" t="s">
        <v>1148</v>
      </c>
      <c r="D400" s="287" t="s">
        <v>1484</v>
      </c>
      <c r="E400" s="289" t="s">
        <v>1816</v>
      </c>
      <c r="F400" s="289" t="s">
        <v>1817</v>
      </c>
    </row>
    <row r="401" spans="1:6" x14ac:dyDescent="0.15">
      <c r="A401" s="286" t="s">
        <v>1818</v>
      </c>
      <c r="B401" s="147" t="s">
        <v>70</v>
      </c>
      <c r="C401" s="119" t="s">
        <v>1148</v>
      </c>
      <c r="D401" s="287" t="s">
        <v>1485</v>
      </c>
      <c r="E401" s="289" t="s">
        <v>1812</v>
      </c>
      <c r="F401" s="289" t="s">
        <v>1819</v>
      </c>
    </row>
    <row r="402" spans="1:6" x14ac:dyDescent="0.15">
      <c r="A402" s="286" t="s">
        <v>860</v>
      </c>
      <c r="B402" s="147" t="s">
        <v>70</v>
      </c>
      <c r="C402" s="119" t="s">
        <v>1148</v>
      </c>
      <c r="D402" s="287" t="s">
        <v>1486</v>
      </c>
      <c r="E402" s="289" t="s">
        <v>1798</v>
      </c>
      <c r="F402" s="289" t="s">
        <v>1799</v>
      </c>
    </row>
    <row r="403" spans="1:6" x14ac:dyDescent="0.15">
      <c r="A403" s="286" t="s">
        <v>861</v>
      </c>
      <c r="B403" s="147" t="s">
        <v>70</v>
      </c>
      <c r="C403" s="119" t="s">
        <v>1148</v>
      </c>
      <c r="D403" s="287" t="s">
        <v>506</v>
      </c>
      <c r="E403" s="289" t="s">
        <v>1820</v>
      </c>
      <c r="F403" s="289" t="s">
        <v>1821</v>
      </c>
    </row>
    <row r="404" spans="1:6" x14ac:dyDescent="0.15">
      <c r="A404" s="286" t="s">
        <v>862</v>
      </c>
      <c r="B404" s="147" t="s">
        <v>70</v>
      </c>
      <c r="C404" s="119" t="s">
        <v>1148</v>
      </c>
      <c r="D404" s="287" t="s">
        <v>893</v>
      </c>
      <c r="E404" s="289" t="s">
        <v>1822</v>
      </c>
      <c r="F404" s="289" t="s">
        <v>1823</v>
      </c>
    </row>
    <row r="405" spans="1:6" x14ac:dyDescent="0.15">
      <c r="A405" s="286" t="s">
        <v>623</v>
      </c>
      <c r="B405" s="147" t="s">
        <v>70</v>
      </c>
      <c r="C405" s="119" t="s">
        <v>1148</v>
      </c>
      <c r="D405" s="287" t="s">
        <v>894</v>
      </c>
      <c r="E405" s="289" t="s">
        <v>1824</v>
      </c>
      <c r="F405" s="289" t="s">
        <v>1825</v>
      </c>
    </row>
    <row r="406" spans="1:6" x14ac:dyDescent="0.15">
      <c r="A406" s="286" t="s">
        <v>624</v>
      </c>
      <c r="B406" s="147" t="s">
        <v>70</v>
      </c>
      <c r="C406" s="119" t="s">
        <v>1148</v>
      </c>
      <c r="D406" s="287" t="s">
        <v>238</v>
      </c>
      <c r="E406" s="289" t="s">
        <v>1780</v>
      </c>
      <c r="F406" s="289" t="s">
        <v>1781</v>
      </c>
    </row>
    <row r="407" spans="1:6" x14ac:dyDescent="0.15">
      <c r="A407" s="286" t="s">
        <v>625</v>
      </c>
      <c r="B407" s="147" t="s">
        <v>70</v>
      </c>
      <c r="C407" s="119" t="s">
        <v>1148</v>
      </c>
      <c r="D407" s="287" t="s">
        <v>81</v>
      </c>
      <c r="E407" s="289" t="s">
        <v>1780</v>
      </c>
      <c r="F407" s="289" t="s">
        <v>1781</v>
      </c>
    </row>
    <row r="408" spans="1:6" x14ac:dyDescent="0.15">
      <c r="A408" s="286" t="s">
        <v>626</v>
      </c>
      <c r="B408" s="147" t="s">
        <v>70</v>
      </c>
      <c r="C408" s="119" t="s">
        <v>1148</v>
      </c>
      <c r="D408" s="287" t="s">
        <v>895</v>
      </c>
      <c r="E408" s="289" t="s">
        <v>1798</v>
      </c>
      <c r="F408" s="289" t="s">
        <v>1799</v>
      </c>
    </row>
    <row r="409" spans="1:6" x14ac:dyDescent="0.15">
      <c r="A409" s="286" t="s">
        <v>1085</v>
      </c>
      <c r="B409" s="147" t="s">
        <v>70</v>
      </c>
      <c r="C409" s="119" t="s">
        <v>1148</v>
      </c>
      <c r="D409" s="287" t="s">
        <v>1140</v>
      </c>
      <c r="E409" s="289" t="s">
        <v>1826</v>
      </c>
      <c r="F409" s="289" t="s">
        <v>1827</v>
      </c>
    </row>
    <row r="410" spans="1:6" x14ac:dyDescent="0.15">
      <c r="A410" s="286" t="s">
        <v>1828</v>
      </c>
      <c r="B410" s="147" t="s">
        <v>70</v>
      </c>
      <c r="C410" s="119" t="s">
        <v>1148</v>
      </c>
      <c r="D410" s="287" t="s">
        <v>1487</v>
      </c>
      <c r="E410" s="289" t="s">
        <v>1829</v>
      </c>
      <c r="F410" s="289" t="s">
        <v>1830</v>
      </c>
    </row>
    <row r="411" spans="1:6" x14ac:dyDescent="0.15">
      <c r="A411" s="286" t="s">
        <v>863</v>
      </c>
      <c r="B411" s="147" t="s">
        <v>70</v>
      </c>
      <c r="C411" s="119" t="s">
        <v>1148</v>
      </c>
      <c r="D411" s="287" t="s">
        <v>896</v>
      </c>
      <c r="E411" s="289" t="s">
        <v>1831</v>
      </c>
      <c r="F411" s="289" t="s">
        <v>1832</v>
      </c>
    </row>
    <row r="412" spans="1:6" x14ac:dyDescent="0.15">
      <c r="A412" s="286" t="s">
        <v>627</v>
      </c>
      <c r="B412" s="147" t="s">
        <v>70</v>
      </c>
      <c r="C412" s="119" t="s">
        <v>570</v>
      </c>
      <c r="D412" s="287" t="s">
        <v>897</v>
      </c>
      <c r="E412" s="289" t="s">
        <v>1833</v>
      </c>
      <c r="F412" s="289" t="s">
        <v>1834</v>
      </c>
    </row>
    <row r="413" spans="1:6" x14ac:dyDescent="0.15">
      <c r="A413" s="290" t="s">
        <v>628</v>
      </c>
      <c r="B413" s="147" t="s">
        <v>69</v>
      </c>
      <c r="C413" s="119" t="s">
        <v>570</v>
      </c>
      <c r="D413" s="291" t="s">
        <v>898</v>
      </c>
      <c r="E413" s="289" t="s">
        <v>1835</v>
      </c>
      <c r="F413" s="289" t="s">
        <v>1836</v>
      </c>
    </row>
    <row r="414" spans="1:6" x14ac:dyDescent="0.15">
      <c r="A414" s="290" t="s">
        <v>1086</v>
      </c>
      <c r="B414" s="147" t="s">
        <v>69</v>
      </c>
      <c r="C414" s="119" t="s">
        <v>570</v>
      </c>
      <c r="D414" s="291" t="s">
        <v>1141</v>
      </c>
      <c r="E414" s="289" t="s">
        <v>1837</v>
      </c>
      <c r="F414" s="289" t="s">
        <v>1838</v>
      </c>
    </row>
    <row r="415" spans="1:6" x14ac:dyDescent="0.15">
      <c r="A415" s="290" t="s">
        <v>1839</v>
      </c>
      <c r="B415" s="147" t="s">
        <v>70</v>
      </c>
      <c r="C415" s="119" t="s">
        <v>570</v>
      </c>
      <c r="D415" s="291" t="s">
        <v>1488</v>
      </c>
      <c r="E415" s="289" t="s">
        <v>1787</v>
      </c>
      <c r="F415" s="289" t="s">
        <v>1788</v>
      </c>
    </row>
    <row r="416" spans="1:6" x14ac:dyDescent="0.15">
      <c r="A416" s="290" t="s">
        <v>1840</v>
      </c>
      <c r="B416" s="147" t="s">
        <v>70</v>
      </c>
      <c r="C416" s="119" t="s">
        <v>570</v>
      </c>
      <c r="D416" s="291" t="s">
        <v>1489</v>
      </c>
      <c r="E416" s="289" t="s">
        <v>1716</v>
      </c>
      <c r="F416" s="289" t="s">
        <v>1691</v>
      </c>
    </row>
    <row r="417" spans="1:6" x14ac:dyDescent="0.15">
      <c r="A417" s="290" t="s">
        <v>1841</v>
      </c>
      <c r="B417" s="147" t="s">
        <v>70</v>
      </c>
      <c r="C417" s="119" t="s">
        <v>570</v>
      </c>
      <c r="D417" s="291" t="s">
        <v>1490</v>
      </c>
      <c r="E417" s="289" t="s">
        <v>1816</v>
      </c>
      <c r="F417" s="289" t="s">
        <v>1817</v>
      </c>
    </row>
    <row r="418" spans="1:6" x14ac:dyDescent="0.15">
      <c r="A418" s="290" t="s">
        <v>864</v>
      </c>
      <c r="B418" s="147" t="s">
        <v>70</v>
      </c>
      <c r="C418" s="119" t="s">
        <v>570</v>
      </c>
      <c r="D418" s="291" t="s">
        <v>507</v>
      </c>
      <c r="E418" s="289" t="s">
        <v>1842</v>
      </c>
      <c r="F418" s="289" t="s">
        <v>1843</v>
      </c>
    </row>
    <row r="419" spans="1:6" x14ac:dyDescent="0.15">
      <c r="A419" s="290" t="s">
        <v>865</v>
      </c>
      <c r="B419" s="147" t="s">
        <v>70</v>
      </c>
      <c r="C419" s="119" t="s">
        <v>570</v>
      </c>
      <c r="D419" s="291" t="s">
        <v>899</v>
      </c>
      <c r="E419" s="289" t="s">
        <v>1844</v>
      </c>
      <c r="F419" s="289" t="s">
        <v>1845</v>
      </c>
    </row>
    <row r="420" spans="1:6" x14ac:dyDescent="0.15">
      <c r="A420" s="290" t="s">
        <v>866</v>
      </c>
      <c r="B420" s="147" t="s">
        <v>70</v>
      </c>
      <c r="C420" s="119" t="s">
        <v>570</v>
      </c>
      <c r="D420" s="291" t="s">
        <v>1491</v>
      </c>
      <c r="E420" s="289" t="s">
        <v>1846</v>
      </c>
      <c r="F420" s="289" t="s">
        <v>1847</v>
      </c>
    </row>
    <row r="421" spans="1:6" x14ac:dyDescent="0.15">
      <c r="A421" s="290" t="s">
        <v>1087</v>
      </c>
      <c r="B421" s="147" t="s">
        <v>70</v>
      </c>
      <c r="C421" s="119" t="s">
        <v>570</v>
      </c>
      <c r="D421" s="291" t="s">
        <v>1142</v>
      </c>
      <c r="E421" s="289" t="s">
        <v>1726</v>
      </c>
      <c r="F421" s="289" t="s">
        <v>395</v>
      </c>
    </row>
    <row r="422" spans="1:6" x14ac:dyDescent="0.15">
      <c r="A422" s="290" t="s">
        <v>1088</v>
      </c>
      <c r="B422" s="147" t="s">
        <v>70</v>
      </c>
      <c r="C422" s="119" t="s">
        <v>570</v>
      </c>
      <c r="D422" s="291" t="s">
        <v>1143</v>
      </c>
      <c r="E422" s="289" t="s">
        <v>1848</v>
      </c>
      <c r="F422" s="289" t="s">
        <v>1849</v>
      </c>
    </row>
    <row r="423" spans="1:6" x14ac:dyDescent="0.15">
      <c r="A423" s="290" t="s">
        <v>1089</v>
      </c>
      <c r="B423" s="147" t="s">
        <v>70</v>
      </c>
      <c r="C423" s="119" t="s">
        <v>570</v>
      </c>
      <c r="D423" s="291" t="s">
        <v>1144</v>
      </c>
      <c r="E423" s="289" t="s">
        <v>1850</v>
      </c>
      <c r="F423" s="289" t="s">
        <v>1845</v>
      </c>
    </row>
    <row r="424" spans="1:6" x14ac:dyDescent="0.15">
      <c r="A424" s="290" t="s">
        <v>1090</v>
      </c>
      <c r="B424" s="147" t="s">
        <v>70</v>
      </c>
      <c r="C424" s="119" t="s">
        <v>570</v>
      </c>
      <c r="D424" s="291" t="s">
        <v>1145</v>
      </c>
      <c r="E424" s="289" t="s">
        <v>1851</v>
      </c>
      <c r="F424" s="289" t="s">
        <v>1852</v>
      </c>
    </row>
    <row r="425" spans="1:6" x14ac:dyDescent="0.15">
      <c r="A425" s="290" t="s">
        <v>1853</v>
      </c>
      <c r="B425" s="147" t="s">
        <v>70</v>
      </c>
      <c r="C425" s="119" t="s">
        <v>570</v>
      </c>
      <c r="D425" s="291" t="s">
        <v>884</v>
      </c>
      <c r="E425" s="289" t="s">
        <v>1854</v>
      </c>
      <c r="F425" s="289" t="s">
        <v>1855</v>
      </c>
    </row>
    <row r="426" spans="1:6" x14ac:dyDescent="0.15">
      <c r="A426" s="290" t="s">
        <v>867</v>
      </c>
      <c r="B426" s="147" t="s">
        <v>70</v>
      </c>
      <c r="C426" s="119" t="s">
        <v>570</v>
      </c>
      <c r="D426" s="291" t="s">
        <v>900</v>
      </c>
      <c r="E426" s="289" t="s">
        <v>1780</v>
      </c>
      <c r="F426" s="289" t="s">
        <v>1781</v>
      </c>
    </row>
    <row r="427" spans="1:6" x14ac:dyDescent="0.15">
      <c r="A427" s="290" t="s">
        <v>1856</v>
      </c>
      <c r="B427" s="147" t="s">
        <v>70</v>
      </c>
      <c r="C427" s="119" t="s">
        <v>1148</v>
      </c>
      <c r="D427" s="291" t="s">
        <v>1492</v>
      </c>
      <c r="E427" s="289" t="s">
        <v>1829</v>
      </c>
      <c r="F427" s="289" t="s">
        <v>1830</v>
      </c>
    </row>
    <row r="428" spans="1:6" x14ac:dyDescent="0.15">
      <c r="A428" s="122" t="s">
        <v>868</v>
      </c>
      <c r="B428" s="150" t="s">
        <v>580</v>
      </c>
      <c r="C428" s="122" t="s">
        <v>569</v>
      </c>
      <c r="D428" s="123" t="s">
        <v>581</v>
      </c>
      <c r="E428" s="152" t="s">
        <v>582</v>
      </c>
      <c r="F428" s="124" t="s">
        <v>583</v>
      </c>
    </row>
  </sheetData>
  <sheetProtection algorithmName="SHA-512" hashValue="OiGqYWu4wRI2UZthD2OlHlxq7Geacu7GYPc6wZG4yY5dZ44Xh1pT0EwoOAs/abfdazt3G3Qah14AYHxURZxv3A==" saltValue="Y2n/LLVeIRCOGr3SR1x4bQ==" spinCount="100000" sheet="1" objects="1" scenarios="1"/>
  <autoFilter ref="A1:F398"/>
  <sortState ref="A2:F210">
    <sortCondition ref="A1"/>
  </sortState>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一番最初に入力</vt:lpstr>
      <vt:lpstr>様式第１号</vt:lpstr>
      <vt:lpstr>別表１</vt:lpstr>
      <vt:lpstr>請求書</vt:lpstr>
      <vt:lpstr>【適宜更新してください】法人情報</vt:lpstr>
      <vt:lpstr>一番最初に入力!Print_Area</vt:lpstr>
      <vt:lpstr>請求書!Print_Area</vt:lpstr>
      <vt:lpstr>別表１!Print_Area</vt:lpstr>
      <vt:lpstr>様式第１号!Print_Area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2022-11-18T04:02:39Z</cp:lastPrinted>
  <dcterms:created xsi:type="dcterms:W3CDTF">2020-08-07T09:36:53Z</dcterms:created>
  <dcterms:modified xsi:type="dcterms:W3CDTF">2024-10-02T23:51:57Z</dcterms:modified>
</cp:coreProperties>
</file>