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2_補助金・助成金関係\08_産休代替補助金\★R5申請書等様式\"/>
    </mc:Choice>
  </mc:AlternateContent>
  <bookViews>
    <workbookView xWindow="0" yWindow="0" windowWidth="20490" windowHeight="6030"/>
  </bookViews>
  <sheets>
    <sheet name="【様式1】交付申請書（産休）" sheetId="1" r:id="rId1"/>
    <sheet name="【様式4】実績報告書（産休）" sheetId="2" r:id="rId2"/>
    <sheet name="【様式1】交付申請書（疾病又は負傷）" sheetId="3" r:id="rId3"/>
    <sheet name="【様式4】実績報告書（疾病又は負傷）" sheetId="5" r:id="rId4"/>
  </sheets>
  <definedNames>
    <definedName name="_xlnm.Print_Area" localSheetId="0">'【様式1】交付申請書（産休）'!$A$1:$R$52</definedName>
    <definedName name="_xlnm.Print_Area" localSheetId="2">'【様式1】交付申請書（疾病又は負傷）'!$A$1:$R$55</definedName>
    <definedName name="_xlnm.Print_Area" localSheetId="1">'【様式4】実績報告書（産休）'!$A$1:$Q$47</definedName>
    <definedName name="_xlnm.Print_Area" localSheetId="3">'【様式4】実績報告書（疾病又は負傷）'!$A$1:$Q$49</definedName>
  </definedNames>
  <calcPr calcId="162913"/>
</workbook>
</file>

<file path=xl/calcChain.xml><?xml version="1.0" encoding="utf-8"?>
<calcChain xmlns="http://schemas.openxmlformats.org/spreadsheetml/2006/main">
  <c r="S34" i="2" l="1"/>
  <c r="E35" i="2" s="1"/>
  <c r="T36" i="1" l="1"/>
  <c r="T47" i="3" l="1"/>
  <c r="N42" i="3" l="1"/>
  <c r="N39" i="3"/>
  <c r="N40" i="3"/>
  <c r="N43" i="3"/>
  <c r="T42" i="1"/>
  <c r="E40" i="1" s="1"/>
  <c r="S40" i="2"/>
  <c r="S42" i="5"/>
  <c r="M40" i="5" l="1"/>
  <c r="M37" i="5"/>
  <c r="M38" i="5"/>
  <c r="N41" i="3"/>
  <c r="T36" i="3" s="1"/>
  <c r="E39" i="2"/>
  <c r="S31" i="2" s="1"/>
  <c r="N44" i="3"/>
  <c r="T41" i="3" s="1"/>
  <c r="T33" i="1"/>
  <c r="O27" i="3"/>
  <c r="E35" i="3" l="1"/>
  <c r="E45" i="3" s="1"/>
  <c r="N28" i="2"/>
  <c r="M27" i="5"/>
  <c r="O27" i="1"/>
  <c r="O26" i="1"/>
  <c r="E36" i="1" l="1"/>
  <c r="E42" i="1" s="1"/>
  <c r="M41" i="5" l="1"/>
  <c r="P30" i="5"/>
  <c r="P31" i="5"/>
  <c r="P29" i="5"/>
  <c r="Q31" i="3"/>
  <c r="M39" i="5" l="1"/>
  <c r="S32" i="5" s="1"/>
  <c r="M42" i="5"/>
  <c r="S37" i="5" s="1"/>
  <c r="Q33" i="3" l="1"/>
  <c r="Q32" i="3"/>
  <c r="E33" i="5" l="1"/>
  <c r="E43" i="5" s="1"/>
  <c r="P34" i="2"/>
  <c r="O28" i="1" l="1"/>
  <c r="Q35" i="1"/>
  <c r="I19" i="1" l="1"/>
  <c r="E41" i="2" l="1"/>
  <c r="I18" i="3" l="1"/>
</calcChain>
</file>

<file path=xl/sharedStrings.xml><?xml version="1.0" encoding="utf-8"?>
<sst xmlns="http://schemas.openxmlformats.org/spreadsheetml/2006/main" count="361" uniqueCount="183">
  <si>
    <t>記</t>
  </si>
  <si>
    <t xml:space="preserve">  氏名</t>
  </si>
  <si>
    <t xml:space="preserve"> 出産予定日</t>
  </si>
  <si>
    <t>設置者　所在地又は住所　</t>
    <rPh sb="4" eb="7">
      <t>ショザイチ</t>
    </rPh>
    <rPh sb="7" eb="8">
      <t>マタ</t>
    </rPh>
    <rPh sb="9" eb="11">
      <t>ジュウショ</t>
    </rPh>
    <phoneticPr fontId="3"/>
  </si>
  <si>
    <t>様式第１号（第８条関係）</t>
    <rPh sb="0" eb="2">
      <t>ヨウシキ</t>
    </rPh>
    <rPh sb="2" eb="3">
      <t>ダイ</t>
    </rPh>
    <rPh sb="4" eb="5">
      <t>ゴウ</t>
    </rPh>
    <rPh sb="6" eb="7">
      <t>ダイ</t>
    </rPh>
    <rPh sb="8" eb="9">
      <t>ジョウ</t>
    </rPh>
    <rPh sb="9" eb="11">
      <t>カンケイ</t>
    </rPh>
    <phoneticPr fontId="18"/>
  </si>
  <si>
    <t>印</t>
    <rPh sb="0" eb="1">
      <t>イン</t>
    </rPh>
    <phoneticPr fontId="18"/>
  </si>
  <si>
    <t>令和</t>
    <rPh sb="0" eb="2">
      <t>レイワ</t>
    </rPh>
    <phoneticPr fontId="18"/>
  </si>
  <si>
    <t>日</t>
    <rPh sb="0" eb="1">
      <t>ニチ</t>
    </rPh>
    <phoneticPr fontId="18"/>
  </si>
  <si>
    <t>月</t>
    <rPh sb="0" eb="1">
      <t>ガツ</t>
    </rPh>
    <phoneticPr fontId="18"/>
  </si>
  <si>
    <t>年</t>
    <rPh sb="0" eb="1">
      <t>ネン</t>
    </rPh>
    <phoneticPr fontId="18"/>
  </si>
  <si>
    <t>（あて先）仙台市長</t>
    <rPh sb="3" eb="4">
      <t>サキ</t>
    </rPh>
    <rPh sb="5" eb="8">
      <t>センダイシ</t>
    </rPh>
    <rPh sb="8" eb="9">
      <t>チョウ</t>
    </rPh>
    <phoneticPr fontId="18"/>
  </si>
  <si>
    <t>職種</t>
    <rPh sb="0" eb="2">
      <t>ショクシュ</t>
    </rPh>
    <phoneticPr fontId="18"/>
  </si>
  <si>
    <t>資格</t>
    <rPh sb="0" eb="2">
      <t>シカク</t>
    </rPh>
    <phoneticPr fontId="18"/>
  </si>
  <si>
    <t>出産予定日前</t>
    <rPh sb="0" eb="2">
      <t>シュッサン</t>
    </rPh>
    <rPh sb="2" eb="5">
      <t>ヨテイビ</t>
    </rPh>
    <rPh sb="5" eb="6">
      <t>マエ</t>
    </rPh>
    <phoneticPr fontId="18"/>
  </si>
  <si>
    <t>出産予定日後</t>
    <rPh sb="0" eb="2">
      <t>シュッサン</t>
    </rPh>
    <rPh sb="2" eb="5">
      <t>ヨテイビ</t>
    </rPh>
    <rPh sb="5" eb="6">
      <t>ゴ</t>
    </rPh>
    <phoneticPr fontId="18"/>
  </si>
  <si>
    <t>から</t>
    <phoneticPr fontId="18"/>
  </si>
  <si>
    <t>円</t>
    <rPh sb="0" eb="1">
      <t>エン</t>
    </rPh>
    <phoneticPr fontId="18"/>
  </si>
  <si>
    <t>生年月日</t>
    <phoneticPr fontId="18"/>
  </si>
  <si>
    <t>①賃金</t>
    <rPh sb="1" eb="3">
      <t>チンギン</t>
    </rPh>
    <phoneticPr fontId="18"/>
  </si>
  <si>
    <t xml:space="preserve"> 　仙台市補助金等交付規則第３条及び仙台市保育施設等産休等代替職員制度実施要綱第８条の規定により関係書類を添えて下記のとおり申請します。</t>
  </si>
  <si>
    <t>補助額
算定</t>
    <rPh sb="0" eb="2">
      <t>ホジョ</t>
    </rPh>
    <rPh sb="2" eb="3">
      <t>ガク</t>
    </rPh>
    <rPh sb="4" eb="6">
      <t>サンテイ</t>
    </rPh>
    <phoneticPr fontId="18"/>
  </si>
  <si>
    <t>添付書類</t>
    <rPh sb="0" eb="2">
      <t>テンプ</t>
    </rPh>
    <rPh sb="2" eb="4">
      <t>ショルイ</t>
    </rPh>
    <phoneticPr fontId="18"/>
  </si>
  <si>
    <t>（２）産休職員が常勤であることを証するものの写し（辞令又は雇入通知書等）</t>
    <rPh sb="3" eb="5">
      <t>サンキュウ</t>
    </rPh>
    <rPh sb="5" eb="7">
      <t>ショクイン</t>
    </rPh>
    <rPh sb="8" eb="10">
      <t>ジョウキン</t>
    </rPh>
    <rPh sb="16" eb="17">
      <t>ショウ</t>
    </rPh>
    <rPh sb="22" eb="23">
      <t>ウツ</t>
    </rPh>
    <rPh sb="25" eb="27">
      <t>ジレイ</t>
    </rPh>
    <rPh sb="27" eb="28">
      <t>マタ</t>
    </rPh>
    <rPh sb="29" eb="30">
      <t>ヤトイ</t>
    </rPh>
    <rPh sb="30" eb="31">
      <t>ハイ</t>
    </rPh>
    <rPh sb="31" eb="35">
      <t>ツウチショナド</t>
    </rPh>
    <phoneticPr fontId="18"/>
  </si>
  <si>
    <t>（３）産休職員が休業する期間中、賃金の全額支給を受けることを記載した就業規則等</t>
    <rPh sb="3" eb="5">
      <t>サンキュウ</t>
    </rPh>
    <rPh sb="5" eb="7">
      <t>ショクイン</t>
    </rPh>
    <rPh sb="8" eb="10">
      <t>キュウギョウ</t>
    </rPh>
    <rPh sb="12" eb="14">
      <t>キカン</t>
    </rPh>
    <rPh sb="14" eb="15">
      <t>ナカ</t>
    </rPh>
    <rPh sb="16" eb="18">
      <t>チンギン</t>
    </rPh>
    <rPh sb="19" eb="21">
      <t>ゼンガク</t>
    </rPh>
    <rPh sb="21" eb="23">
      <t>シキュウ</t>
    </rPh>
    <rPh sb="24" eb="25">
      <t>ウ</t>
    </rPh>
    <rPh sb="30" eb="32">
      <t>キサイ</t>
    </rPh>
    <rPh sb="34" eb="36">
      <t>シュウギョウ</t>
    </rPh>
    <rPh sb="36" eb="39">
      <t>キソクナド</t>
    </rPh>
    <phoneticPr fontId="18"/>
  </si>
  <si>
    <t>（５）産休代替職員任用通知書の写し又は労働契約書の写し</t>
    <rPh sb="3" eb="9">
      <t>サンキュウダイタイショクイン</t>
    </rPh>
    <rPh sb="9" eb="11">
      <t>ニンヨウ</t>
    </rPh>
    <rPh sb="11" eb="14">
      <t>ツウチショ</t>
    </rPh>
    <rPh sb="15" eb="16">
      <t>ウツ</t>
    </rPh>
    <rPh sb="17" eb="18">
      <t>マタ</t>
    </rPh>
    <rPh sb="19" eb="21">
      <t>ロウドウ</t>
    </rPh>
    <rPh sb="21" eb="24">
      <t>ケイヤクショ</t>
    </rPh>
    <rPh sb="25" eb="26">
      <t>ウツ</t>
    </rPh>
    <phoneticPr fontId="18"/>
  </si>
  <si>
    <t>円</t>
    <rPh sb="0" eb="1">
      <t>エン</t>
    </rPh>
    <phoneticPr fontId="18"/>
  </si>
  <si>
    <t>申請金額</t>
    <rPh sb="0" eb="2">
      <t>シンセイ</t>
    </rPh>
    <rPh sb="2" eb="4">
      <t>キンガク</t>
    </rPh>
    <phoneticPr fontId="18"/>
  </si>
  <si>
    <t>時間</t>
    <rPh sb="0" eb="2">
      <t>ジカン</t>
    </rPh>
    <phoneticPr fontId="18"/>
  </si>
  <si>
    <t>産休
代替
職員</t>
    <rPh sb="0" eb="2">
      <t>サンキュウ</t>
    </rPh>
    <rPh sb="3" eb="5">
      <t>ダイタイ</t>
    </rPh>
    <rPh sb="6" eb="8">
      <t>ショクイン</t>
    </rPh>
    <phoneticPr fontId="18"/>
  </si>
  <si>
    <t>産休
職員</t>
    <rPh sb="0" eb="2">
      <t>サンキュウ</t>
    </rPh>
    <rPh sb="3" eb="5">
      <t>ショクイン</t>
    </rPh>
    <phoneticPr fontId="18"/>
  </si>
  <si>
    <t>基準日額</t>
    <rPh sb="0" eb="2">
      <t>キジュン</t>
    </rPh>
    <rPh sb="2" eb="4">
      <t>ニチガク</t>
    </rPh>
    <phoneticPr fontId="18"/>
  </si>
  <si>
    <t>様式第４号（第１２条関係）</t>
    <rPh sb="0" eb="2">
      <t>ヨウシキ</t>
    </rPh>
    <rPh sb="2" eb="3">
      <t>ダイ</t>
    </rPh>
    <rPh sb="4" eb="5">
      <t>ゴウ</t>
    </rPh>
    <rPh sb="6" eb="7">
      <t>ダイ</t>
    </rPh>
    <rPh sb="9" eb="10">
      <t>ジョウ</t>
    </rPh>
    <rPh sb="10" eb="12">
      <t>カンケイ</t>
    </rPh>
    <phoneticPr fontId="18"/>
  </si>
  <si>
    <t>年</t>
    <rPh sb="0" eb="1">
      <t>ネン</t>
    </rPh>
    <phoneticPr fontId="21"/>
  </si>
  <si>
    <t>月</t>
    <rPh sb="0" eb="1">
      <t>ガツ</t>
    </rPh>
    <phoneticPr fontId="21"/>
  </si>
  <si>
    <t>日</t>
    <rPh sb="0" eb="1">
      <t>ニチ</t>
    </rPh>
    <phoneticPr fontId="21"/>
  </si>
  <si>
    <t>号で交付決定がありました標記</t>
    <rPh sb="0" eb="1">
      <t>ゴウ</t>
    </rPh>
    <rPh sb="2" eb="4">
      <t>コウフ</t>
    </rPh>
    <rPh sb="4" eb="6">
      <t>ケッテイ</t>
    </rPh>
    <rPh sb="12" eb="14">
      <t>ヒョウキ</t>
    </rPh>
    <phoneticPr fontId="21"/>
  </si>
  <si>
    <t>　令和</t>
    <rPh sb="1" eb="3">
      <t>レイワ</t>
    </rPh>
    <phoneticPr fontId="21"/>
  </si>
  <si>
    <t>補助金に係る事業実績について，仙台市補助金等交付規則第１２条及び仙台市保育施設等産休等代替職員制度実施要綱</t>
    <rPh sb="0" eb="3">
      <t>ホジョキン</t>
    </rPh>
    <rPh sb="4" eb="5">
      <t>カカ</t>
    </rPh>
    <rPh sb="6" eb="8">
      <t>ジギョウ</t>
    </rPh>
    <rPh sb="8" eb="10">
      <t>ジッセキ</t>
    </rPh>
    <rPh sb="15" eb="18">
      <t>センダイシ</t>
    </rPh>
    <rPh sb="18" eb="22">
      <t>ホジョキンナド</t>
    </rPh>
    <rPh sb="22" eb="24">
      <t>コウフ</t>
    </rPh>
    <rPh sb="24" eb="26">
      <t>キソク</t>
    </rPh>
    <rPh sb="26" eb="27">
      <t>ダイ</t>
    </rPh>
    <rPh sb="29" eb="30">
      <t>ジョウ</t>
    </rPh>
    <rPh sb="30" eb="31">
      <t>オヨ</t>
    </rPh>
    <rPh sb="32" eb="35">
      <t>センダイシ</t>
    </rPh>
    <rPh sb="35" eb="37">
      <t>ホイク</t>
    </rPh>
    <rPh sb="37" eb="40">
      <t>シセツナド</t>
    </rPh>
    <rPh sb="40" eb="43">
      <t>サンキュウナド</t>
    </rPh>
    <rPh sb="43" eb="45">
      <t>ダイタイ</t>
    </rPh>
    <rPh sb="45" eb="47">
      <t>ショクイン</t>
    </rPh>
    <rPh sb="47" eb="49">
      <t>セイド</t>
    </rPh>
    <rPh sb="49" eb="51">
      <t>ジッシ</t>
    </rPh>
    <rPh sb="51" eb="53">
      <t>ヨウコウ</t>
    </rPh>
    <phoneticPr fontId="21"/>
  </si>
  <si>
    <t>代替
職員</t>
    <rPh sb="0" eb="2">
      <t>ダイタイ</t>
    </rPh>
    <rPh sb="3" eb="5">
      <t>ショクイン</t>
    </rPh>
    <phoneticPr fontId="18"/>
  </si>
  <si>
    <t>産休
職員</t>
    <rPh sb="0" eb="2">
      <t>サンキュウ</t>
    </rPh>
    <rPh sb="3" eb="5">
      <t>ショクイン</t>
    </rPh>
    <phoneticPr fontId="21"/>
  </si>
  <si>
    <t>氏名</t>
    <rPh sb="0" eb="2">
      <t>シメイ</t>
    </rPh>
    <phoneticPr fontId="18"/>
  </si>
  <si>
    <t>出産日</t>
    <rPh sb="0" eb="3">
      <t>シュッサンビ</t>
    </rPh>
    <phoneticPr fontId="21"/>
  </si>
  <si>
    <t>①産休職員が実際に休んだ期間</t>
    <rPh sb="1" eb="3">
      <t>サンキュウ</t>
    </rPh>
    <rPh sb="3" eb="5">
      <t>ショクイン</t>
    </rPh>
    <rPh sb="6" eb="8">
      <t>ジッサイ</t>
    </rPh>
    <rPh sb="9" eb="10">
      <t>ヤス</t>
    </rPh>
    <rPh sb="12" eb="14">
      <t>キカン</t>
    </rPh>
    <phoneticPr fontId="18"/>
  </si>
  <si>
    <t>から</t>
    <phoneticPr fontId="21"/>
  </si>
  <si>
    <t>まで</t>
    <phoneticPr fontId="21"/>
  </si>
  <si>
    <t>出産予定日前</t>
    <rPh sb="0" eb="2">
      <t>シュッサン</t>
    </rPh>
    <rPh sb="2" eb="5">
      <t>ヨテイビ</t>
    </rPh>
    <rPh sb="5" eb="6">
      <t>マエ</t>
    </rPh>
    <phoneticPr fontId="21"/>
  </si>
  <si>
    <t>出産後</t>
    <rPh sb="0" eb="2">
      <t>シュッサン</t>
    </rPh>
    <rPh sb="2" eb="3">
      <t>ゴ</t>
    </rPh>
    <phoneticPr fontId="21"/>
  </si>
  <si>
    <t>③補助金の交付対象となる期間</t>
    <rPh sb="1" eb="4">
      <t>ホジョキン</t>
    </rPh>
    <rPh sb="5" eb="7">
      <t>コウフ</t>
    </rPh>
    <rPh sb="7" eb="9">
      <t>タイショウ</t>
    </rPh>
    <rPh sb="12" eb="14">
      <t>キカン</t>
    </rPh>
    <phoneticPr fontId="21"/>
  </si>
  <si>
    <t>賃金</t>
    <rPh sb="0" eb="2">
      <t>チンギン</t>
    </rPh>
    <phoneticPr fontId="21"/>
  </si>
  <si>
    <t>円</t>
    <rPh sb="0" eb="1">
      <t>エン</t>
    </rPh>
    <phoneticPr fontId="21"/>
  </si>
  <si>
    <t>（２）産休等職員及び産休等代替職員の出勤簿の写し</t>
    <rPh sb="3" eb="5">
      <t>サンキュウ</t>
    </rPh>
    <rPh sb="5" eb="6">
      <t>ナド</t>
    </rPh>
    <rPh sb="6" eb="8">
      <t>ショクイン</t>
    </rPh>
    <rPh sb="8" eb="9">
      <t>オヨ</t>
    </rPh>
    <rPh sb="10" eb="13">
      <t>サンキュウナド</t>
    </rPh>
    <rPh sb="13" eb="15">
      <t>ダイタイ</t>
    </rPh>
    <rPh sb="15" eb="17">
      <t>ショクイン</t>
    </rPh>
    <rPh sb="18" eb="20">
      <t>シュッキン</t>
    </rPh>
    <rPh sb="20" eb="21">
      <t>ボ</t>
    </rPh>
    <rPh sb="22" eb="23">
      <t>ウツ</t>
    </rPh>
    <phoneticPr fontId="18"/>
  </si>
  <si>
    <t>第１２条の規定により，関係書類を添えて下記のとおり報告します。</t>
    <rPh sb="0" eb="1">
      <t>ダイ</t>
    </rPh>
    <rPh sb="3" eb="4">
      <t>ジョウ</t>
    </rPh>
    <rPh sb="5" eb="7">
      <t>キテイ</t>
    </rPh>
    <rPh sb="11" eb="13">
      <t>カンケイ</t>
    </rPh>
    <rPh sb="13" eb="15">
      <t>ショルイ</t>
    </rPh>
    <rPh sb="16" eb="17">
      <t>ソ</t>
    </rPh>
    <rPh sb="19" eb="21">
      <t>カキ</t>
    </rPh>
    <rPh sb="25" eb="27">
      <t>ホウコク</t>
    </rPh>
    <phoneticPr fontId="21"/>
  </si>
  <si>
    <t>時間</t>
    <phoneticPr fontId="21"/>
  </si>
  <si>
    <t>計</t>
    <rPh sb="0" eb="1">
      <t>ケイ</t>
    </rPh>
    <phoneticPr fontId="21"/>
  </si>
  <si>
    <t>病休等職員</t>
    <rPh sb="0" eb="2">
      <t>ビョウキュウ</t>
    </rPh>
    <rPh sb="2" eb="3">
      <t>ナド</t>
    </rPh>
    <rPh sb="3" eb="5">
      <t>ショクイン</t>
    </rPh>
    <phoneticPr fontId="18"/>
  </si>
  <si>
    <t>疾病又は負傷の名称</t>
    <rPh sb="0" eb="2">
      <t>シッペイ</t>
    </rPh>
    <rPh sb="2" eb="3">
      <t>マタ</t>
    </rPh>
    <rPh sb="4" eb="6">
      <t>フショウ</t>
    </rPh>
    <rPh sb="7" eb="9">
      <t>メイショウ</t>
    </rPh>
    <phoneticPr fontId="21"/>
  </si>
  <si>
    <t>病休開始後</t>
    <rPh sb="0" eb="2">
      <t>ビョウキュウ</t>
    </rPh>
    <rPh sb="2" eb="4">
      <t>カイシ</t>
    </rPh>
    <rPh sb="4" eb="5">
      <t>ゴ</t>
    </rPh>
    <phoneticPr fontId="18"/>
  </si>
  <si>
    <t>日目</t>
    <rPh sb="0" eb="1">
      <t>ニチ</t>
    </rPh>
    <rPh sb="1" eb="2">
      <t>メ</t>
    </rPh>
    <phoneticPr fontId="18"/>
  </si>
  <si>
    <t>　（ただし、この期間内において、病休等職員の雇用関係がなくなったとき又は病休等職員が勤務を開始したときは、その前日までの期間）</t>
    <rPh sb="8" eb="10">
      <t>キカン</t>
    </rPh>
    <rPh sb="10" eb="11">
      <t>ナイ</t>
    </rPh>
    <rPh sb="16" eb="18">
      <t>ビョウキュウ</t>
    </rPh>
    <rPh sb="18" eb="19">
      <t>ナド</t>
    </rPh>
    <rPh sb="19" eb="21">
      <t>ショクイン</t>
    </rPh>
    <rPh sb="22" eb="24">
      <t>コヨウ</t>
    </rPh>
    <rPh sb="24" eb="26">
      <t>カンケイ</t>
    </rPh>
    <rPh sb="34" eb="35">
      <t>マタ</t>
    </rPh>
    <rPh sb="36" eb="38">
      <t>ビョウキュウ</t>
    </rPh>
    <rPh sb="38" eb="39">
      <t>ナド</t>
    </rPh>
    <rPh sb="39" eb="41">
      <t>ショクイン</t>
    </rPh>
    <rPh sb="42" eb="44">
      <t>キンム</t>
    </rPh>
    <rPh sb="45" eb="47">
      <t>カイシ</t>
    </rPh>
    <rPh sb="55" eb="57">
      <t>ゼンジツ</t>
    </rPh>
    <rPh sb="60" eb="62">
      <t>キカン</t>
    </rPh>
    <phoneticPr fontId="18"/>
  </si>
  <si>
    <t>　（ただし、この期間内において、産休等職員の雇用関係がなくなったとき又は産休等職員が勤務を開始したときは、その前日までの期間）</t>
    <rPh sb="8" eb="10">
      <t>キカン</t>
    </rPh>
    <rPh sb="10" eb="11">
      <t>ナイ</t>
    </rPh>
    <rPh sb="16" eb="18">
      <t>サンキュウ</t>
    </rPh>
    <rPh sb="18" eb="19">
      <t>ナド</t>
    </rPh>
    <rPh sb="19" eb="21">
      <t>ショクイン</t>
    </rPh>
    <rPh sb="22" eb="24">
      <t>コヨウ</t>
    </rPh>
    <rPh sb="24" eb="26">
      <t>カンケイ</t>
    </rPh>
    <rPh sb="34" eb="35">
      <t>マタ</t>
    </rPh>
    <rPh sb="36" eb="38">
      <t>サンキュウ</t>
    </rPh>
    <rPh sb="38" eb="39">
      <t>ナド</t>
    </rPh>
    <rPh sb="39" eb="41">
      <t>ショクイン</t>
    </rPh>
    <rPh sb="42" eb="44">
      <t>キンム</t>
    </rPh>
    <rPh sb="45" eb="47">
      <t>カイシ</t>
    </rPh>
    <rPh sb="55" eb="57">
      <t>ゼンジツ</t>
    </rPh>
    <rPh sb="60" eb="62">
      <t>キカン</t>
    </rPh>
    <phoneticPr fontId="18"/>
  </si>
  <si>
    <t>合計</t>
    <rPh sb="0" eb="2">
      <t>ゴウケイ</t>
    </rPh>
    <phoneticPr fontId="18"/>
  </si>
  <si>
    <t>病休
職員</t>
    <rPh sb="0" eb="2">
      <t>ビョウキュウ</t>
    </rPh>
    <rPh sb="3" eb="5">
      <t>ショクイン</t>
    </rPh>
    <phoneticPr fontId="21"/>
  </si>
  <si>
    <t>①病休職員が実際に休んだ期間</t>
    <rPh sb="1" eb="3">
      <t>ビョウキュウ</t>
    </rPh>
    <rPh sb="3" eb="5">
      <t>ショクイン</t>
    </rPh>
    <rPh sb="6" eb="8">
      <t>ジッサイ</t>
    </rPh>
    <rPh sb="9" eb="10">
      <t>ヤス</t>
    </rPh>
    <rPh sb="12" eb="14">
      <t>キカン</t>
    </rPh>
    <phoneticPr fontId="18"/>
  </si>
  <si>
    <t>日目</t>
    <rPh sb="0" eb="1">
      <t>ニチ</t>
    </rPh>
    <rPh sb="1" eb="2">
      <t>メ</t>
    </rPh>
    <phoneticPr fontId="21"/>
  </si>
  <si>
    <t>②設置者が実際に病休代替職員を任用した期間</t>
    <rPh sb="1" eb="4">
      <t>セッチシャ</t>
    </rPh>
    <rPh sb="5" eb="7">
      <t>ジッサイ</t>
    </rPh>
    <rPh sb="8" eb="10">
      <t>ビョウキュウ</t>
    </rPh>
    <rPh sb="10" eb="14">
      <t>ダイタイショクイン</t>
    </rPh>
    <rPh sb="15" eb="17">
      <t>ニンヨウ</t>
    </rPh>
    <rPh sb="19" eb="21">
      <t>キカン</t>
    </rPh>
    <phoneticPr fontId="21"/>
  </si>
  <si>
    <t>③産休職員の１日あたりの勤務時間</t>
    <rPh sb="1" eb="3">
      <t>サンキュウ</t>
    </rPh>
    <rPh sb="3" eb="5">
      <t>ショクイン</t>
    </rPh>
    <rPh sb="7" eb="8">
      <t>ニチ</t>
    </rPh>
    <rPh sb="12" eb="14">
      <t>キンム</t>
    </rPh>
    <rPh sb="14" eb="16">
      <t>ジカン</t>
    </rPh>
    <phoneticPr fontId="18"/>
  </si>
  <si>
    <t>③産休職員の１日あたりの勤務時間</t>
    <rPh sb="1" eb="3">
      <t>サンキュウ</t>
    </rPh>
    <rPh sb="3" eb="5">
      <t>ショクイン</t>
    </rPh>
    <phoneticPr fontId="21"/>
  </si>
  <si>
    <t>(補助金所要額（⑧の額））</t>
    <rPh sb="1" eb="4">
      <t>ホジョキン</t>
    </rPh>
    <rPh sb="4" eb="6">
      <t>ショヨウ</t>
    </rPh>
    <rPh sb="6" eb="7">
      <t>ガク</t>
    </rPh>
    <rPh sb="10" eb="11">
      <t>ガク</t>
    </rPh>
    <phoneticPr fontId="21"/>
  </si>
  <si>
    <t>（１）病休等職員の診断書</t>
    <rPh sb="3" eb="5">
      <t>ビョウキュウ</t>
    </rPh>
    <rPh sb="5" eb="6">
      <t>トウ</t>
    </rPh>
    <rPh sb="6" eb="8">
      <t>ショクイン</t>
    </rPh>
    <rPh sb="9" eb="12">
      <t>シンダンショ</t>
    </rPh>
    <phoneticPr fontId="21"/>
  </si>
  <si>
    <t>（２）病休等職員が常勤であることを証するものの写し（辞令又は雇入通知書等）</t>
    <rPh sb="3" eb="5">
      <t>ビョウキュウ</t>
    </rPh>
    <rPh sb="5" eb="6">
      <t>トウ</t>
    </rPh>
    <rPh sb="6" eb="8">
      <t>ショクイン</t>
    </rPh>
    <rPh sb="9" eb="11">
      <t>ジョウキン</t>
    </rPh>
    <rPh sb="17" eb="18">
      <t>ショウ</t>
    </rPh>
    <rPh sb="23" eb="24">
      <t>ウツ</t>
    </rPh>
    <rPh sb="26" eb="28">
      <t>ジレイ</t>
    </rPh>
    <rPh sb="28" eb="29">
      <t>マタ</t>
    </rPh>
    <rPh sb="30" eb="31">
      <t>ヤトイ</t>
    </rPh>
    <rPh sb="31" eb="32">
      <t>ハイ</t>
    </rPh>
    <rPh sb="32" eb="36">
      <t>ツウチショナド</t>
    </rPh>
    <phoneticPr fontId="18"/>
  </si>
  <si>
    <t>（３）病休等職員が休業する期間中、賃金の全額支給を受けることを記載した就業規則等</t>
    <rPh sb="3" eb="5">
      <t>ビョウキュウ</t>
    </rPh>
    <rPh sb="5" eb="6">
      <t>トウ</t>
    </rPh>
    <rPh sb="6" eb="8">
      <t>ショクイン</t>
    </rPh>
    <rPh sb="9" eb="11">
      <t>キュウギョウ</t>
    </rPh>
    <rPh sb="13" eb="15">
      <t>キカン</t>
    </rPh>
    <rPh sb="15" eb="16">
      <t>ナカ</t>
    </rPh>
    <rPh sb="17" eb="19">
      <t>チンギン</t>
    </rPh>
    <rPh sb="20" eb="22">
      <t>ゼンガク</t>
    </rPh>
    <rPh sb="22" eb="24">
      <t>シキュウ</t>
    </rPh>
    <rPh sb="25" eb="26">
      <t>ウ</t>
    </rPh>
    <rPh sb="31" eb="33">
      <t>キサイ</t>
    </rPh>
    <rPh sb="35" eb="37">
      <t>シュウギョウ</t>
    </rPh>
    <rPh sb="37" eb="40">
      <t>キソクナド</t>
    </rPh>
    <phoneticPr fontId="18"/>
  </si>
  <si>
    <t>（４）病休等代替職員の資格証明書の写し、履歴書、健康診断書</t>
    <rPh sb="3" eb="5">
      <t>ビョウキュウ</t>
    </rPh>
    <rPh sb="5" eb="6">
      <t>トウ</t>
    </rPh>
    <rPh sb="6" eb="8">
      <t>ダイタイ</t>
    </rPh>
    <rPh sb="8" eb="10">
      <t>ショクイン</t>
    </rPh>
    <rPh sb="11" eb="13">
      <t>シカク</t>
    </rPh>
    <phoneticPr fontId="18"/>
  </si>
  <si>
    <t>（５）病休等代替職員任用通知書の写し又は労働契約書の写し</t>
    <rPh sb="3" eb="5">
      <t>ビョウキュウ</t>
    </rPh>
    <rPh sb="5" eb="6">
      <t>トウ</t>
    </rPh>
    <rPh sb="6" eb="8">
      <t>ダイタイ</t>
    </rPh>
    <rPh sb="8" eb="10">
      <t>ショクイン</t>
    </rPh>
    <rPh sb="10" eb="12">
      <t>ニンヨウ</t>
    </rPh>
    <rPh sb="12" eb="15">
      <t>ツウチショ</t>
    </rPh>
    <rPh sb="16" eb="17">
      <t>ウツ</t>
    </rPh>
    <rPh sb="18" eb="19">
      <t>マタ</t>
    </rPh>
    <rPh sb="20" eb="22">
      <t>ロウドウ</t>
    </rPh>
    <rPh sb="22" eb="25">
      <t>ケイヤクショ</t>
    </rPh>
    <rPh sb="26" eb="27">
      <t>ウツ</t>
    </rPh>
    <phoneticPr fontId="18"/>
  </si>
  <si>
    <t>病休等代替
職員</t>
    <rPh sb="0" eb="3">
      <t>ビョウキュウナド</t>
    </rPh>
    <rPh sb="3" eb="5">
      <t>ダイタイ</t>
    </rPh>
    <rPh sb="6" eb="8">
      <t>ショクイン</t>
    </rPh>
    <phoneticPr fontId="18"/>
  </si>
  <si>
    <t>（４）産休代替職員の資格証明書の写し、履歴書、健康診断書</t>
    <rPh sb="3" eb="7">
      <t>サンキュウダイタイ</t>
    </rPh>
    <rPh sb="7" eb="9">
      <t>ショクイン</t>
    </rPh>
    <rPh sb="10" eb="12">
      <t>シカク</t>
    </rPh>
    <rPh sb="12" eb="15">
      <t>ショウメイショ</t>
    </rPh>
    <rPh sb="16" eb="17">
      <t>ウツ</t>
    </rPh>
    <rPh sb="19" eb="22">
      <t>リレキショ</t>
    </rPh>
    <rPh sb="23" eb="25">
      <t>ケンコウ</t>
    </rPh>
    <rPh sb="25" eb="28">
      <t>シンダンショ</t>
    </rPh>
    <phoneticPr fontId="18"/>
  </si>
  <si>
    <t>⑤産休職員の１日あたりの勤務時間</t>
    <rPh sb="1" eb="3">
      <t>サンキュウ</t>
    </rPh>
    <rPh sb="3" eb="5">
      <t>ショクイン</t>
    </rPh>
    <rPh sb="7" eb="8">
      <t>ニチ</t>
    </rPh>
    <rPh sb="12" eb="14">
      <t>キンム</t>
    </rPh>
    <rPh sb="14" eb="16">
      <t>ジカン</t>
    </rPh>
    <phoneticPr fontId="21"/>
  </si>
  <si>
    <t>　　　　代表者名</t>
    <rPh sb="4" eb="7">
      <t>ダイヒョウシャ</t>
    </rPh>
    <rPh sb="7" eb="8">
      <t>メイ</t>
    </rPh>
    <phoneticPr fontId="3"/>
  </si>
  <si>
    <t>（１）病休等職員の病休の完了を証する書類</t>
    <rPh sb="3" eb="5">
      <t>ビョウキュウ</t>
    </rPh>
    <rPh sb="5" eb="6">
      <t>トウ</t>
    </rPh>
    <rPh sb="6" eb="8">
      <t>ショクイン</t>
    </rPh>
    <rPh sb="9" eb="11">
      <t>ビョウキュウ</t>
    </rPh>
    <rPh sb="12" eb="14">
      <t>カンリョウ</t>
    </rPh>
    <rPh sb="15" eb="16">
      <t>ショウ</t>
    </rPh>
    <rPh sb="18" eb="20">
      <t>ショルイ</t>
    </rPh>
    <phoneticPr fontId="21"/>
  </si>
  <si>
    <t>（２）病休等職員及び病休等代替職員の出勤簿の写し</t>
    <rPh sb="3" eb="5">
      <t>ビョウキュウ</t>
    </rPh>
    <rPh sb="5" eb="6">
      <t>ナド</t>
    </rPh>
    <rPh sb="6" eb="8">
      <t>ショクイン</t>
    </rPh>
    <rPh sb="8" eb="9">
      <t>オヨ</t>
    </rPh>
    <rPh sb="10" eb="12">
      <t>ビョウキュウ</t>
    </rPh>
    <rPh sb="12" eb="13">
      <t>トウ</t>
    </rPh>
    <rPh sb="13" eb="15">
      <t>ダイタイ</t>
    </rPh>
    <rPh sb="15" eb="17">
      <t>ショクイン</t>
    </rPh>
    <rPh sb="18" eb="20">
      <t>シュッキン</t>
    </rPh>
    <rPh sb="20" eb="21">
      <t>ボ</t>
    </rPh>
    <rPh sb="22" eb="23">
      <t>ウツ</t>
    </rPh>
    <phoneticPr fontId="18"/>
  </si>
  <si>
    <t>⑤産休職員の１日あたりの勤務時間</t>
    <rPh sb="1" eb="3">
      <t>サンキュウ</t>
    </rPh>
    <phoneticPr fontId="21"/>
  </si>
  <si>
    <t>④常勤職員の１日あたりの勤務時間</t>
    <rPh sb="1" eb="3">
      <t>ジョウキン</t>
    </rPh>
    <rPh sb="3" eb="5">
      <t>ショクイン</t>
    </rPh>
    <rPh sb="7" eb="8">
      <t>ニチ</t>
    </rPh>
    <rPh sb="12" eb="14">
      <t>キンム</t>
    </rPh>
    <rPh sb="14" eb="16">
      <t>ジカン</t>
    </rPh>
    <phoneticPr fontId="21"/>
  </si>
  <si>
    <t>合計</t>
    <rPh sb="0" eb="2">
      <t>ゴウケイ</t>
    </rPh>
    <phoneticPr fontId="21"/>
  </si>
  <si>
    <t>賃金</t>
    <rPh sb="0" eb="2">
      <t>チンギン</t>
    </rPh>
    <phoneticPr fontId="21"/>
  </si>
  <si>
    <t>時間　</t>
  </si>
  <si>
    <t>補助金実績額算定
内訳</t>
    <rPh sb="0" eb="3">
      <t>ホジョキン</t>
    </rPh>
    <rPh sb="3" eb="6">
      <t>ジッセキガク</t>
    </rPh>
    <rPh sb="6" eb="8">
      <t>サンテイ</t>
    </rPh>
    <rPh sb="9" eb="11">
      <t>ウチワケ</t>
    </rPh>
    <phoneticPr fontId="18"/>
  </si>
  <si>
    <t>計</t>
    <rPh sb="0" eb="1">
      <t>ケイ</t>
    </rPh>
    <phoneticPr fontId="21"/>
  </si>
  <si>
    <t>有資格者（保育士，保育教諭，幼稚園教諭，看護師，准看護師，栄養士）</t>
  </si>
  <si>
    <t>有資格者（保育士，保育教諭，幼稚園教諭，看護師，准看護師，栄養士）</t>
    <phoneticPr fontId="21"/>
  </si>
  <si>
    <t>無資格者</t>
  </si>
  <si>
    <t>資格（※）の有無</t>
  </si>
  <si>
    <t>資格（※）の有無</t>
    <phoneticPr fontId="21"/>
  </si>
  <si>
    <t>日</t>
    <rPh sb="0" eb="1">
      <t>ニチ</t>
    </rPh>
    <phoneticPr fontId="21"/>
  </si>
  <si>
    <t>計</t>
    <rPh sb="0" eb="1">
      <t>ケイ</t>
    </rPh>
    <phoneticPr fontId="21"/>
  </si>
  <si>
    <t>②設置者が実際に産休代替職員を任用した期間</t>
    <rPh sb="1" eb="3">
      <t>セッチ</t>
    </rPh>
    <rPh sb="3" eb="4">
      <t>シャ</t>
    </rPh>
    <rPh sb="5" eb="7">
      <t>ジッサイ</t>
    </rPh>
    <rPh sb="8" eb="10">
      <t>サンキュウ</t>
    </rPh>
    <rPh sb="10" eb="12">
      <t>ダイタイ</t>
    </rPh>
    <rPh sb="12" eb="14">
      <t>ショクイン</t>
    </rPh>
    <rPh sb="15" eb="17">
      <t>ニンヨウ</t>
    </rPh>
    <rPh sb="19" eb="21">
      <t>キカン</t>
    </rPh>
    <phoneticPr fontId="18"/>
  </si>
  <si>
    <t>病休開始日</t>
    <rPh sb="0" eb="2">
      <t>ビョウキュウ</t>
    </rPh>
    <rPh sb="2" eb="5">
      <t>カイシビ</t>
    </rPh>
    <phoneticPr fontId="21"/>
  </si>
  <si>
    <t>日</t>
    <rPh sb="0" eb="1">
      <t>ニチ</t>
    </rPh>
    <phoneticPr fontId="21"/>
  </si>
  <si>
    <t>⑤代替職員の１月あたりの勤務日数</t>
    <rPh sb="7" eb="8">
      <t>ツキ</t>
    </rPh>
    <rPh sb="14" eb="16">
      <t>ニッスウ</t>
    </rPh>
    <phoneticPr fontId="21"/>
  </si>
  <si>
    <t>⑦代替職員の１月あたりの勤務日数</t>
    <phoneticPr fontId="21"/>
  </si>
  <si>
    <t>日</t>
    <rPh sb="0" eb="1">
      <t>ニチ</t>
    </rPh>
    <phoneticPr fontId="21"/>
  </si>
  <si>
    <t>⑤代替職員の１月あたりの勤務日数</t>
    <rPh sb="1" eb="3">
      <t>ダイタイ</t>
    </rPh>
    <rPh sb="3" eb="5">
      <t>ショクイン</t>
    </rPh>
    <rPh sb="7" eb="8">
      <t>ツキ</t>
    </rPh>
    <rPh sb="12" eb="14">
      <t>キンム</t>
    </rPh>
    <rPh sb="14" eb="16">
      <t>ニッスウ</t>
    </rPh>
    <phoneticPr fontId="18"/>
  </si>
  <si>
    <t>⑦代替職員の１月あたりの勤務日数</t>
    <rPh sb="1" eb="3">
      <t>ダイタイ</t>
    </rPh>
    <rPh sb="3" eb="5">
      <t>ショクイン</t>
    </rPh>
    <rPh sb="7" eb="8">
      <t>ツキ</t>
    </rPh>
    <rPh sb="12" eb="14">
      <t>キンム</t>
    </rPh>
    <rPh sb="14" eb="16">
      <t>ニッスウ</t>
    </rPh>
    <phoneticPr fontId="21"/>
  </si>
  <si>
    <t>日</t>
    <rPh sb="0" eb="1">
      <t>ニチ</t>
    </rPh>
    <phoneticPr fontId="21"/>
  </si>
  <si>
    <t>)</t>
    <phoneticPr fontId="21"/>
  </si>
  <si>
    <t>（施設名：</t>
    <rPh sb="1" eb="3">
      <t>シセツ</t>
    </rPh>
    <rPh sb="3" eb="4">
      <t>メイ</t>
    </rPh>
    <phoneticPr fontId="18"/>
  </si>
  <si>
    <t>日額の場合</t>
    <rPh sb="0" eb="2">
      <t>ニチガク</t>
    </rPh>
    <rPh sb="3" eb="5">
      <t>バアイ</t>
    </rPh>
    <phoneticPr fontId="21"/>
  </si>
  <si>
    <t>時給の場合</t>
    <rPh sb="0" eb="2">
      <t>ジキュウ</t>
    </rPh>
    <rPh sb="3" eb="5">
      <t>バアイ</t>
    </rPh>
    <phoneticPr fontId="21"/>
  </si>
  <si>
    <t>円</t>
    <rPh sb="0" eb="1">
      <t>エン</t>
    </rPh>
    <phoneticPr fontId="21"/>
  </si>
  <si>
    <t>（⑧×時給賃金）≧⑪の場合は，
⑨＝時給賃金×⑧</t>
    <rPh sb="3" eb="5">
      <t>ジキュウ</t>
    </rPh>
    <rPh sb="18" eb="20">
      <t>ジキュウ</t>
    </rPh>
    <phoneticPr fontId="21"/>
  </si>
  <si>
    <t>（⑧×日額賃金）≧⑪の場合は，
⑨＝日額賃金×⑧</t>
    <phoneticPr fontId="21"/>
  </si>
  <si>
    <t>⑥代替職員の１日あたりの勤務時間</t>
    <rPh sb="1" eb="3">
      <t>ダイタイ</t>
    </rPh>
    <rPh sb="3" eb="5">
      <t>ショクイン</t>
    </rPh>
    <rPh sb="7" eb="8">
      <t>ニチ</t>
    </rPh>
    <rPh sb="12" eb="14">
      <t>キンム</t>
    </rPh>
    <rPh sb="14" eb="16">
      <t>ジカン</t>
    </rPh>
    <phoneticPr fontId="21"/>
  </si>
  <si>
    <t>⑧③の期間中業務に従事した日数（時間数）</t>
    <rPh sb="3" eb="5">
      <t>キカン</t>
    </rPh>
    <rPh sb="5" eb="6">
      <t>ナカ</t>
    </rPh>
    <rPh sb="6" eb="8">
      <t>ギョウム</t>
    </rPh>
    <rPh sb="9" eb="11">
      <t>ジュウジ</t>
    </rPh>
    <rPh sb="13" eb="15">
      <t>ニッスウ</t>
    </rPh>
    <rPh sb="16" eb="18">
      <t>ジカン</t>
    </rPh>
    <rPh sb="18" eb="19">
      <t>スウ</t>
    </rPh>
    <phoneticPr fontId="21"/>
  </si>
  <si>
    <t>⑫補助金所要額</t>
    <rPh sb="1" eb="4">
      <t>ホジョキン</t>
    </rPh>
    <phoneticPr fontId="18"/>
  </si>
  <si>
    <t>⑨と⑪を比較し少ない方の額（千円未満切捨て）</t>
    <rPh sb="4" eb="6">
      <t>ヒカク</t>
    </rPh>
    <rPh sb="7" eb="8">
      <t>スク</t>
    </rPh>
    <rPh sb="10" eb="11">
      <t>ホウ</t>
    </rPh>
    <rPh sb="12" eb="13">
      <t>ガク</t>
    </rPh>
    <rPh sb="14" eb="16">
      <t>センエン</t>
    </rPh>
    <rPh sb="16" eb="18">
      <t>ミマン</t>
    </rPh>
    <rPh sb="18" eb="20">
      <t>キリス</t>
    </rPh>
    <phoneticPr fontId="18"/>
  </si>
  <si>
    <t>印</t>
    <rPh sb="0" eb="1">
      <t>イン</t>
    </rPh>
    <phoneticPr fontId="21"/>
  </si>
  <si>
    <t>④代替職員の１日あたりの勤務時間</t>
    <rPh sb="1" eb="3">
      <t>ダイタイ</t>
    </rPh>
    <rPh sb="3" eb="5">
      <t>ショクイン</t>
    </rPh>
    <rPh sb="7" eb="8">
      <t>ニチ</t>
    </rPh>
    <rPh sb="12" eb="14">
      <t>キンム</t>
    </rPh>
    <rPh sb="14" eb="16">
      <t>ジカン</t>
    </rPh>
    <phoneticPr fontId="18"/>
  </si>
  <si>
    <t>⑥業務従事の予定日数（時間）</t>
    <rPh sb="1" eb="3">
      <t>ギョウム</t>
    </rPh>
    <rPh sb="3" eb="5">
      <t>ジュウジ</t>
    </rPh>
    <rPh sb="6" eb="8">
      <t>ヨテイ</t>
    </rPh>
    <rPh sb="8" eb="10">
      <t>ニッスウ</t>
    </rPh>
    <rPh sb="11" eb="13">
      <t>ジカン</t>
    </rPh>
    <phoneticPr fontId="18"/>
  </si>
  <si>
    <t>⑩補助金所要額</t>
    <phoneticPr fontId="18"/>
  </si>
  <si>
    <t>(補助金所要額（⑩の額））</t>
    <rPh sb="1" eb="4">
      <t>ホジョキン</t>
    </rPh>
    <rPh sb="4" eb="6">
      <t>ショヨウ</t>
    </rPh>
    <rPh sb="6" eb="7">
      <t>ガク</t>
    </rPh>
    <rPh sb="10" eb="11">
      <t>ガク</t>
    </rPh>
    <phoneticPr fontId="21"/>
  </si>
  <si>
    <t>⑦と⑨を比較し少ない方の額（千円未満切捨て）</t>
    <rPh sb="4" eb="6">
      <t>ヒカク</t>
    </rPh>
    <rPh sb="7" eb="8">
      <t>スク</t>
    </rPh>
    <rPh sb="10" eb="11">
      <t>ホウ</t>
    </rPh>
    <rPh sb="12" eb="13">
      <t>ガク</t>
    </rPh>
    <rPh sb="14" eb="16">
      <t>センエン</t>
    </rPh>
    <rPh sb="16" eb="18">
      <t>ミマン</t>
    </rPh>
    <rPh sb="18" eb="20">
      <t>キリス</t>
    </rPh>
    <phoneticPr fontId="18"/>
  </si>
  <si>
    <t>⑥業務従事の予定日数（時間数）</t>
    <rPh sb="1" eb="3">
      <t>ギョウム</t>
    </rPh>
    <rPh sb="3" eb="5">
      <t>ジュウジ</t>
    </rPh>
    <rPh sb="6" eb="8">
      <t>ヨテイ</t>
    </rPh>
    <rPh sb="8" eb="10">
      <t>ニッスウ</t>
    </rPh>
    <rPh sb="11" eb="13">
      <t>ジカン</t>
    </rPh>
    <rPh sb="13" eb="14">
      <t>スウ</t>
    </rPh>
    <phoneticPr fontId="18"/>
  </si>
  <si>
    <t>⑦賃金支払
予定額</t>
    <phoneticPr fontId="21"/>
  </si>
  <si>
    <t>⑩補助金
所要額</t>
    <phoneticPr fontId="18"/>
  </si>
  <si>
    <t>⑨③の期間中に代替職員に支払った賃金の総額</t>
    <phoneticPr fontId="21"/>
  </si>
  <si>
    <t>⑫補助金所要額</t>
    <phoneticPr fontId="18"/>
  </si>
  <si>
    <t xml:space="preserve">⑦賃金支払
予定額
</t>
    <rPh sb="1" eb="3">
      <t>チンギン</t>
    </rPh>
    <rPh sb="3" eb="5">
      <t>シハラ</t>
    </rPh>
    <rPh sb="6" eb="8">
      <t>ヨテイ</t>
    </rPh>
    <rPh sb="8" eb="9">
      <t>ガク</t>
    </rPh>
    <phoneticPr fontId="18"/>
  </si>
  <si>
    <t>任用予定期間
及び日数</t>
    <rPh sb="0" eb="2">
      <t>ニンヨウ</t>
    </rPh>
    <rPh sb="2" eb="4">
      <t>ヨテイ</t>
    </rPh>
    <rPh sb="4" eb="6">
      <t>キカン</t>
    </rPh>
    <rPh sb="7" eb="8">
      <t>オヨ</t>
    </rPh>
    <rPh sb="9" eb="11">
      <t>ニッスウ</t>
    </rPh>
    <phoneticPr fontId="18"/>
  </si>
  <si>
    <t>（１）産休職員の出産を証する書類（母子手帳又は出生届の写し等）</t>
    <rPh sb="8" eb="10">
      <t>シュッサン</t>
    </rPh>
    <rPh sb="11" eb="12">
      <t>ショウ</t>
    </rPh>
    <rPh sb="14" eb="16">
      <t>ショルイ</t>
    </rPh>
    <rPh sb="17" eb="21">
      <t>ボシテチョウ</t>
    </rPh>
    <rPh sb="21" eb="22">
      <t>マタ</t>
    </rPh>
    <rPh sb="23" eb="26">
      <t>シュッセイトドケ</t>
    </rPh>
    <rPh sb="27" eb="28">
      <t>ウツ</t>
    </rPh>
    <rPh sb="29" eb="30">
      <t>ナド</t>
    </rPh>
    <phoneticPr fontId="21"/>
  </si>
  <si>
    <t>（４）産休等職員及び産休等代替職員に対し，給与等を支払ったことを証する書類（賃金台帳等）</t>
    <rPh sb="3" eb="6">
      <t>サンキュウナド</t>
    </rPh>
    <rPh sb="6" eb="8">
      <t>ショクイン</t>
    </rPh>
    <rPh sb="8" eb="9">
      <t>オヨ</t>
    </rPh>
    <rPh sb="10" eb="13">
      <t>サンキュウナド</t>
    </rPh>
    <rPh sb="13" eb="15">
      <t>ダイタイ</t>
    </rPh>
    <rPh sb="15" eb="17">
      <t>ショクイン</t>
    </rPh>
    <rPh sb="18" eb="19">
      <t>タイ</t>
    </rPh>
    <rPh sb="21" eb="23">
      <t>キュウヨ</t>
    </rPh>
    <rPh sb="23" eb="24">
      <t>ナド</t>
    </rPh>
    <rPh sb="25" eb="27">
      <t>シハラ</t>
    </rPh>
    <rPh sb="32" eb="33">
      <t>ショウ</t>
    </rPh>
    <rPh sb="35" eb="37">
      <t>ショルイ</t>
    </rPh>
    <rPh sb="38" eb="40">
      <t>チンギン</t>
    </rPh>
    <rPh sb="40" eb="42">
      <t>ダイチョウ</t>
    </rPh>
    <rPh sb="42" eb="43">
      <t>ナド</t>
    </rPh>
    <phoneticPr fontId="18"/>
  </si>
  <si>
    <t>（４）病休等職員及び病休等代替職員に対し，給与等を支払ったことを証する書類（賃金台帳等）</t>
    <rPh sb="3" eb="5">
      <t>ビョウキュウ</t>
    </rPh>
    <rPh sb="5" eb="6">
      <t>トウ</t>
    </rPh>
    <rPh sb="6" eb="8">
      <t>ショクイン</t>
    </rPh>
    <rPh sb="8" eb="9">
      <t>オヨ</t>
    </rPh>
    <rPh sb="10" eb="12">
      <t>ビョウキュウ</t>
    </rPh>
    <rPh sb="12" eb="13">
      <t>トウ</t>
    </rPh>
    <rPh sb="13" eb="15">
      <t>ダイタイ</t>
    </rPh>
    <rPh sb="15" eb="17">
      <t>ショクイン</t>
    </rPh>
    <rPh sb="18" eb="19">
      <t>タイ</t>
    </rPh>
    <rPh sb="21" eb="23">
      <t>キュウヨ</t>
    </rPh>
    <rPh sb="23" eb="24">
      <t>ナド</t>
    </rPh>
    <rPh sb="25" eb="27">
      <t>シハラ</t>
    </rPh>
    <rPh sb="32" eb="33">
      <t>ショウ</t>
    </rPh>
    <rPh sb="35" eb="37">
      <t>ショルイ</t>
    </rPh>
    <rPh sb="38" eb="40">
      <t>チンギン</t>
    </rPh>
    <rPh sb="40" eb="43">
      <t>ダイチョウナド</t>
    </rPh>
    <phoneticPr fontId="18"/>
  </si>
  <si>
    <t>（３）病休等代替職員を時間給で雇用する場合において，勤務時間数が分かる書類（勤務表またはタイムカードの写し等）</t>
    <rPh sb="3" eb="5">
      <t>ビョウキュウ</t>
    </rPh>
    <rPh sb="5" eb="6">
      <t>トウ</t>
    </rPh>
    <rPh sb="6" eb="8">
      <t>ダイタイ</t>
    </rPh>
    <rPh sb="8" eb="10">
      <t>ショクイン</t>
    </rPh>
    <rPh sb="11" eb="13">
      <t>ジカン</t>
    </rPh>
    <rPh sb="13" eb="14">
      <t>キュウ</t>
    </rPh>
    <rPh sb="15" eb="17">
      <t>コヨウ</t>
    </rPh>
    <rPh sb="19" eb="21">
      <t>バアイ</t>
    </rPh>
    <rPh sb="26" eb="28">
      <t>キンム</t>
    </rPh>
    <rPh sb="28" eb="30">
      <t>ジカン</t>
    </rPh>
    <rPh sb="30" eb="31">
      <t>スウ</t>
    </rPh>
    <rPh sb="32" eb="33">
      <t>ワ</t>
    </rPh>
    <rPh sb="35" eb="37">
      <t>ショルイ</t>
    </rPh>
    <rPh sb="38" eb="40">
      <t>キンム</t>
    </rPh>
    <rPh sb="40" eb="41">
      <t>ヒョウ</t>
    </rPh>
    <rPh sb="51" eb="52">
      <t>ウツ</t>
    </rPh>
    <rPh sb="53" eb="54">
      <t>ナド</t>
    </rPh>
    <phoneticPr fontId="18"/>
  </si>
  <si>
    <t>（１）産休職員の妊娠証明書</t>
    <phoneticPr fontId="21"/>
  </si>
  <si>
    <r>
      <t xml:space="preserve">日額の場合
</t>
    </r>
    <r>
      <rPr>
        <sz val="14"/>
        <rFont val="游ゴシック"/>
        <family val="3"/>
        <charset val="128"/>
        <scheme val="minor"/>
      </rPr>
      <t>（小数点第１位四捨五入）</t>
    </r>
    <rPh sb="0" eb="2">
      <t>ニチガク</t>
    </rPh>
    <rPh sb="3" eb="5">
      <t>バアイ</t>
    </rPh>
    <phoneticPr fontId="21"/>
  </si>
  <si>
    <r>
      <t xml:space="preserve">時給の場合
</t>
    </r>
    <r>
      <rPr>
        <sz val="14"/>
        <rFont val="游ゴシック"/>
        <family val="3"/>
        <charset val="128"/>
        <scheme val="minor"/>
      </rPr>
      <t>（小数点第１位四捨五入）</t>
    </r>
    <rPh sb="0" eb="2">
      <t>ジキュウ</t>
    </rPh>
    <rPh sb="3" eb="5">
      <t>バアイ</t>
    </rPh>
    <phoneticPr fontId="21"/>
  </si>
  <si>
    <r>
      <t xml:space="preserve">日額の場合
</t>
    </r>
    <r>
      <rPr>
        <sz val="14"/>
        <rFont val="游ゴシック"/>
        <family val="3"/>
        <charset val="128"/>
        <scheme val="minor"/>
      </rPr>
      <t>（小数点第１位四捨五入）</t>
    </r>
    <rPh sb="0" eb="2">
      <t>ニチガク</t>
    </rPh>
    <rPh sb="3" eb="5">
      <t>バアイ</t>
    </rPh>
    <phoneticPr fontId="18"/>
  </si>
  <si>
    <t>（７）市税納付状況の確認に係る同意書</t>
    <rPh sb="3" eb="4">
      <t>シ</t>
    </rPh>
    <rPh sb="4" eb="5">
      <t>ゼイ</t>
    </rPh>
    <rPh sb="5" eb="7">
      <t>ノウフ</t>
    </rPh>
    <rPh sb="7" eb="9">
      <t>ジョウキョウ</t>
    </rPh>
    <rPh sb="10" eb="12">
      <t>カクニン</t>
    </rPh>
    <rPh sb="13" eb="14">
      <t>カカ</t>
    </rPh>
    <rPh sb="15" eb="17">
      <t>ドウイ</t>
    </rPh>
    <rPh sb="17" eb="18">
      <t>ショ</t>
    </rPh>
    <phoneticPr fontId="18"/>
  </si>
  <si>
    <r>
      <t>（６）任用理由書（</t>
    </r>
    <r>
      <rPr>
        <u/>
        <sz val="26"/>
        <rFont val="游ゴシック"/>
        <family val="3"/>
        <charset val="128"/>
        <scheme val="minor"/>
      </rPr>
      <t>資格を有しない者を代替職員として任用する場合のみ</t>
    </r>
    <r>
      <rPr>
        <sz val="26"/>
        <rFont val="游ゴシック"/>
        <family val="3"/>
        <charset val="128"/>
        <scheme val="minor"/>
      </rPr>
      <t>）</t>
    </r>
    <rPh sb="3" eb="5">
      <t>ニンヨウ</t>
    </rPh>
    <rPh sb="5" eb="8">
      <t>リユウショ</t>
    </rPh>
    <rPh sb="9" eb="11">
      <t>シカク</t>
    </rPh>
    <rPh sb="12" eb="13">
      <t>ユウ</t>
    </rPh>
    <rPh sb="16" eb="17">
      <t>モノ</t>
    </rPh>
    <rPh sb="18" eb="20">
      <t>ダイタイ</t>
    </rPh>
    <rPh sb="20" eb="22">
      <t>ショクイン</t>
    </rPh>
    <rPh sb="25" eb="27">
      <t>ニンヨウ</t>
    </rPh>
    <rPh sb="29" eb="31">
      <t>バアイ</t>
    </rPh>
    <phoneticPr fontId="18"/>
  </si>
  <si>
    <t>（時給賃金×⑥）≧⑨の場合は，
⑦＝時給賃金×⑥</t>
    <phoneticPr fontId="21"/>
  </si>
  <si>
    <t>（日額賃金×⑥）≧⑨の場合は，
⑦＝日額賃金×⑥</t>
    <phoneticPr fontId="21"/>
  </si>
  <si>
    <t>（日額賃金×⑥）＜⑨の場合は，
⑦＝（日額賃金×⑤+⑧）÷⑤×⑥</t>
    <phoneticPr fontId="21"/>
  </si>
  <si>
    <t>（時給賃金×⑥）＜⑨の場合は，
⑦＝（時給賃金×④×⑤+⑧）÷④÷⑤×⑥</t>
    <rPh sb="19" eb="21">
      <t>ジキュウ</t>
    </rPh>
    <phoneticPr fontId="21"/>
  </si>
  <si>
    <t>（⑧×日額賃金）＜⑪の場合は，
⑨＝（日額賃金×⑦+⑩）÷⑦×⑧</t>
    <phoneticPr fontId="21"/>
  </si>
  <si>
    <t>（⑧×時給賃金）＜⑪の場合は，
⑨＝（時給賃金×⑥×⑦+⑩）÷⑥÷⑦×⑧</t>
    <rPh sb="3" eb="5">
      <t>ジキュウ</t>
    </rPh>
    <rPh sb="19" eb="21">
      <t>ジキュウ</t>
    </rPh>
    <phoneticPr fontId="21"/>
  </si>
  <si>
    <t>（時給賃金×⑥）≧⑨の場合は，
⑦＝時給賃金×⑥</t>
    <rPh sb="18" eb="20">
      <t>ジキュウ</t>
    </rPh>
    <phoneticPr fontId="21"/>
  </si>
  <si>
    <t>法人名または氏名　</t>
    <rPh sb="0" eb="2">
      <t>ホウジン</t>
    </rPh>
    <rPh sb="2" eb="3">
      <t>メイ</t>
    </rPh>
    <rPh sb="6" eb="8">
      <t>シメイ</t>
    </rPh>
    <phoneticPr fontId="3"/>
  </si>
  <si>
    <t>　　（法人の場合）</t>
    <rPh sb="3" eb="5">
      <t>ホウジン</t>
    </rPh>
    <rPh sb="6" eb="8">
      <t>バアイ</t>
    </rPh>
    <phoneticPr fontId="3"/>
  </si>
  <si>
    <t>　　法人名または氏名　</t>
    <rPh sb="2" eb="4">
      <t>ホウジン</t>
    </rPh>
    <rPh sb="4" eb="5">
      <t>メイ</t>
    </rPh>
    <rPh sb="8" eb="10">
      <t>シメイ</t>
    </rPh>
    <phoneticPr fontId="3"/>
  </si>
  <si>
    <t>　（法人の場合）</t>
    <rPh sb="2" eb="4">
      <t>ホウジン</t>
    </rPh>
    <rPh sb="5" eb="7">
      <t>バアイ</t>
    </rPh>
    <phoneticPr fontId="3"/>
  </si>
  <si>
    <t>　　　法人名または氏名　</t>
    <rPh sb="3" eb="5">
      <t>ホウジン</t>
    </rPh>
    <rPh sb="5" eb="6">
      <t>メイ</t>
    </rPh>
    <rPh sb="9" eb="11">
      <t>シメイ</t>
    </rPh>
    <phoneticPr fontId="3"/>
  </si>
  <si>
    <t>（３）産休等代替職員を時間給で雇用する場合において，勤務時間数が分かる書類（勤務表またはタイムカードの写し等）</t>
    <rPh sb="3" eb="6">
      <t>サンキュウナド</t>
    </rPh>
    <rPh sb="6" eb="8">
      <t>ダイタイ</t>
    </rPh>
    <rPh sb="8" eb="10">
      <t>ショクイン</t>
    </rPh>
    <rPh sb="11" eb="13">
      <t>ジカン</t>
    </rPh>
    <rPh sb="13" eb="14">
      <t>キュウ</t>
    </rPh>
    <rPh sb="15" eb="17">
      <t>コヨウ</t>
    </rPh>
    <rPh sb="19" eb="21">
      <t>バアイ</t>
    </rPh>
    <rPh sb="26" eb="28">
      <t>キンム</t>
    </rPh>
    <rPh sb="28" eb="30">
      <t>ジカン</t>
    </rPh>
    <rPh sb="30" eb="31">
      <t>スウ</t>
    </rPh>
    <rPh sb="32" eb="33">
      <t>ワ</t>
    </rPh>
    <rPh sb="35" eb="37">
      <t>ショルイ</t>
    </rPh>
    <phoneticPr fontId="18"/>
  </si>
  <si>
    <t xml:space="preserve"> 　仙台市補助金等交付規則第３条及び仙台市保育施設等産休等代替職員制度実施要綱第８条の規定により関係書類を
添えて下記のとおり申請します。</t>
    <phoneticPr fontId="21"/>
  </si>
  <si>
    <t>⑨③の期間中に
産休代替職員に
支払った賃金の
総額</t>
    <phoneticPr fontId="21"/>
  </si>
  <si>
    <r>
      <t>仙台市保育施設等産休等代替職員費補助金交付申請書（</t>
    </r>
    <r>
      <rPr>
        <b/>
        <u/>
        <sz val="36"/>
        <rFont val="游ゴシック"/>
        <family val="3"/>
        <charset val="128"/>
        <scheme val="minor"/>
      </rPr>
      <t>疾病又は負傷の場合</t>
    </r>
    <r>
      <rPr>
        <b/>
        <sz val="36"/>
        <rFont val="游ゴシック"/>
        <family val="3"/>
        <charset val="128"/>
        <scheme val="minor"/>
      </rPr>
      <t>）</t>
    </r>
    <rPh sb="25" eb="26">
      <t>シツ</t>
    </rPh>
    <rPh sb="26" eb="27">
      <t>ビョウ</t>
    </rPh>
    <rPh sb="27" eb="28">
      <t>マタ</t>
    </rPh>
    <rPh sb="29" eb="31">
      <t>フショウ</t>
    </rPh>
    <phoneticPr fontId="21"/>
  </si>
  <si>
    <r>
      <t>仙台市保育施設等産休等代替職員費補助金交付申請書（</t>
    </r>
    <r>
      <rPr>
        <b/>
        <u/>
        <sz val="36"/>
        <color rgb="FF000000"/>
        <rFont val="游ゴシック"/>
        <family val="3"/>
        <charset val="128"/>
        <scheme val="minor"/>
      </rPr>
      <t>産休の場合</t>
    </r>
    <r>
      <rPr>
        <b/>
        <sz val="36"/>
        <color rgb="FF000000"/>
        <rFont val="游ゴシック"/>
        <family val="3"/>
        <charset val="128"/>
        <scheme val="minor"/>
      </rPr>
      <t>）</t>
    </r>
  </si>
  <si>
    <r>
      <t>仙台市保育施設等産休等代替職員費補助金実績報告書（</t>
    </r>
    <r>
      <rPr>
        <b/>
        <u/>
        <sz val="36"/>
        <color rgb="FF000000"/>
        <rFont val="游ゴシック"/>
        <family val="3"/>
        <charset val="128"/>
        <scheme val="minor"/>
      </rPr>
      <t>産休の場合</t>
    </r>
    <r>
      <rPr>
        <b/>
        <sz val="36"/>
        <color rgb="FF000000"/>
        <rFont val="游ゴシック"/>
        <family val="3"/>
        <charset val="128"/>
        <scheme val="minor"/>
      </rPr>
      <t>）</t>
    </r>
    <rPh sb="19" eb="21">
      <t>ジッセキ</t>
    </rPh>
    <rPh sb="21" eb="23">
      <t>ホウコク</t>
    </rPh>
    <rPh sb="23" eb="24">
      <t>ショ</t>
    </rPh>
    <phoneticPr fontId="21"/>
  </si>
  <si>
    <r>
      <t>仙台市保育施設等産休等代替職員費補助金実績報告書（</t>
    </r>
    <r>
      <rPr>
        <b/>
        <u/>
        <sz val="36"/>
        <rFont val="游ゴシック"/>
        <family val="3"/>
        <charset val="128"/>
        <scheme val="minor"/>
      </rPr>
      <t>疾病又は負傷の場合</t>
    </r>
    <r>
      <rPr>
        <b/>
        <sz val="36"/>
        <rFont val="游ゴシック"/>
        <family val="3"/>
        <charset val="128"/>
        <scheme val="minor"/>
      </rPr>
      <t>）</t>
    </r>
    <rPh sb="19" eb="21">
      <t>ジッセキ</t>
    </rPh>
    <rPh sb="21" eb="23">
      <t>ホウコク</t>
    </rPh>
    <rPh sb="23" eb="24">
      <t>ショ</t>
    </rPh>
    <rPh sb="25" eb="27">
      <t>シッペイ</t>
    </rPh>
    <rPh sb="27" eb="28">
      <t>マタ</t>
    </rPh>
    <rPh sb="29" eb="31">
      <t>フショウ</t>
    </rPh>
    <phoneticPr fontId="21"/>
  </si>
  <si>
    <t>②常勤職員の１日あたりの勤務時間</t>
    <rPh sb="1" eb="3">
      <t>ジョウキン</t>
    </rPh>
    <rPh sb="3" eb="5">
      <t>ショクイン</t>
    </rPh>
    <rPh sb="7" eb="8">
      <t>ニチ</t>
    </rPh>
    <rPh sb="12" eb="14">
      <t>キンム</t>
    </rPh>
    <rPh sb="14" eb="16">
      <t>ジカン</t>
    </rPh>
    <phoneticPr fontId="18"/>
  </si>
  <si>
    <t>⑧代替職員に支払った1月あたりの各種手当の金額を入力</t>
    <rPh sb="11" eb="12">
      <t>ツキ</t>
    </rPh>
    <phoneticPr fontId="21"/>
  </si>
  <si>
    <t>⑩代替職員に支払った1月あたりの各種手当の金額を入力</t>
    <phoneticPr fontId="21"/>
  </si>
  <si>
    <t>⑧代替職員に支払った1月あたりの各種手当の金額を入力</t>
    <phoneticPr fontId="21"/>
  </si>
  <si>
    <r>
      <t>ⅰ）⑧のうち、</t>
    </r>
    <r>
      <rPr>
        <b/>
        <u/>
        <sz val="17.5"/>
        <rFont val="游ゴシック"/>
        <family val="3"/>
        <charset val="128"/>
        <scheme val="minor"/>
      </rPr>
      <t>病休開始後1日目～30日目</t>
    </r>
    <r>
      <rPr>
        <sz val="17.5"/>
        <rFont val="游ゴシック"/>
        <family val="3"/>
        <charset val="128"/>
        <scheme val="minor"/>
      </rPr>
      <t>に
含まれる勤務予定日数（時間数）</t>
    </r>
    <rPh sb="7" eb="9">
      <t>ビョウキュウ</t>
    </rPh>
    <rPh sb="9" eb="11">
      <t>カイシ</t>
    </rPh>
    <rPh sb="11" eb="12">
      <t>ゴ</t>
    </rPh>
    <rPh sb="13" eb="14">
      <t>ニチ</t>
    </rPh>
    <rPh sb="14" eb="15">
      <t>メ</t>
    </rPh>
    <rPh sb="18" eb="19">
      <t>ニチ</t>
    </rPh>
    <rPh sb="19" eb="20">
      <t>メ</t>
    </rPh>
    <rPh sb="22" eb="23">
      <t>フク</t>
    </rPh>
    <rPh sb="26" eb="28">
      <t>キンム</t>
    </rPh>
    <rPh sb="28" eb="30">
      <t>ヨテイ</t>
    </rPh>
    <rPh sb="30" eb="32">
      <t>ニッスウ</t>
    </rPh>
    <rPh sb="33" eb="36">
      <t>ジカンスウ</t>
    </rPh>
    <phoneticPr fontId="21"/>
  </si>
  <si>
    <r>
      <t>ⅱ）⑧のうち、</t>
    </r>
    <r>
      <rPr>
        <b/>
        <u/>
        <sz val="17.5"/>
        <rFont val="游ゴシック"/>
        <family val="3"/>
        <charset val="128"/>
        <scheme val="minor"/>
      </rPr>
      <t>病休開始後31日目～90日目</t>
    </r>
    <r>
      <rPr>
        <sz val="17.5"/>
        <rFont val="游ゴシック"/>
        <family val="3"/>
        <charset val="128"/>
        <scheme val="minor"/>
      </rPr>
      <t>に
含まれる勤務予定日数（時間数）</t>
    </r>
    <rPh sb="7" eb="9">
      <t>ビョウキュウ</t>
    </rPh>
    <rPh sb="9" eb="11">
      <t>カイシ</t>
    </rPh>
    <rPh sb="11" eb="12">
      <t>ゴ</t>
    </rPh>
    <rPh sb="14" eb="15">
      <t>ニチ</t>
    </rPh>
    <rPh sb="15" eb="16">
      <t>メ</t>
    </rPh>
    <rPh sb="19" eb="20">
      <t>ニチ</t>
    </rPh>
    <rPh sb="20" eb="21">
      <t>_x0000_</t>
    </rPh>
    <rPh sb="23" eb="24">
      <t>_x0007__x0002_</t>
    </rPh>
    <rPh sb="27" eb="29">
      <t>_x0006_	_x0002_</t>
    </rPh>
    <rPh sb="29" eb="31">
      <t xml:space="preserve">	_x000B__x0001_</t>
    </rPh>
    <rPh sb="31" eb="33">
      <t xml:space="preserve">
_x000E__x0001__x000C_</t>
    </rPh>
    <rPh sb="34" eb="37">
      <t/>
    </rPh>
    <phoneticPr fontId="21"/>
  </si>
  <si>
    <r>
      <t>ⅰ）⑥のうち、</t>
    </r>
    <r>
      <rPr>
        <b/>
        <u/>
        <sz val="17.5"/>
        <rFont val="游ゴシック"/>
        <family val="3"/>
        <charset val="128"/>
        <scheme val="minor"/>
      </rPr>
      <t>病休開始後1日目～30日目</t>
    </r>
    <r>
      <rPr>
        <sz val="17.5"/>
        <rFont val="游ゴシック"/>
        <family val="3"/>
        <charset val="128"/>
        <scheme val="minor"/>
      </rPr>
      <t>に
含まれる勤務予定日数（時間数）</t>
    </r>
    <rPh sb="7" eb="9">
      <t>ビョウキュウ</t>
    </rPh>
    <rPh sb="9" eb="11">
      <t>カイシ</t>
    </rPh>
    <rPh sb="11" eb="12">
      <t>ゴ</t>
    </rPh>
    <rPh sb="13" eb="14">
      <t>ニチ</t>
    </rPh>
    <rPh sb="14" eb="15">
      <t>メ</t>
    </rPh>
    <rPh sb="18" eb="19">
      <t>ニチ</t>
    </rPh>
    <rPh sb="19" eb="20">
      <t>メ</t>
    </rPh>
    <rPh sb="22" eb="23">
      <t>フク</t>
    </rPh>
    <rPh sb="26" eb="28">
      <t>キンム</t>
    </rPh>
    <rPh sb="28" eb="30">
      <t>ヨテイ</t>
    </rPh>
    <rPh sb="30" eb="32">
      <t>ニッスウ</t>
    </rPh>
    <rPh sb="33" eb="36">
      <t>ジカンスウ</t>
    </rPh>
    <phoneticPr fontId="21"/>
  </si>
  <si>
    <r>
      <t>ⅱ）⑥のうち、</t>
    </r>
    <r>
      <rPr>
        <b/>
        <u/>
        <sz val="17.5"/>
        <rFont val="游ゴシック"/>
        <family val="3"/>
        <charset val="128"/>
        <scheme val="minor"/>
      </rPr>
      <t>病休開始後31日目～90日目</t>
    </r>
    <r>
      <rPr>
        <sz val="17.5"/>
        <rFont val="游ゴシック"/>
        <family val="3"/>
        <charset val="128"/>
        <scheme val="minor"/>
      </rPr>
      <t>に
含まれる勤務予定日数（時間数）</t>
    </r>
    <rPh sb="7" eb="9">
      <t>ビョウキュウ</t>
    </rPh>
    <rPh sb="9" eb="11">
      <t>カイシ</t>
    </rPh>
    <rPh sb="11" eb="12">
      <t>ゴ</t>
    </rPh>
    <rPh sb="14" eb="15">
      <t>ニチ</t>
    </rPh>
    <rPh sb="15" eb="16">
      <t>メ</t>
    </rPh>
    <rPh sb="19" eb="20">
      <t>ニチ</t>
    </rPh>
    <rPh sb="20" eb="21">
      <t>_x0000_</t>
    </rPh>
    <rPh sb="23" eb="24">
      <t>_x0007__x0002_</t>
    </rPh>
    <rPh sb="27" eb="29">
      <t>_x0006_	_x0002_</t>
    </rPh>
    <rPh sb="29" eb="31">
      <t xml:space="preserve">	_x000B__x0001_</t>
    </rPh>
    <rPh sb="31" eb="33">
      <t xml:space="preserve">
_x000E__x0001__x000C_</t>
    </rPh>
    <rPh sb="34" eb="37">
      <t/>
    </rPh>
    <phoneticPr fontId="21"/>
  </si>
  <si>
    <r>
      <t xml:space="preserve">【病休開始後31日目～90日目まで】
</t>
    </r>
    <r>
      <rPr>
        <sz val="18"/>
        <rFont val="游ゴシック"/>
        <family val="3"/>
        <charset val="128"/>
        <scheme val="minor"/>
      </rPr>
      <t>{ⅱ÷④（小数点第１位四捨五入）}×基準日額×10/10</t>
    </r>
    <phoneticPr fontId="21"/>
  </si>
  <si>
    <t>（日額賃金×⑥）＜⑨の場合は，
⑦＝｛(日額賃金×⑤+⑧)÷⑤（小数点第１位四捨五入）｝×⑥</t>
    <phoneticPr fontId="21"/>
  </si>
  <si>
    <t>（時給賃金×⑥）＜⑨の場合は，
⑦＝｛(時給賃金×④×⑤+⑧)÷④÷⑤（小数点第１位四捨五入）｝×⑥</t>
    <phoneticPr fontId="21"/>
  </si>
  <si>
    <r>
      <rPr>
        <sz val="20"/>
        <rFont val="游ゴシック"/>
        <family val="3"/>
        <charset val="128"/>
        <scheme val="minor"/>
      </rPr>
      <t>日額の場合：⑥×基準日額</t>
    </r>
    <r>
      <rPr>
        <sz val="16"/>
        <rFont val="游ゴシック"/>
        <family val="3"/>
        <charset val="128"/>
        <scheme val="minor"/>
      </rPr>
      <t xml:space="preserve">
※②～④のうち，③が最小の場合は，⑥×｛基準日額×③÷7.75（小数点第１位四捨五入）｝
※②～④のうち，④が最小の場合は，⑥×｛基準日額×④÷7.75（小数点第１位四捨五入）｝</t>
    </r>
    <rPh sb="0" eb="2">
      <t>ニチガク</t>
    </rPh>
    <rPh sb="3" eb="5">
      <t>バアイ</t>
    </rPh>
    <rPh sb="8" eb="10">
      <t>キジュン</t>
    </rPh>
    <rPh sb="10" eb="12">
      <t>ニチガク</t>
    </rPh>
    <rPh sb="23" eb="25">
      <t>サイショウ</t>
    </rPh>
    <phoneticPr fontId="18"/>
  </si>
  <si>
    <t>時給の場合：｛⑥÷②（小数点第１位四捨五入）｝×基準日額</t>
    <rPh sb="0" eb="2">
      <t>ジキュウ</t>
    </rPh>
    <rPh sb="3" eb="5">
      <t>バアイ</t>
    </rPh>
    <rPh sb="11" eb="14">
      <t>ショウスウテン</t>
    </rPh>
    <rPh sb="14" eb="15">
      <t>ダイ</t>
    </rPh>
    <rPh sb="16" eb="17">
      <t>イ</t>
    </rPh>
    <rPh sb="17" eb="21">
      <t>シシャゴニュウ</t>
    </rPh>
    <phoneticPr fontId="18"/>
  </si>
  <si>
    <t>時給の場合：｛⑧÷④（小数点第１位四捨五入）｝×基準日額</t>
    <rPh sb="0" eb="2">
      <t>ジキュウ</t>
    </rPh>
    <rPh sb="3" eb="5">
      <t>バアイ</t>
    </rPh>
    <rPh sb="11" eb="14">
      <t>ショウスウテン</t>
    </rPh>
    <rPh sb="14" eb="15">
      <t>ダイ</t>
    </rPh>
    <rPh sb="16" eb="17">
      <t>イ</t>
    </rPh>
    <rPh sb="17" eb="21">
      <t>シシャゴニュウ</t>
    </rPh>
    <rPh sb="24" eb="28">
      <t>キジュンニチガク</t>
    </rPh>
    <phoneticPr fontId="18"/>
  </si>
  <si>
    <r>
      <rPr>
        <sz val="20"/>
        <rFont val="游ゴシック"/>
        <family val="3"/>
        <charset val="128"/>
        <scheme val="minor"/>
      </rPr>
      <t>【病休開始後１日目～30日目まで】ⅰ×基準日額×2/3</t>
    </r>
    <r>
      <rPr>
        <sz val="14"/>
        <rFont val="游ゴシック"/>
        <family val="3"/>
        <charset val="128"/>
        <scheme val="minor"/>
      </rPr>
      <t xml:space="preserve">
</t>
    </r>
    <r>
      <rPr>
        <sz val="15"/>
        <rFont val="游ゴシック"/>
        <family val="3"/>
        <charset val="128"/>
        <scheme val="minor"/>
      </rPr>
      <t>※②～④のうち，③が最小の場合は，ⅰ×｛基準日額×③÷7.75×2/3(小数点第１位四捨五入)｝
※②～④のうち，④が最小の場合は，ⅰ×｛基準日額×④÷7.75×2/3(小数点第１位四捨五入)｝</t>
    </r>
    <phoneticPr fontId="18"/>
  </si>
  <si>
    <r>
      <rPr>
        <sz val="20"/>
        <rFont val="游ゴシック"/>
        <family val="3"/>
        <charset val="128"/>
        <scheme val="minor"/>
      </rPr>
      <t>【病休開始後31日目～90日目まで】ⅱ×基準日額×10/10</t>
    </r>
    <r>
      <rPr>
        <sz val="16"/>
        <rFont val="游ゴシック"/>
        <family val="3"/>
        <charset val="128"/>
        <scheme val="minor"/>
      </rPr>
      <t xml:space="preserve">
</t>
    </r>
    <r>
      <rPr>
        <sz val="15"/>
        <rFont val="游ゴシック"/>
        <family val="3"/>
        <charset val="128"/>
        <scheme val="minor"/>
      </rPr>
      <t>※②～④のうち，③が最小の場合は，ⅱ×｛基準日額×③÷7.75×10/10(小数点第１位四捨五入)｝
※②～④のうち，④が最小の場合は，ⅱ×｛基準日額×④÷7.75×10/10(小数点第１位四捨五入)｝</t>
    </r>
    <phoneticPr fontId="18"/>
  </si>
  <si>
    <r>
      <t xml:space="preserve">【病休開始後１日目～30日目まで】ⅰ×基準日額×2/3
</t>
    </r>
    <r>
      <rPr>
        <sz val="12.5"/>
        <rFont val="游ゴシック"/>
        <family val="3"/>
        <charset val="128"/>
        <scheme val="minor"/>
      </rPr>
      <t>※④～⑥のうち，⑤が最小の場合は，ⅰ×｛基準日額×⑤÷7.75×2/3(小数点第１位四捨五入)｝
※④～⑥のうち，⑥が最小の場合は，ⅰ×｛基準日額×⑥÷7.75×2/3(小数点第１位四捨五入)｝</t>
    </r>
    <phoneticPr fontId="21"/>
  </si>
  <si>
    <r>
      <rPr>
        <sz val="20"/>
        <rFont val="游ゴシック"/>
        <family val="3"/>
        <charset val="128"/>
        <scheme val="minor"/>
      </rPr>
      <t>【病休開始後31日目～90日目まで】ⅱ×基準日額×10/10</t>
    </r>
    <r>
      <rPr>
        <sz val="18"/>
        <rFont val="游ゴシック"/>
        <family val="3"/>
        <charset val="128"/>
        <scheme val="minor"/>
      </rPr>
      <t xml:space="preserve">
</t>
    </r>
    <r>
      <rPr>
        <sz val="12.5"/>
        <rFont val="游ゴシック"/>
        <family val="3"/>
        <charset val="128"/>
        <scheme val="minor"/>
      </rPr>
      <t>※④～⑥のうち，⑤が最小の場合は，ⅱ×｛基準日額×⑤÷7.75×10/10(小数点第１位四捨五入)｝
※④～⑥のうち，⑥が最小の場合は，ⅱ×｛基準日額×⑥÷7.75×10/10(小数点第１位四捨五入)｝</t>
    </r>
    <phoneticPr fontId="21"/>
  </si>
  <si>
    <r>
      <t xml:space="preserve">【病休開始後１日目～30日目まで】
</t>
    </r>
    <r>
      <rPr>
        <sz val="14"/>
        <rFont val="游ゴシック"/>
        <family val="3"/>
        <charset val="128"/>
        <scheme val="minor"/>
      </rPr>
      <t>{ⅰ÷④（小数点第１位四捨五入）｝×{基準日額×2/3（小数点第１位四捨五入）｝</t>
    </r>
    <phoneticPr fontId="21"/>
  </si>
  <si>
    <r>
      <rPr>
        <sz val="20"/>
        <rFont val="游ゴシック"/>
        <family val="3"/>
        <charset val="128"/>
        <scheme val="minor"/>
      </rPr>
      <t>【病休開始後１日目～30日目まで】</t>
    </r>
    <r>
      <rPr>
        <sz val="16"/>
        <rFont val="游ゴシック"/>
        <family val="3"/>
        <charset val="128"/>
        <scheme val="minor"/>
      </rPr>
      <t xml:space="preserve">
｛ⅰ÷②（小数点第１位四捨五入）｝×{基準日額×2/3（小数点第１位四捨五入）｝</t>
    </r>
    <rPh sb="23" eb="26">
      <t>ショウスウテン</t>
    </rPh>
    <rPh sb="26" eb="27">
      <t>ダイ</t>
    </rPh>
    <rPh sb="28" eb="29">
      <t>イ</t>
    </rPh>
    <rPh sb="29" eb="33">
      <t>シシャゴニュウ</t>
    </rPh>
    <rPh sb="37" eb="39">
      <t>キジュン</t>
    </rPh>
    <rPh sb="39" eb="41">
      <t>ニチガク</t>
    </rPh>
    <rPh sb="46" eb="49">
      <t>ショウスウテン</t>
    </rPh>
    <rPh sb="49" eb="50">
      <t>ダイ</t>
    </rPh>
    <rPh sb="51" eb="52">
      <t>イ</t>
    </rPh>
    <rPh sb="52" eb="56">
      <t>シシャゴニュウ</t>
    </rPh>
    <phoneticPr fontId="21"/>
  </si>
  <si>
    <r>
      <t xml:space="preserve">【病休開始後31日目～90日目まで】
</t>
    </r>
    <r>
      <rPr>
        <sz val="16"/>
        <rFont val="游ゴシック"/>
        <family val="3"/>
        <charset val="128"/>
        <scheme val="minor"/>
      </rPr>
      <t>｛ⅱ÷②（小数点第１位四捨五入）｝×基準日額×10/10</t>
    </r>
    <rPh sb="1" eb="3">
      <t>ビョウキュウ</t>
    </rPh>
    <rPh sb="3" eb="5">
      <t>カイシ</t>
    </rPh>
    <rPh sb="5" eb="6">
      <t>ゴ</t>
    </rPh>
    <rPh sb="8" eb="9">
      <t>ニチ</t>
    </rPh>
    <rPh sb="9" eb="10">
      <t>メ</t>
    </rPh>
    <rPh sb="13" eb="14">
      <t>ニチ</t>
    </rPh>
    <rPh sb="14" eb="15">
      <t>メ</t>
    </rPh>
    <rPh sb="24" eb="27">
      <t>ショウスウテン</t>
    </rPh>
    <rPh sb="27" eb="28">
      <t>ダイ</t>
    </rPh>
    <rPh sb="29" eb="30">
      <t>イ</t>
    </rPh>
    <rPh sb="30" eb="34">
      <t>シシャゴニュウ</t>
    </rPh>
    <rPh sb="37" eb="42">
      <t>キジュンニチガクカケル</t>
    </rPh>
    <phoneticPr fontId="21"/>
  </si>
  <si>
    <r>
      <rPr>
        <sz val="20"/>
        <rFont val="游ゴシック"/>
        <family val="3"/>
        <charset val="128"/>
        <scheme val="minor"/>
      </rPr>
      <t>日額の場合：⑧×基準日額</t>
    </r>
    <r>
      <rPr>
        <sz val="17.5"/>
        <rFont val="游ゴシック"/>
        <family val="3"/>
        <charset val="128"/>
        <scheme val="minor"/>
      </rPr>
      <t xml:space="preserve">
※④～⑥のうち，⑤が最小の場合は，⑧×｛基準日額×⑤÷7.75(小数点第１位四捨五入)｝
※④～⑥のうち，⑥が最小の場合は，⑧×｛基準日額×⑥÷7.75(小数点第１位四捨五入)｝</t>
    </r>
    <rPh sb="0" eb="2">
      <t>ニチガク</t>
    </rPh>
    <rPh sb="3" eb="5">
      <t>バアイ</t>
    </rPh>
    <rPh sb="8" eb="10">
      <t>キジュン</t>
    </rPh>
    <rPh sb="10" eb="12">
      <t>ニチガク</t>
    </rPh>
    <rPh sb="23" eb="25">
      <t>サイショウ</t>
    </rPh>
    <phoneticPr fontId="18"/>
  </si>
  <si>
    <t>日   （</t>
    <rPh sb="0" eb="1">
      <t>ニチ</t>
    </rPh>
    <phoneticPr fontId="21"/>
  </si>
  <si>
    <t>日　（</t>
    <rPh sb="0" eb="1">
      <t>ニチ</t>
    </rPh>
    <phoneticPr fontId="21"/>
  </si>
  <si>
    <r>
      <t xml:space="preserve">⑨補助基準額
</t>
    </r>
    <r>
      <rPr>
        <sz val="20"/>
        <rFont val="游ゴシック"/>
        <family val="3"/>
        <charset val="128"/>
        <scheme val="minor"/>
      </rPr>
      <t>※基準日額
有資格者 9,084円
無資格者 7,663円</t>
    </r>
    <rPh sb="8" eb="10">
      <t>キジュン</t>
    </rPh>
    <rPh sb="10" eb="12">
      <t>ニチガク</t>
    </rPh>
    <phoneticPr fontId="18"/>
  </si>
  <si>
    <r>
      <t xml:space="preserve">⑪補助基準額
</t>
    </r>
    <r>
      <rPr>
        <sz val="20"/>
        <rFont val="游ゴシック"/>
        <family val="3"/>
        <charset val="128"/>
        <scheme val="minor"/>
      </rPr>
      <t>※基準日額
有資格者 9,084円
無資格者 7,663円</t>
    </r>
    <phoneticPr fontId="18"/>
  </si>
  <si>
    <r>
      <t xml:space="preserve">⑨補助基準額
</t>
    </r>
    <r>
      <rPr>
        <sz val="20"/>
        <rFont val="游ゴシック"/>
        <family val="3"/>
        <charset val="128"/>
        <scheme val="minor"/>
      </rPr>
      <t>※基準日額
有資格者 9,084円
無資格者 7,663円</t>
    </r>
    <rPh sb="8" eb="10">
      <t>キジュン</t>
    </rPh>
    <rPh sb="10" eb="12">
      <t>ニチガク</t>
    </rPh>
    <rPh sb="13" eb="17">
      <t>ユウシカクシャ</t>
    </rPh>
    <rPh sb="23" eb="24">
      <t>エン</t>
    </rPh>
    <rPh sb="25" eb="28">
      <t>ムシカク</t>
    </rPh>
    <rPh sb="28" eb="29">
      <t>シャ</t>
    </rPh>
    <rPh sb="35" eb="36">
      <t>エン</t>
    </rPh>
    <phoneticPr fontId="18"/>
  </si>
  <si>
    <t>こ幼認）指令第</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</si>
</sst>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quot;日&quot;"/>
    <numFmt numFmtId="178" formatCode="#,##0&quot;円&quot;"/>
  </numFmts>
  <fonts count="54" x14ac:knownFonts="1">
    <font>
      <sz val="11"/>
      <color rgb="FF000000"/>
      <name val="游ゴシック"/>
      <family val="3"/>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font>
    <font>
      <sz val="11"/>
      <name val="ＭＳ Ｐゴシック"/>
      <family val="3"/>
      <charset val="128"/>
    </font>
    <font>
      <sz val="11"/>
      <color rgb="FF000000"/>
      <name val="游ゴシック"/>
      <family val="3"/>
      <charset val="128"/>
      <scheme val="minor"/>
    </font>
    <font>
      <sz val="6"/>
      <name val="游ゴシック"/>
      <family val="3"/>
      <charset val="128"/>
      <scheme val="minor"/>
    </font>
    <font>
      <sz val="22"/>
      <color rgb="FF000000"/>
      <name val="游ゴシック"/>
      <family val="3"/>
      <charset val="128"/>
      <scheme val="minor"/>
    </font>
    <font>
      <sz val="26"/>
      <color rgb="FF000000"/>
      <name val="游ゴシック"/>
      <family val="3"/>
      <charset val="128"/>
      <scheme val="minor"/>
    </font>
    <font>
      <sz val="26"/>
      <color theme="1"/>
      <name val="游ゴシック"/>
      <family val="3"/>
      <charset val="128"/>
      <scheme val="minor"/>
    </font>
    <font>
      <b/>
      <sz val="26"/>
      <color rgb="FF000000"/>
      <name val="游ゴシック"/>
      <family val="3"/>
      <charset val="128"/>
      <scheme val="minor"/>
    </font>
    <font>
      <sz val="36"/>
      <color theme="1"/>
      <name val="游ゴシック"/>
      <family val="3"/>
      <charset val="128"/>
      <scheme val="minor"/>
    </font>
    <font>
      <sz val="26"/>
      <color rgb="FFFF0000"/>
      <name val="游ゴシック"/>
      <family val="3"/>
      <charset val="128"/>
      <scheme val="minor"/>
    </font>
    <font>
      <b/>
      <sz val="26"/>
      <color theme="1"/>
      <name val="游ゴシック"/>
      <family val="3"/>
      <charset val="128"/>
      <scheme val="minor"/>
    </font>
    <font>
      <sz val="26"/>
      <name val="游ゴシック"/>
      <family val="3"/>
      <charset val="128"/>
      <scheme val="minor"/>
    </font>
    <font>
      <sz val="20"/>
      <name val="游ゴシック"/>
      <family val="3"/>
      <charset val="128"/>
      <scheme val="minor"/>
    </font>
    <font>
      <sz val="22"/>
      <name val="游ゴシック"/>
      <family val="3"/>
      <charset val="128"/>
      <scheme val="minor"/>
    </font>
    <font>
      <sz val="20"/>
      <color theme="1"/>
      <name val="游ゴシック"/>
      <family val="3"/>
      <charset val="128"/>
      <scheme val="minor"/>
    </font>
    <font>
      <sz val="22"/>
      <color theme="1"/>
      <name val="游ゴシック"/>
      <family val="3"/>
      <charset val="128"/>
      <scheme val="minor"/>
    </font>
    <font>
      <sz val="18"/>
      <name val="游ゴシック"/>
      <family val="3"/>
      <charset val="128"/>
      <scheme val="minor"/>
    </font>
    <font>
      <sz val="24"/>
      <color theme="1"/>
      <name val="游ゴシック"/>
      <family val="3"/>
      <charset val="128"/>
      <scheme val="minor"/>
    </font>
    <font>
      <sz val="24"/>
      <name val="游ゴシック"/>
      <family val="3"/>
      <charset val="128"/>
      <scheme val="minor"/>
    </font>
    <font>
      <b/>
      <sz val="26"/>
      <name val="游ゴシック"/>
      <family val="3"/>
      <charset val="128"/>
      <scheme val="minor"/>
    </font>
    <font>
      <sz val="14"/>
      <name val="游ゴシック"/>
      <family val="3"/>
      <charset val="128"/>
      <scheme val="minor"/>
    </font>
    <font>
      <b/>
      <sz val="30"/>
      <name val="游ゴシック"/>
      <family val="3"/>
      <charset val="128"/>
      <scheme val="minor"/>
    </font>
    <font>
      <sz val="16"/>
      <name val="游ゴシック"/>
      <family val="3"/>
      <charset val="128"/>
      <scheme val="minor"/>
    </font>
    <font>
      <u/>
      <sz val="26"/>
      <name val="游ゴシック"/>
      <family val="3"/>
      <charset val="128"/>
      <scheme val="minor"/>
    </font>
    <font>
      <sz val="28"/>
      <name val="游ゴシック"/>
      <family val="3"/>
      <charset val="128"/>
      <scheme val="minor"/>
    </font>
    <font>
      <b/>
      <sz val="32"/>
      <name val="游ゴシック"/>
      <family val="3"/>
      <charset val="128"/>
      <scheme val="minor"/>
    </font>
    <font>
      <b/>
      <sz val="36"/>
      <name val="游ゴシック"/>
      <family val="3"/>
      <charset val="128"/>
      <scheme val="minor"/>
    </font>
    <font>
      <b/>
      <u/>
      <sz val="36"/>
      <name val="游ゴシック"/>
      <family val="3"/>
      <charset val="128"/>
      <scheme val="minor"/>
    </font>
    <font>
      <b/>
      <sz val="36"/>
      <color rgb="FF000000"/>
      <name val="游ゴシック"/>
      <family val="3"/>
      <charset val="128"/>
      <scheme val="minor"/>
    </font>
    <font>
      <b/>
      <u/>
      <sz val="36"/>
      <color rgb="FF000000"/>
      <name val="游ゴシック"/>
      <family val="3"/>
      <charset val="128"/>
      <scheme val="minor"/>
    </font>
    <font>
      <sz val="17.5"/>
      <name val="游ゴシック"/>
      <family val="3"/>
      <charset val="128"/>
      <scheme val="minor"/>
    </font>
    <font>
      <b/>
      <u/>
      <sz val="17.5"/>
      <name val="游ゴシック"/>
      <family val="3"/>
      <charset val="128"/>
      <scheme val="minor"/>
    </font>
    <font>
      <sz val="16"/>
      <color theme="1"/>
      <name val="游ゴシック"/>
      <family val="3"/>
      <charset val="128"/>
      <scheme val="minor"/>
    </font>
    <font>
      <sz val="15"/>
      <color theme="1"/>
      <name val="游ゴシック"/>
      <family val="3"/>
      <charset val="128"/>
      <scheme val="minor"/>
    </font>
    <font>
      <sz val="15"/>
      <name val="游ゴシック"/>
      <family val="3"/>
      <charset val="128"/>
      <scheme val="minor"/>
    </font>
    <font>
      <sz val="12.5"/>
      <name val="游ゴシック"/>
      <family val="3"/>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4" tint="0.79998168889431442"/>
        <bgColor indexed="64"/>
      </patternFill>
    </fill>
  </fills>
  <borders count="8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style="medium">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style="medium">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medium">
        <color indexed="64"/>
      </left>
      <right/>
      <top style="thin">
        <color indexed="64"/>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alignment vertical="center"/>
    </xf>
    <xf numFmtId="38" fontId="20" fillId="0" borderId="0" applyFont="0" applyFill="0" applyBorder="0" applyAlignment="0" applyProtection="0">
      <alignment vertical="center"/>
    </xf>
  </cellStyleXfs>
  <cellXfs count="552">
    <xf numFmtId="0" fontId="0" fillId="0" borderId="0" xfId="0" applyFont="1">
      <alignment vertical="center"/>
    </xf>
    <xf numFmtId="0" fontId="23" fillId="0" borderId="0" xfId="0" applyFont="1" applyAlignment="1">
      <alignment horizontal="justify" vertical="center" wrapText="1"/>
    </xf>
    <xf numFmtId="0" fontId="23" fillId="0" borderId="0" xfId="0" applyFont="1" applyAlignment="1">
      <alignment vertical="center" wrapText="1"/>
    </xf>
    <xf numFmtId="0" fontId="24" fillId="0" borderId="0" xfId="0" applyFont="1" applyAlignment="1">
      <alignment vertical="center" wrapText="1"/>
    </xf>
    <xf numFmtId="0" fontId="23" fillId="0" borderId="0" xfId="0" applyFont="1" applyAlignment="1">
      <alignment horizontal="left" vertical="center"/>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5" fillId="0" borderId="0" xfId="0" applyFont="1" applyAlignment="1">
      <alignment horizontal="left" vertical="center" wrapText="1"/>
    </xf>
    <xf numFmtId="0" fontId="24" fillId="0" borderId="0" xfId="0" applyFont="1" applyAlignment="1">
      <alignment horizontal="left" vertical="center" wrapText="1"/>
    </xf>
    <xf numFmtId="0" fontId="24" fillId="0" borderId="0" xfId="0" applyFont="1" applyAlignment="1">
      <alignment vertical="center"/>
    </xf>
    <xf numFmtId="0" fontId="23" fillId="0" borderId="0" xfId="0" applyFont="1" applyAlignment="1">
      <alignment vertical="center"/>
    </xf>
    <xf numFmtId="0" fontId="23" fillId="0" borderId="0" xfId="0" applyFont="1" applyBorder="1" applyAlignment="1">
      <alignment vertical="top" wrapText="1"/>
    </xf>
    <xf numFmtId="38" fontId="24" fillId="0" borderId="0" xfId="43" applyFont="1" applyAlignment="1">
      <alignment vertical="center" wrapText="1"/>
    </xf>
    <xf numFmtId="38" fontId="24" fillId="0" borderId="0" xfId="43" applyFont="1" applyAlignment="1">
      <alignment vertical="center"/>
    </xf>
    <xf numFmtId="177" fontId="24" fillId="0" borderId="0" xfId="0" applyNumberFormat="1" applyFont="1" applyAlignment="1">
      <alignment vertical="center"/>
    </xf>
    <xf numFmtId="38" fontId="24" fillId="0" borderId="0" xfId="43" applyFont="1" applyAlignment="1">
      <alignment horizontal="center" vertical="center" wrapText="1"/>
    </xf>
    <xf numFmtId="0" fontId="26" fillId="0" borderId="0" xfId="0" applyFont="1" applyAlignment="1">
      <alignment vertical="center" wrapText="1"/>
    </xf>
    <xf numFmtId="0" fontId="23" fillId="0" borderId="0" xfId="0" applyFont="1" applyAlignment="1">
      <alignment horizontal="justify" vertical="center"/>
    </xf>
    <xf numFmtId="0" fontId="24" fillId="0" borderId="0" xfId="0" applyFont="1" applyAlignment="1">
      <alignment horizontal="left" vertical="center"/>
    </xf>
    <xf numFmtId="0" fontId="27" fillId="0" borderId="0" xfId="0" applyFont="1" applyAlignment="1">
      <alignment vertical="center"/>
    </xf>
    <xf numFmtId="0" fontId="28" fillId="0" borderId="0" xfId="0" applyFont="1" applyAlignment="1">
      <alignment vertical="center"/>
    </xf>
    <xf numFmtId="38" fontId="24" fillId="0" borderId="0" xfId="43" applyFont="1" applyAlignment="1">
      <alignment horizontal="center" vertical="center" wrapText="1"/>
    </xf>
    <xf numFmtId="0" fontId="24" fillId="0" borderId="0" xfId="0" applyFont="1" applyBorder="1" applyAlignment="1">
      <alignment vertical="center" wrapText="1"/>
    </xf>
    <xf numFmtId="0" fontId="29" fillId="0" borderId="0" xfId="0" applyFont="1" applyAlignment="1">
      <alignment vertical="center" wrapText="1"/>
    </xf>
    <xf numFmtId="0" fontId="28" fillId="0" borderId="0" xfId="0" applyFont="1" applyBorder="1" applyAlignment="1">
      <alignment vertical="center"/>
    </xf>
    <xf numFmtId="38" fontId="28" fillId="0" borderId="0" xfId="43" applyFont="1" applyAlignment="1">
      <alignment horizontal="left" vertical="center"/>
    </xf>
    <xf numFmtId="0" fontId="22" fillId="0" borderId="0" xfId="0" applyFont="1" applyBorder="1" applyAlignment="1">
      <alignment vertical="center" wrapText="1"/>
    </xf>
    <xf numFmtId="177" fontId="24" fillId="0" borderId="0" xfId="0" applyNumberFormat="1" applyFont="1" applyBorder="1" applyAlignment="1">
      <alignment vertical="center" wrapText="1"/>
    </xf>
    <xf numFmtId="0" fontId="35" fillId="0" borderId="41" xfId="0" applyFont="1" applyBorder="1" applyAlignment="1">
      <alignment horizontal="center" vertical="center" wrapText="1"/>
    </xf>
    <xf numFmtId="38" fontId="35" fillId="0" borderId="41" xfId="43" applyFont="1" applyBorder="1" applyAlignment="1">
      <alignment horizontal="center" vertical="center"/>
    </xf>
    <xf numFmtId="178" fontId="33" fillId="0" borderId="23" xfId="43" applyNumberFormat="1" applyFont="1" applyBorder="1" applyAlignment="1">
      <alignment vertical="center" wrapText="1"/>
    </xf>
    <xf numFmtId="178" fontId="33" fillId="0" borderId="26" xfId="43" applyNumberFormat="1" applyFont="1" applyBorder="1" applyAlignment="1">
      <alignment vertical="center" wrapText="1"/>
    </xf>
    <xf numFmtId="178" fontId="33" fillId="0" borderId="23" xfId="0" applyNumberFormat="1" applyFont="1" applyBorder="1" applyAlignment="1">
      <alignment vertical="center" wrapText="1"/>
    </xf>
    <xf numFmtId="178" fontId="33" fillId="0" borderId="26" xfId="0" applyNumberFormat="1" applyFont="1" applyBorder="1" applyAlignment="1">
      <alignment vertical="center" wrapText="1"/>
    </xf>
    <xf numFmtId="38" fontId="33" fillId="0" borderId="16" xfId="43" applyFont="1" applyBorder="1" applyAlignment="1">
      <alignment horizontal="left" vertical="center" wrapText="1"/>
    </xf>
    <xf numFmtId="38" fontId="33" fillId="0" borderId="33" xfId="43" applyFont="1" applyBorder="1" applyAlignment="1">
      <alignment horizontal="left" vertical="center" wrapText="1"/>
    </xf>
    <xf numFmtId="38" fontId="35" fillId="0" borderId="21" xfId="43" applyFont="1" applyBorder="1" applyAlignment="1">
      <alignment horizontal="center" vertical="center"/>
    </xf>
    <xf numFmtId="0" fontId="35" fillId="0" borderId="21" xfId="0" applyFont="1" applyBorder="1" applyAlignment="1">
      <alignment horizontal="center" vertical="center" wrapText="1"/>
    </xf>
    <xf numFmtId="0" fontId="24" fillId="0" borderId="55" xfId="0" applyFont="1" applyBorder="1" applyAlignment="1">
      <alignment vertical="center" wrapText="1"/>
    </xf>
    <xf numFmtId="0" fontId="35" fillId="0" borderId="0" xfId="0" applyFont="1" applyBorder="1" applyAlignment="1">
      <alignment horizontal="center" vertical="center" wrapText="1"/>
    </xf>
    <xf numFmtId="178" fontId="33" fillId="0" borderId="0" xfId="0" applyNumberFormat="1" applyFont="1" applyBorder="1" applyAlignment="1">
      <alignment horizontal="right" vertical="center" wrapText="1"/>
    </xf>
    <xf numFmtId="178" fontId="22" fillId="0" borderId="0" xfId="0" applyNumberFormat="1" applyFont="1" applyBorder="1" applyAlignment="1">
      <alignment horizontal="right" vertical="center" wrapText="1"/>
    </xf>
    <xf numFmtId="0" fontId="28" fillId="0" borderId="19" xfId="0" applyFont="1" applyBorder="1" applyAlignment="1">
      <alignment vertical="center"/>
    </xf>
    <xf numFmtId="0" fontId="35" fillId="0" borderId="20" xfId="0" applyFont="1" applyBorder="1" applyAlignment="1">
      <alignment horizontal="center" vertical="center"/>
    </xf>
    <xf numFmtId="38" fontId="33" fillId="0" borderId="12" xfId="43" applyFont="1" applyBorder="1" applyAlignment="1">
      <alignment horizontal="left" vertical="center" wrapText="1"/>
    </xf>
    <xf numFmtId="38" fontId="33" fillId="0" borderId="25" xfId="43" applyFont="1" applyBorder="1" applyAlignment="1">
      <alignment horizontal="left" vertical="center" wrapText="1"/>
    </xf>
    <xf numFmtId="0" fontId="23" fillId="0" borderId="31" xfId="0" applyFont="1" applyFill="1" applyBorder="1" applyAlignment="1">
      <alignment horizontal="left" vertical="center" wrapText="1"/>
    </xf>
    <xf numFmtId="0" fontId="32" fillId="0" borderId="0"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12" xfId="0" applyFont="1" applyBorder="1" applyAlignment="1">
      <alignment horizontal="center" vertical="center" wrapText="1"/>
    </xf>
    <xf numFmtId="0" fontId="24" fillId="0" borderId="20" xfId="0" applyFont="1" applyFill="1" applyBorder="1" applyAlignment="1">
      <alignment horizontal="center" vertical="center" wrapText="1"/>
    </xf>
    <xf numFmtId="0" fontId="23" fillId="0" borderId="0" xfId="0" applyFont="1" applyAlignment="1">
      <alignment horizontal="left" vertical="center" wrapText="1"/>
    </xf>
    <xf numFmtId="0" fontId="24" fillId="0" borderId="38" xfId="0" applyFont="1" applyFill="1" applyBorder="1" applyAlignment="1">
      <alignment wrapText="1"/>
    </xf>
    <xf numFmtId="0" fontId="23" fillId="0" borderId="41"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43" xfId="0" applyFont="1" applyFill="1" applyBorder="1" applyAlignment="1">
      <alignment horizontal="left" vertical="center" wrapText="1"/>
    </xf>
    <xf numFmtId="0" fontId="23" fillId="0" borderId="18" xfId="0" applyFont="1" applyFill="1" applyBorder="1" applyAlignment="1">
      <alignment horizontal="center" vertical="center" wrapText="1"/>
    </xf>
    <xf numFmtId="0" fontId="24" fillId="0" borderId="55" xfId="0" applyFont="1" applyBorder="1" applyAlignment="1">
      <alignment vertical="center"/>
    </xf>
    <xf numFmtId="38" fontId="33" fillId="0" borderId="33" xfId="43" applyFont="1" applyBorder="1" applyAlignment="1">
      <alignment horizontal="left" vertical="center"/>
    </xf>
    <xf numFmtId="0" fontId="33" fillId="0" borderId="23" xfId="0" applyFont="1" applyBorder="1" applyAlignment="1">
      <alignment vertical="center" wrapText="1"/>
    </xf>
    <xf numFmtId="0" fontId="33" fillId="0" borderId="38" xfId="0" applyFont="1" applyBorder="1" applyAlignment="1">
      <alignment vertical="center" wrapText="1"/>
    </xf>
    <xf numFmtId="0" fontId="29" fillId="0" borderId="16" xfId="0" applyFont="1" applyFill="1" applyBorder="1" applyAlignment="1">
      <alignment horizontal="center" vertical="center" wrapText="1"/>
    </xf>
    <xf numFmtId="0" fontId="29" fillId="0" borderId="38" xfId="0" applyFont="1" applyFill="1" applyBorder="1" applyAlignment="1">
      <alignment horizontal="left" vertical="center" wrapText="1"/>
    </xf>
    <xf numFmtId="0" fontId="29" fillId="0" borderId="38" xfId="0" applyFont="1" applyBorder="1" applyAlignment="1">
      <alignment horizontal="left" wrapText="1"/>
    </xf>
    <xf numFmtId="0" fontId="29" fillId="0" borderId="59" xfId="0" applyFont="1" applyBorder="1" applyAlignment="1">
      <alignment wrapText="1"/>
    </xf>
    <xf numFmtId="0" fontId="29" fillId="0" borderId="30" xfId="0" applyFont="1" applyBorder="1" applyAlignment="1">
      <alignment wrapText="1"/>
    </xf>
    <xf numFmtId="0" fontId="29" fillId="0" borderId="34" xfId="0" applyFont="1" applyBorder="1" applyAlignment="1">
      <alignment horizontal="left" wrapText="1"/>
    </xf>
    <xf numFmtId="0" fontId="37" fillId="0" borderId="0" xfId="0" applyFont="1" applyAlignment="1">
      <alignment horizontal="left" vertical="center" wrapText="1"/>
    </xf>
    <xf numFmtId="0" fontId="29" fillId="0" borderId="0" xfId="0" applyFont="1" applyFill="1" applyAlignment="1">
      <alignment vertical="center" shrinkToFit="1"/>
    </xf>
    <xf numFmtId="0" fontId="29" fillId="0" borderId="0" xfId="0" applyFont="1" applyFill="1" applyAlignment="1">
      <alignment horizontal="center" vertical="center" wrapText="1"/>
    </xf>
    <xf numFmtId="0" fontId="29" fillId="0" borderId="0" xfId="0" applyFont="1" applyFill="1" applyAlignment="1">
      <alignment vertical="center" wrapText="1"/>
    </xf>
    <xf numFmtId="0" fontId="29" fillId="0" borderId="0" xfId="0" applyFont="1" applyAlignment="1">
      <alignment horizontal="left" vertical="center" wrapText="1"/>
    </xf>
    <xf numFmtId="0" fontId="29" fillId="0" borderId="0" xfId="0" applyFont="1" applyAlignment="1">
      <alignment horizontal="center" vertical="center" wrapText="1"/>
    </xf>
    <xf numFmtId="0" fontId="37" fillId="0" borderId="0" xfId="0" applyFont="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justify" vertical="center" wrapText="1"/>
    </xf>
    <xf numFmtId="0" fontId="31" fillId="0" borderId="0" xfId="0" applyFont="1" applyAlignment="1">
      <alignment vertical="center" wrapText="1"/>
    </xf>
    <xf numFmtId="0" fontId="37" fillId="0" borderId="0" xfId="0" applyFont="1" applyAlignment="1">
      <alignment vertical="center" wrapText="1"/>
    </xf>
    <xf numFmtId="0" fontId="37" fillId="0" borderId="27" xfId="0" applyFont="1" applyBorder="1" applyAlignment="1">
      <alignment vertical="center" wrapText="1"/>
    </xf>
    <xf numFmtId="0" fontId="29" fillId="0" borderId="0" xfId="0" applyFont="1" applyAlignment="1">
      <alignment vertical="center"/>
    </xf>
    <xf numFmtId="0" fontId="29" fillId="0" borderId="0" xfId="0" applyFont="1" applyBorder="1" applyAlignment="1">
      <alignment vertical="top" wrapText="1"/>
    </xf>
    <xf numFmtId="0" fontId="39" fillId="0" borderId="27" xfId="0" applyFont="1" applyBorder="1" applyAlignment="1">
      <alignment vertical="center"/>
    </xf>
    <xf numFmtId="0" fontId="29" fillId="0" borderId="16" xfId="0" applyFont="1" applyFill="1" applyBorder="1" applyAlignment="1">
      <alignment horizontal="center" vertical="center" shrinkToFit="1"/>
    </xf>
    <xf numFmtId="177" fontId="29" fillId="0" borderId="38" xfId="0" applyNumberFormat="1" applyFont="1" applyFill="1" applyBorder="1" applyAlignment="1">
      <alignment vertical="center" wrapText="1"/>
    </xf>
    <xf numFmtId="0" fontId="29" fillId="0" borderId="0" xfId="0" applyFont="1" applyAlignment="1">
      <alignment horizontal="justify" vertical="center"/>
    </xf>
    <xf numFmtId="0" fontId="29" fillId="0" borderId="20" xfId="0" applyFont="1" applyBorder="1" applyAlignment="1">
      <alignment horizontal="center" vertical="center" wrapText="1"/>
    </xf>
    <xf numFmtId="0" fontId="29" fillId="0" borderId="20" xfId="0" applyFont="1" applyFill="1" applyBorder="1" applyAlignment="1">
      <alignment horizontal="center" vertical="center" wrapText="1"/>
    </xf>
    <xf numFmtId="0" fontId="29" fillId="0" borderId="0" xfId="0" applyFont="1" applyAlignment="1">
      <alignment horizontal="justify" vertical="top" wrapText="1"/>
    </xf>
    <xf numFmtId="0" fontId="29" fillId="0" borderId="14" xfId="0" applyFont="1" applyBorder="1" applyAlignment="1">
      <alignment horizontal="center" vertical="center" wrapText="1"/>
    </xf>
    <xf numFmtId="0" fontId="29" fillId="0" borderId="38" xfId="0" applyFont="1" applyFill="1" applyBorder="1" applyAlignment="1">
      <alignment wrapText="1"/>
    </xf>
    <xf numFmtId="0" fontId="29" fillId="0" borderId="44" xfId="0" applyFont="1" applyBorder="1" applyAlignment="1">
      <alignment horizontal="center" vertical="center" wrapText="1"/>
    </xf>
    <xf numFmtId="0" fontId="29" fillId="0" borderId="31" xfId="0" applyFont="1" applyFill="1" applyBorder="1" applyAlignment="1">
      <alignment horizontal="left" vertical="center" wrapText="1"/>
    </xf>
    <xf numFmtId="177" fontId="29" fillId="0" borderId="38" xfId="0" applyNumberFormat="1" applyFont="1" applyBorder="1" applyAlignment="1">
      <alignment vertical="center" wrapText="1"/>
    </xf>
    <xf numFmtId="0" fontId="29" fillId="0" borderId="0" xfId="0" applyFont="1" applyFill="1" applyBorder="1" applyAlignment="1">
      <alignment vertical="top" wrapText="1"/>
    </xf>
    <xf numFmtId="0" fontId="29" fillId="0" borderId="0" xfId="0" applyFont="1" applyBorder="1" applyAlignment="1">
      <alignment horizontal="justify" vertical="top" wrapText="1"/>
    </xf>
    <xf numFmtId="0" fontId="31" fillId="0" borderId="0" xfId="0" applyFont="1" applyBorder="1" applyAlignment="1">
      <alignment vertical="center" wrapText="1"/>
    </xf>
    <xf numFmtId="0" fontId="33" fillId="0" borderId="46" xfId="0" applyFont="1" applyBorder="1" applyAlignment="1">
      <alignment vertical="center" wrapText="1"/>
    </xf>
    <xf numFmtId="0" fontId="23" fillId="0" borderId="27" xfId="0" applyNumberFormat="1" applyFont="1" applyFill="1" applyBorder="1" applyAlignment="1">
      <alignment horizontal="right" vertical="center" wrapText="1"/>
    </xf>
    <xf numFmtId="0" fontId="23" fillId="0" borderId="30" xfId="0" applyFont="1" applyBorder="1" applyAlignment="1">
      <alignment horizontal="left" vertical="center" wrapText="1"/>
    </xf>
    <xf numFmtId="0" fontId="23" fillId="0" borderId="30" xfId="0" applyFont="1" applyFill="1" applyBorder="1" applyAlignment="1">
      <alignment horizontal="left" vertical="center" wrapText="1"/>
    </xf>
    <xf numFmtId="0" fontId="29" fillId="0" borderId="38" xfId="0" applyFont="1" applyBorder="1" applyAlignment="1">
      <alignment wrapText="1"/>
    </xf>
    <xf numFmtId="177" fontId="29" fillId="0" borderId="31" xfId="0" applyNumberFormat="1" applyFont="1" applyFill="1" applyBorder="1" applyAlignment="1">
      <alignment horizontal="left" vertical="center" shrinkToFit="1"/>
    </xf>
    <xf numFmtId="0" fontId="29" fillId="0" borderId="38" xfId="0" applyFont="1" applyBorder="1" applyAlignment="1">
      <alignment shrinkToFit="1"/>
    </xf>
    <xf numFmtId="0" fontId="29" fillId="0" borderId="31" xfId="0" applyFont="1" applyBorder="1" applyAlignment="1">
      <alignment shrinkToFit="1"/>
    </xf>
    <xf numFmtId="0" fontId="29" fillId="0" borderId="46" xfId="0" applyFont="1" applyBorder="1" applyAlignment="1">
      <alignment shrinkToFit="1"/>
    </xf>
    <xf numFmtId="0" fontId="29" fillId="0" borderId="59" xfId="0" applyFont="1" applyBorder="1" applyAlignment="1">
      <alignment shrinkToFit="1"/>
    </xf>
    <xf numFmtId="0" fontId="29" fillId="0" borderId="30" xfId="0" applyFont="1" applyBorder="1" applyAlignment="1">
      <alignment shrinkToFit="1"/>
    </xf>
    <xf numFmtId="177" fontId="29" fillId="0" borderId="31" xfId="0" applyNumberFormat="1" applyFont="1" applyFill="1" applyBorder="1" applyAlignment="1">
      <alignment vertical="center" wrapText="1"/>
    </xf>
    <xf numFmtId="0" fontId="29" fillId="0" borderId="30" xfId="0" applyFont="1" applyBorder="1" applyAlignment="1">
      <alignment horizontal="left" wrapText="1"/>
    </xf>
    <xf numFmtId="0" fontId="29" fillId="0" borderId="17" xfId="0" applyFont="1" applyFill="1" applyBorder="1" applyAlignment="1">
      <alignment horizontal="left" wrapText="1"/>
    </xf>
    <xf numFmtId="0" fontId="29" fillId="0" borderId="16" xfId="0" applyFont="1" applyFill="1" applyBorder="1" applyAlignment="1">
      <alignment horizontal="left" vertical="center" wrapText="1"/>
    </xf>
    <xf numFmtId="0" fontId="29" fillId="0" borderId="41" xfId="0" applyFont="1" applyFill="1" applyBorder="1" applyAlignment="1">
      <alignment horizontal="left" vertical="center" wrapText="1"/>
    </xf>
    <xf numFmtId="0" fontId="29" fillId="0" borderId="43" xfId="0" applyFont="1" applyFill="1" applyBorder="1" applyAlignment="1">
      <alignment horizontal="left" vertical="center" wrapText="1"/>
    </xf>
    <xf numFmtId="0" fontId="29" fillId="0" borderId="38" xfId="0" applyFont="1" applyBorder="1" applyAlignment="1">
      <alignment horizontal="left" vertical="center" wrapText="1"/>
    </xf>
    <xf numFmtId="0" fontId="33" fillId="0" borderId="0" xfId="0" applyFont="1" applyBorder="1" applyAlignment="1">
      <alignment vertical="center" wrapText="1"/>
    </xf>
    <xf numFmtId="178" fontId="28" fillId="0" borderId="0" xfId="0" applyNumberFormat="1" applyFont="1" applyBorder="1" applyAlignment="1">
      <alignment vertical="center"/>
    </xf>
    <xf numFmtId="0" fontId="33" fillId="0" borderId="26" xfId="0" applyFont="1" applyBorder="1" applyAlignment="1">
      <alignment vertical="center" wrapText="1"/>
    </xf>
    <xf numFmtId="0" fontId="29" fillId="0" borderId="16" xfId="0" applyFont="1" applyFill="1" applyBorder="1" applyAlignment="1">
      <alignment vertical="center" wrapText="1"/>
    </xf>
    <xf numFmtId="0" fontId="43" fillId="0" borderId="27" xfId="0" applyFont="1" applyBorder="1" applyAlignment="1">
      <alignment vertical="center" wrapText="1"/>
    </xf>
    <xf numFmtId="0" fontId="29" fillId="0" borderId="20" xfId="0" applyFont="1" applyBorder="1" applyAlignment="1">
      <alignment horizontal="center" vertical="center" shrinkToFit="1"/>
    </xf>
    <xf numFmtId="0" fontId="29" fillId="0" borderId="20" xfId="0" applyFont="1" applyFill="1" applyBorder="1" applyAlignment="1">
      <alignment horizontal="center" vertical="center" shrinkToFit="1"/>
    </xf>
    <xf numFmtId="0" fontId="29" fillId="0" borderId="12" xfId="0" applyFont="1" applyBorder="1" applyAlignment="1">
      <alignment wrapText="1"/>
    </xf>
    <xf numFmtId="0" fontId="29" fillId="0" borderId="31" xfId="0" applyFont="1" applyBorder="1" applyAlignment="1">
      <alignment wrapText="1"/>
    </xf>
    <xf numFmtId="0" fontId="29" fillId="0" borderId="25" xfId="0" applyFont="1" applyBorder="1" applyAlignment="1">
      <alignment wrapText="1"/>
    </xf>
    <xf numFmtId="0" fontId="50" fillId="0" borderId="23" xfId="0" applyFont="1" applyBorder="1" applyAlignment="1">
      <alignment vertical="center" wrapText="1"/>
    </xf>
    <xf numFmtId="0" fontId="29" fillId="33" borderId="0" xfId="0" applyFont="1" applyFill="1" applyAlignment="1" applyProtection="1">
      <alignment horizontal="center" vertical="center" shrinkToFit="1"/>
      <protection locked="0"/>
    </xf>
    <xf numFmtId="0" fontId="23" fillId="33" borderId="0" xfId="0" applyFont="1" applyFill="1" applyAlignment="1" applyProtection="1">
      <alignment horizontal="center" vertical="center" shrinkToFit="1"/>
      <protection locked="0"/>
    </xf>
    <xf numFmtId="0" fontId="29" fillId="33" borderId="0" xfId="0" applyFont="1" applyFill="1" applyAlignment="1" applyProtection="1">
      <alignment horizontal="center" vertical="center"/>
      <protection locked="0"/>
    </xf>
    <xf numFmtId="0" fontId="23" fillId="0" borderId="0" xfId="0" applyFont="1" applyAlignment="1">
      <alignment horizontal="center" vertical="center" shrinkToFit="1"/>
    </xf>
    <xf numFmtId="0" fontId="30" fillId="34" borderId="48" xfId="0" applyFont="1" applyFill="1" applyBorder="1" applyAlignment="1" applyProtection="1">
      <alignment horizontal="center" vertical="center" shrinkToFit="1"/>
      <protection locked="0"/>
    </xf>
    <xf numFmtId="0" fontId="30" fillId="34" borderId="0" xfId="0" applyFont="1" applyFill="1" applyBorder="1" applyAlignment="1" applyProtection="1">
      <alignment horizontal="center" vertical="center" shrinkToFit="1"/>
      <protection locked="0"/>
    </xf>
    <xf numFmtId="0" fontId="30" fillId="34" borderId="14" xfId="0" applyFont="1" applyFill="1" applyBorder="1" applyAlignment="1" applyProtection="1">
      <alignment horizontal="center" vertical="center" shrinkToFit="1"/>
      <protection locked="0"/>
    </xf>
    <xf numFmtId="0" fontId="30" fillId="34" borderId="27" xfId="0" applyFont="1" applyFill="1" applyBorder="1" applyAlignment="1" applyProtection="1">
      <alignment horizontal="center" vertical="center" shrinkToFit="1"/>
      <protection locked="0"/>
    </xf>
    <xf numFmtId="0" fontId="30" fillId="0" borderId="29" xfId="0" applyFont="1" applyFill="1" applyBorder="1" applyAlignment="1">
      <alignment horizontal="left" vertical="center"/>
    </xf>
    <xf numFmtId="0" fontId="30" fillId="0" borderId="10" xfId="0" applyFont="1" applyFill="1" applyBorder="1" applyAlignment="1">
      <alignment horizontal="left" vertical="center"/>
    </xf>
    <xf numFmtId="0" fontId="30" fillId="0" borderId="11" xfId="0" applyFont="1" applyFill="1" applyBorder="1" applyAlignment="1">
      <alignment horizontal="left" vertical="center"/>
    </xf>
    <xf numFmtId="0" fontId="29" fillId="0" borderId="0" xfId="0" applyFont="1" applyAlignment="1">
      <alignment horizontal="right" vertical="center"/>
    </xf>
    <xf numFmtId="0" fontId="29" fillId="33" borderId="0" xfId="0" applyFont="1" applyFill="1" applyAlignment="1" applyProtection="1">
      <alignment horizontal="center" vertical="center" shrinkToFit="1"/>
      <protection locked="0"/>
    </xf>
    <xf numFmtId="3" fontId="31" fillId="33" borderId="0" xfId="0" applyNumberFormat="1" applyFont="1" applyFill="1" applyBorder="1" applyAlignment="1" applyProtection="1">
      <alignment horizontal="center" vertical="center" shrinkToFit="1"/>
      <protection locked="0"/>
    </xf>
    <xf numFmtId="3" fontId="31" fillId="33" borderId="27" xfId="0" applyNumberFormat="1" applyFont="1" applyFill="1" applyBorder="1" applyAlignment="1" applyProtection="1">
      <alignment horizontal="center" vertical="center" shrinkToFit="1"/>
      <protection locked="0"/>
    </xf>
    <xf numFmtId="0" fontId="29" fillId="33" borderId="0" xfId="0" applyFont="1" applyFill="1" applyAlignment="1" applyProtection="1">
      <alignment horizontal="left" vertical="center" shrinkToFit="1"/>
      <protection locked="0"/>
    </xf>
    <xf numFmtId="0" fontId="42" fillId="0" borderId="0" xfId="0" applyFont="1" applyAlignment="1">
      <alignment horizontal="center" vertical="center" wrapText="1"/>
    </xf>
    <xf numFmtId="0" fontId="29" fillId="0" borderId="0" xfId="0" applyFont="1" applyAlignment="1">
      <alignment horizontal="left" vertical="center" wrapText="1"/>
    </xf>
    <xf numFmtId="0" fontId="40" fillId="0" borderId="0" xfId="0" applyFont="1" applyAlignment="1">
      <alignment horizontal="center" vertical="top" wrapText="1"/>
    </xf>
    <xf numFmtId="0" fontId="29" fillId="0" borderId="20" xfId="0" applyFont="1" applyFill="1" applyBorder="1" applyAlignment="1">
      <alignment horizontal="center" vertical="center" shrinkToFit="1"/>
    </xf>
    <xf numFmtId="0" fontId="29" fillId="0" borderId="12" xfId="0" applyFont="1" applyFill="1" applyBorder="1" applyAlignment="1">
      <alignment horizontal="center" vertical="center" shrinkToFit="1"/>
    </xf>
    <xf numFmtId="0" fontId="29" fillId="0" borderId="16" xfId="0" applyNumberFormat="1" applyFont="1" applyFill="1" applyBorder="1" applyAlignment="1">
      <alignment horizontal="center" vertical="center" shrinkToFit="1"/>
    </xf>
    <xf numFmtId="0" fontId="24" fillId="0" borderId="67" xfId="0" applyFont="1" applyBorder="1" applyAlignment="1">
      <alignment horizontal="center" vertical="center"/>
    </xf>
    <xf numFmtId="0" fontId="24" fillId="0" borderId="43" xfId="0" applyFont="1" applyBorder="1" applyAlignment="1">
      <alignment horizontal="center" vertical="center"/>
    </xf>
    <xf numFmtId="178" fontId="28" fillId="0" borderId="22" xfId="0" applyNumberFormat="1" applyFont="1" applyBorder="1" applyAlignment="1">
      <alignment horizontal="center" vertical="center"/>
    </xf>
    <xf numFmtId="0" fontId="24" fillId="0" borderId="68" xfId="0" applyFont="1" applyBorder="1" applyAlignment="1">
      <alignment horizontal="center" vertical="center"/>
    </xf>
    <xf numFmtId="0" fontId="24" fillId="0" borderId="38" xfId="0" applyFont="1" applyBorder="1" applyAlignment="1">
      <alignment horizontal="center" vertical="center"/>
    </xf>
    <xf numFmtId="178" fontId="28" fillId="0" borderId="44" xfId="0" applyNumberFormat="1" applyFont="1" applyBorder="1" applyAlignment="1">
      <alignment horizontal="center" vertical="center"/>
    </xf>
    <xf numFmtId="178" fontId="28" fillId="0" borderId="52" xfId="0" applyNumberFormat="1" applyFont="1" applyBorder="1" applyAlignment="1">
      <alignment horizontal="center" vertical="center"/>
    </xf>
    <xf numFmtId="178" fontId="28" fillId="0" borderId="45" xfId="0" applyNumberFormat="1" applyFont="1" applyBorder="1" applyAlignment="1">
      <alignment horizontal="center" vertical="center"/>
    </xf>
    <xf numFmtId="0" fontId="33" fillId="0" borderId="31" xfId="0" applyFont="1" applyBorder="1" applyAlignment="1">
      <alignment horizontal="left" vertical="center" wrapText="1"/>
    </xf>
    <xf numFmtId="0" fontId="33" fillId="0" borderId="30" xfId="0" applyFont="1" applyBorder="1" applyAlignment="1">
      <alignment horizontal="left" vertical="center" wrapText="1"/>
    </xf>
    <xf numFmtId="0" fontId="51" fillId="0" borderId="31" xfId="0" applyFont="1" applyBorder="1" applyAlignment="1">
      <alignment horizontal="left" vertical="center" wrapText="1"/>
    </xf>
    <xf numFmtId="0" fontId="51" fillId="0" borderId="39" xfId="0" applyFont="1" applyBorder="1" applyAlignment="1">
      <alignment horizontal="left" vertical="center" wrapText="1"/>
    </xf>
    <xf numFmtId="0" fontId="43" fillId="0" borderId="27" xfId="0" applyFont="1" applyBorder="1" applyAlignment="1">
      <alignment horizontal="center" vertical="center"/>
    </xf>
    <xf numFmtId="0" fontId="30" fillId="0" borderId="15" xfId="0" applyFont="1" applyBorder="1" applyAlignment="1">
      <alignment horizontal="left" vertical="center" shrinkToFit="1"/>
    </xf>
    <xf numFmtId="0" fontId="30" fillId="0" borderId="16" xfId="0" applyFont="1" applyBorder="1" applyAlignment="1">
      <alignment horizontal="left" vertical="center" shrinkToFit="1"/>
    </xf>
    <xf numFmtId="0" fontId="30" fillId="0" borderId="17" xfId="0" applyFont="1" applyBorder="1" applyAlignment="1">
      <alignment horizontal="left" vertical="center" shrinkToFit="1"/>
    </xf>
    <xf numFmtId="0" fontId="29" fillId="0" borderId="20" xfId="0" applyFont="1" applyBorder="1" applyAlignment="1">
      <alignment horizontal="center" vertical="center" shrinkToFit="1"/>
    </xf>
    <xf numFmtId="0" fontId="29" fillId="0" borderId="12" xfId="0" applyFont="1" applyBorder="1" applyAlignment="1">
      <alignment horizontal="center" vertical="center" shrinkToFit="1"/>
    </xf>
    <xf numFmtId="0" fontId="29" fillId="0" borderId="19"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4" xfId="0" applyFont="1" applyBorder="1" applyAlignment="1">
      <alignment horizontal="center" vertical="center" wrapText="1"/>
    </xf>
    <xf numFmtId="0" fontId="30" fillId="0" borderId="32" xfId="0" applyFont="1" applyBorder="1" applyAlignment="1">
      <alignment horizontal="left" vertical="center" shrinkToFit="1"/>
    </xf>
    <xf numFmtId="0" fontId="30" fillId="0" borderId="33" xfId="0" applyFont="1" applyBorder="1" applyAlignment="1">
      <alignment horizontal="left" vertical="center" shrinkToFit="1"/>
    </xf>
    <xf numFmtId="0" fontId="30" fillId="0" borderId="34" xfId="0" applyFont="1" applyBorder="1" applyAlignment="1">
      <alignment horizontal="left" vertical="center" shrinkToFit="1"/>
    </xf>
    <xf numFmtId="0" fontId="29" fillId="0" borderId="15" xfId="0" applyFont="1" applyBorder="1" applyAlignment="1">
      <alignment horizontal="right" vertical="center" shrinkToFit="1"/>
    </xf>
    <xf numFmtId="0" fontId="29" fillId="0" borderId="16" xfId="0" applyFont="1" applyBorder="1" applyAlignment="1">
      <alignment horizontal="right" vertical="center" shrinkToFit="1"/>
    </xf>
    <xf numFmtId="0" fontId="29" fillId="0" borderId="13" xfId="0" applyFont="1" applyFill="1" applyBorder="1" applyAlignment="1">
      <alignment horizontal="left" vertical="center" wrapText="1"/>
    </xf>
    <xf numFmtId="0" fontId="29" fillId="0" borderId="49" xfId="0" applyFont="1" applyFill="1" applyBorder="1" applyAlignment="1">
      <alignment horizontal="left" vertical="center" wrapText="1"/>
    </xf>
    <xf numFmtId="0" fontId="29" fillId="0" borderId="48" xfId="0" applyFont="1" applyFill="1" applyBorder="1" applyAlignment="1">
      <alignment horizontal="left" vertical="center" wrapText="1"/>
    </xf>
    <xf numFmtId="0" fontId="29" fillId="0" borderId="50" xfId="0" applyFont="1" applyFill="1" applyBorder="1" applyAlignment="1">
      <alignment horizontal="left" vertical="center" wrapText="1"/>
    </xf>
    <xf numFmtId="0" fontId="29" fillId="0" borderId="35" xfId="0" applyFont="1" applyFill="1" applyBorder="1" applyAlignment="1">
      <alignment horizontal="left" vertical="center" wrapText="1"/>
    </xf>
    <xf numFmtId="0" fontId="29" fillId="0" borderId="70" xfId="0" applyFont="1" applyFill="1" applyBorder="1" applyAlignment="1">
      <alignment horizontal="left" vertical="center" wrapText="1"/>
    </xf>
    <xf numFmtId="0" fontId="29" fillId="33" borderId="15" xfId="0" applyNumberFormat="1" applyFont="1" applyFill="1" applyBorder="1" applyAlignment="1" applyProtection="1">
      <alignment horizontal="center" vertical="center" shrinkToFit="1"/>
      <protection locked="0"/>
    </xf>
    <xf numFmtId="0" fontId="29" fillId="33" borderId="16" xfId="0" applyNumberFormat="1" applyFont="1" applyFill="1" applyBorder="1" applyAlignment="1" applyProtection="1">
      <alignment horizontal="center" vertical="center" shrinkToFit="1"/>
      <protection locked="0"/>
    </xf>
    <xf numFmtId="0" fontId="29" fillId="0" borderId="19" xfId="0" applyFont="1" applyBorder="1" applyAlignment="1">
      <alignment horizontal="center" vertical="center" wrapText="1" shrinkToFit="1"/>
    </xf>
    <xf numFmtId="0" fontId="29" fillId="0" borderId="22" xfId="0" applyFont="1" applyBorder="1" applyAlignment="1">
      <alignment horizontal="center" vertical="center" shrinkToFit="1"/>
    </xf>
    <xf numFmtId="0" fontId="29" fillId="0" borderId="24" xfId="0" applyFont="1" applyBorder="1" applyAlignment="1">
      <alignment horizontal="center" vertical="center" shrinkToFit="1"/>
    </xf>
    <xf numFmtId="38" fontId="29" fillId="33" borderId="18" xfId="43" applyFont="1" applyFill="1" applyBorder="1" applyAlignment="1" applyProtection="1">
      <alignment horizontal="center" vertical="center" shrinkToFit="1"/>
      <protection locked="0"/>
    </xf>
    <xf numFmtId="38" fontId="29" fillId="33" borderId="0" xfId="43" applyFont="1" applyFill="1" applyBorder="1" applyAlignment="1" applyProtection="1">
      <alignment horizontal="center" vertical="center" shrinkToFit="1"/>
      <protection locked="0"/>
    </xf>
    <xf numFmtId="0" fontId="29" fillId="0" borderId="49" xfId="0" applyFont="1" applyBorder="1" applyAlignment="1">
      <alignment horizontal="left" shrinkToFit="1"/>
    </xf>
    <xf numFmtId="0" fontId="29" fillId="0" borderId="50" xfId="0" applyFont="1" applyBorder="1" applyAlignment="1">
      <alignment horizontal="left" shrinkToFit="1"/>
    </xf>
    <xf numFmtId="0" fontId="29" fillId="34" borderId="13" xfId="0" applyFont="1" applyFill="1" applyBorder="1" applyAlignment="1" applyProtection="1">
      <alignment horizontal="center" vertical="center" shrinkToFit="1"/>
      <protection locked="0"/>
    </xf>
    <xf numFmtId="0" fontId="29" fillId="34" borderId="48" xfId="0" applyFont="1" applyFill="1" applyBorder="1" applyAlignment="1" applyProtection="1">
      <alignment horizontal="center" vertical="center" shrinkToFit="1"/>
      <protection locked="0"/>
    </xf>
    <xf numFmtId="0" fontId="29" fillId="34" borderId="14" xfId="0" applyFont="1" applyFill="1" applyBorder="1" applyAlignment="1" applyProtection="1">
      <alignment horizontal="center" vertical="center" shrinkToFit="1"/>
      <protection locked="0"/>
    </xf>
    <xf numFmtId="0" fontId="29" fillId="0" borderId="53"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45" xfId="0" applyFont="1" applyBorder="1" applyAlignment="1">
      <alignment horizontal="center" vertical="center" wrapText="1"/>
    </xf>
    <xf numFmtId="0" fontId="29" fillId="0" borderId="29" xfId="0" applyFont="1" applyFill="1" applyBorder="1" applyAlignment="1">
      <alignment horizontal="left" vertical="center" shrinkToFit="1"/>
    </xf>
    <xf numFmtId="0" fontId="29" fillId="0" borderId="56" xfId="0" applyFont="1" applyFill="1" applyBorder="1" applyAlignment="1">
      <alignment horizontal="left" vertical="center" shrinkToFit="1"/>
    </xf>
    <xf numFmtId="0" fontId="29" fillId="0" borderId="48" xfId="0" applyFont="1" applyFill="1" applyBorder="1" applyAlignment="1">
      <alignment horizontal="left" vertical="center" shrinkToFit="1"/>
    </xf>
    <xf numFmtId="0" fontId="29" fillId="0" borderId="50" xfId="0" applyFont="1" applyFill="1" applyBorder="1" applyAlignment="1">
      <alignment horizontal="left" vertical="center" shrinkToFit="1"/>
    </xf>
    <xf numFmtId="0" fontId="29" fillId="0" borderId="14" xfId="0" applyFont="1" applyFill="1" applyBorder="1" applyAlignment="1">
      <alignment horizontal="left" vertical="center" shrinkToFit="1"/>
    </xf>
    <xf numFmtId="0" fontId="29" fillId="0" borderId="47" xfId="0" applyFont="1" applyFill="1" applyBorder="1" applyAlignment="1">
      <alignment horizontal="left" vertical="center" shrinkToFit="1"/>
    </xf>
    <xf numFmtId="38" fontId="29" fillId="0" borderId="29" xfId="43" applyFont="1" applyFill="1" applyBorder="1" applyAlignment="1">
      <alignment horizontal="center" vertical="center" shrinkToFit="1"/>
    </xf>
    <xf numFmtId="38" fontId="29" fillId="0" borderId="10" xfId="43" applyFont="1" applyFill="1" applyBorder="1" applyAlignment="1">
      <alignment horizontal="center" vertical="center" shrinkToFit="1"/>
    </xf>
    <xf numFmtId="38" fontId="29" fillId="0" borderId="48" xfId="43" applyFont="1" applyFill="1" applyBorder="1" applyAlignment="1">
      <alignment horizontal="center" vertical="center" shrinkToFit="1"/>
    </xf>
    <xf numFmtId="38" fontId="29" fillId="0" borderId="0" xfId="43" applyFont="1" applyFill="1" applyBorder="1" applyAlignment="1">
      <alignment horizontal="center" vertical="center" shrinkToFit="1"/>
    </xf>
    <xf numFmtId="38" fontId="29" fillId="0" borderId="14" xfId="43" applyFont="1" applyFill="1" applyBorder="1" applyAlignment="1">
      <alignment horizontal="center" vertical="center" shrinkToFit="1"/>
    </xf>
    <xf numFmtId="38" fontId="29" fillId="0" borderId="27" xfId="43" applyFont="1" applyFill="1" applyBorder="1" applyAlignment="1">
      <alignment horizontal="center" vertical="center" shrinkToFit="1"/>
    </xf>
    <xf numFmtId="0" fontId="29" fillId="0" borderId="56" xfId="0" applyFont="1" applyBorder="1" applyAlignment="1">
      <alignment horizontal="left" shrinkToFit="1"/>
    </xf>
    <xf numFmtId="0" fontId="29" fillId="0" borderId="47" xfId="0" applyFont="1" applyBorder="1" applyAlignment="1">
      <alignment horizontal="left" shrinkToFit="1"/>
    </xf>
    <xf numFmtId="0" fontId="29" fillId="33" borderId="20" xfId="0" applyFont="1" applyFill="1" applyBorder="1" applyAlignment="1" applyProtection="1">
      <alignment horizontal="center" vertical="center" shrinkToFit="1"/>
      <protection locked="0"/>
    </xf>
    <xf numFmtId="176" fontId="29" fillId="33" borderId="12" xfId="0" applyNumberFormat="1" applyFont="1" applyFill="1" applyBorder="1" applyAlignment="1" applyProtection="1">
      <alignment horizontal="center" vertical="center" shrinkToFit="1"/>
      <protection locked="0"/>
    </xf>
    <xf numFmtId="176" fontId="29" fillId="33" borderId="25" xfId="0" applyNumberFormat="1" applyFont="1" applyFill="1" applyBorder="1" applyAlignment="1" applyProtection="1">
      <alignment horizontal="center" vertical="center" shrinkToFit="1"/>
      <protection locked="0"/>
    </xf>
    <xf numFmtId="0" fontId="29" fillId="0" borderId="12" xfId="0" applyFont="1" applyBorder="1" applyAlignment="1">
      <alignment horizontal="center" vertical="center" wrapText="1"/>
    </xf>
    <xf numFmtId="0" fontId="29" fillId="0" borderId="73" xfId="0" applyFont="1" applyFill="1" applyBorder="1" applyAlignment="1">
      <alignment horizontal="center" vertical="center" shrinkToFit="1"/>
    </xf>
    <xf numFmtId="0" fontId="29" fillId="0" borderId="74" xfId="0" applyFont="1" applyFill="1" applyBorder="1" applyAlignment="1">
      <alignment horizontal="center" vertical="center" shrinkToFit="1"/>
    </xf>
    <xf numFmtId="0" fontId="29" fillId="0" borderId="75" xfId="0" applyFont="1" applyFill="1" applyBorder="1" applyAlignment="1">
      <alignment horizontal="center" vertical="center" shrinkToFit="1"/>
    </xf>
    <xf numFmtId="0" fontId="29" fillId="0" borderId="76" xfId="0" applyFont="1" applyFill="1" applyBorder="1" applyAlignment="1">
      <alignment horizontal="center" vertical="center" shrinkToFit="1"/>
    </xf>
    <xf numFmtId="0" fontId="29" fillId="0" borderId="77" xfId="0" applyFont="1" applyFill="1" applyBorder="1" applyAlignment="1">
      <alignment horizontal="center" vertical="center" shrinkToFit="1"/>
    </xf>
    <xf numFmtId="0" fontId="29" fillId="0" borderId="78" xfId="0" applyFont="1" applyFill="1" applyBorder="1" applyAlignment="1">
      <alignment horizontal="center" vertical="center" shrinkToFit="1"/>
    </xf>
    <xf numFmtId="0" fontId="29" fillId="0" borderId="12" xfId="0" applyFont="1" applyBorder="1" applyAlignment="1">
      <alignment horizontal="left" vertical="center" shrinkToFit="1"/>
    </xf>
    <xf numFmtId="0" fontId="29" fillId="0" borderId="25" xfId="0" applyFont="1" applyBorder="1" applyAlignment="1">
      <alignment horizontal="left" vertical="center" shrinkToFit="1"/>
    </xf>
    <xf numFmtId="38" fontId="29" fillId="0" borderId="12" xfId="43" applyFont="1" applyFill="1" applyBorder="1" applyAlignment="1">
      <alignment horizontal="center" vertical="center" shrinkToFit="1"/>
    </xf>
    <xf numFmtId="38" fontId="29" fillId="0" borderId="15" xfId="43" applyFont="1" applyFill="1" applyBorder="1" applyAlignment="1">
      <alignment horizontal="center" vertical="center" shrinkToFit="1"/>
    </xf>
    <xf numFmtId="38" fontId="29" fillId="0" borderId="25" xfId="43" applyFont="1" applyFill="1" applyBorder="1" applyAlignment="1">
      <alignment horizontal="center" vertical="center" shrinkToFit="1"/>
    </xf>
    <xf numFmtId="38" fontId="29" fillId="0" borderId="32" xfId="43" applyFont="1" applyFill="1" applyBorder="1" applyAlignment="1">
      <alignment horizontal="center" vertical="center" shrinkToFit="1"/>
    </xf>
    <xf numFmtId="0" fontId="29" fillId="0" borderId="12" xfId="0" applyFont="1" applyBorder="1" applyAlignment="1">
      <alignment horizontal="left" vertical="center" wrapText="1"/>
    </xf>
    <xf numFmtId="178" fontId="28" fillId="0" borderId="57" xfId="43" applyNumberFormat="1" applyFont="1" applyBorder="1" applyAlignment="1">
      <alignment horizontal="center" vertical="center" wrapText="1"/>
    </xf>
    <xf numFmtId="178" fontId="28" fillId="0" borderId="58" xfId="43" applyNumberFormat="1" applyFont="1" applyBorder="1" applyAlignment="1">
      <alignment horizontal="center" vertical="center" wrapText="1"/>
    </xf>
    <xf numFmtId="0" fontId="29" fillId="0" borderId="70" xfId="0" applyFont="1" applyBorder="1" applyAlignment="1">
      <alignment horizontal="left" shrinkToFit="1"/>
    </xf>
    <xf numFmtId="0" fontId="40" fillId="0" borderId="15" xfId="0" applyFont="1" applyFill="1" applyBorder="1" applyAlignment="1">
      <alignment horizontal="left" vertical="center" wrapText="1"/>
    </xf>
    <xf numFmtId="0" fontId="40" fillId="0" borderId="16" xfId="0" applyFont="1" applyFill="1" applyBorder="1" applyAlignment="1">
      <alignment horizontal="left" vertical="center" wrapText="1"/>
    </xf>
    <xf numFmtId="0" fontId="40" fillId="0" borderId="38" xfId="0" applyFont="1" applyFill="1" applyBorder="1" applyAlignment="1">
      <alignment horizontal="left" vertical="center" wrapText="1"/>
    </xf>
    <xf numFmtId="0" fontId="30" fillId="0" borderId="13" xfId="0" applyFont="1" applyBorder="1" applyAlignment="1">
      <alignment horizontal="left" vertical="center" shrinkToFit="1"/>
    </xf>
    <xf numFmtId="0" fontId="30" fillId="0" borderId="18" xfId="0" applyFont="1" applyBorder="1" applyAlignment="1">
      <alignment horizontal="left" vertical="center" shrinkToFit="1"/>
    </xf>
    <xf numFmtId="0" fontId="30" fillId="0" borderId="31" xfId="0" applyFont="1" applyBorder="1" applyAlignment="1">
      <alignment horizontal="left" vertical="center" shrinkToFit="1"/>
    </xf>
    <xf numFmtId="0" fontId="31" fillId="0" borderId="13" xfId="0" applyFont="1" applyBorder="1" applyAlignment="1">
      <alignment horizontal="left" vertical="center" shrinkToFit="1"/>
    </xf>
    <xf numFmtId="0" fontId="31" fillId="0" borderId="18" xfId="0" applyFont="1" applyBorder="1" applyAlignment="1">
      <alignment horizontal="left" vertical="center" shrinkToFit="1"/>
    </xf>
    <xf numFmtId="0" fontId="31" fillId="0" borderId="31" xfId="0" applyFont="1" applyBorder="1" applyAlignment="1">
      <alignment horizontal="left" vertical="center" shrinkToFit="1"/>
    </xf>
    <xf numFmtId="0" fontId="31" fillId="0" borderId="35" xfId="0" applyFont="1" applyBorder="1" applyAlignment="1">
      <alignment horizontal="left" vertical="center" shrinkToFit="1"/>
    </xf>
    <xf numFmtId="0" fontId="31" fillId="0" borderId="36" xfId="0" applyFont="1" applyBorder="1" applyAlignment="1">
      <alignment horizontal="left" vertical="center" shrinkToFit="1"/>
    </xf>
    <xf numFmtId="0" fontId="31" fillId="0" borderId="39" xfId="0" applyFont="1" applyBorder="1" applyAlignment="1">
      <alignment horizontal="left" vertical="center" shrinkToFit="1"/>
    </xf>
    <xf numFmtId="0" fontId="36" fillId="0" borderId="0" xfId="0" applyFont="1" applyAlignment="1">
      <alignment horizontal="left" vertical="center"/>
    </xf>
    <xf numFmtId="0" fontId="36" fillId="0" borderId="0" xfId="0" applyFont="1" applyAlignment="1">
      <alignment horizontal="right" vertical="center" shrinkToFit="1"/>
    </xf>
    <xf numFmtId="0" fontId="29" fillId="33" borderId="12" xfId="0" applyFont="1" applyFill="1" applyBorder="1" applyAlignment="1" applyProtection="1">
      <alignment horizontal="center" vertical="center" shrinkToFit="1"/>
      <protection locked="0"/>
    </xf>
    <xf numFmtId="0" fontId="29" fillId="0" borderId="25" xfId="0" applyFont="1" applyBorder="1" applyAlignment="1">
      <alignment horizontal="center" vertical="center" shrinkToFit="1"/>
    </xf>
    <xf numFmtId="176" fontId="29" fillId="33" borderId="15" xfId="0" applyNumberFormat="1" applyFont="1" applyFill="1" applyBorder="1" applyAlignment="1" applyProtection="1">
      <alignment horizontal="center" vertical="center" shrinkToFit="1"/>
      <protection locked="0"/>
    </xf>
    <xf numFmtId="176" fontId="29" fillId="33" borderId="16" xfId="0" applyNumberFormat="1" applyFont="1" applyFill="1" applyBorder="1" applyAlignment="1" applyProtection="1">
      <alignment horizontal="center" vertical="center" shrinkToFit="1"/>
      <protection locked="0"/>
    </xf>
    <xf numFmtId="0" fontId="30" fillId="0" borderId="12" xfId="0" applyFont="1" applyBorder="1" applyAlignment="1">
      <alignment horizontal="left" vertical="center" shrinkToFit="1"/>
    </xf>
    <xf numFmtId="0" fontId="30" fillId="0" borderId="23" xfId="0" applyFont="1" applyBorder="1" applyAlignment="1">
      <alignment horizontal="left" vertical="center" shrinkToFit="1"/>
    </xf>
    <xf numFmtId="176" fontId="29" fillId="33" borderId="17" xfId="0" applyNumberFormat="1" applyFont="1" applyFill="1" applyBorder="1" applyAlignment="1" applyProtection="1">
      <alignment horizontal="center" vertical="center" shrinkToFit="1"/>
      <protection locked="0"/>
    </xf>
    <xf numFmtId="0" fontId="42" fillId="0" borderId="0" xfId="0" applyFont="1" applyAlignment="1">
      <alignment horizontal="left" vertical="center" wrapText="1"/>
    </xf>
    <xf numFmtId="0" fontId="29" fillId="34" borderId="20" xfId="0" applyFont="1" applyFill="1" applyBorder="1" applyAlignment="1" applyProtection="1">
      <alignment horizontal="center" vertical="center" shrinkToFit="1"/>
      <protection locked="0"/>
    </xf>
    <xf numFmtId="0" fontId="29" fillId="34" borderId="21" xfId="0" applyFont="1" applyFill="1" applyBorder="1" applyAlignment="1" applyProtection="1">
      <alignment horizontal="center" vertical="center" shrinkToFit="1"/>
      <protection locked="0"/>
    </xf>
    <xf numFmtId="0" fontId="29" fillId="34" borderId="12" xfId="0" applyFont="1" applyFill="1" applyBorder="1" applyAlignment="1" applyProtection="1">
      <alignment horizontal="center" vertical="center" shrinkToFit="1"/>
      <protection locked="0"/>
    </xf>
    <xf numFmtId="0" fontId="29" fillId="34" borderId="23" xfId="0" applyFont="1" applyFill="1" applyBorder="1" applyAlignment="1" applyProtection="1">
      <alignment horizontal="center" vertical="center" shrinkToFit="1"/>
      <protection locked="0"/>
    </xf>
    <xf numFmtId="0" fontId="46" fillId="0" borderId="0" xfId="0" applyFont="1" applyAlignment="1">
      <alignment horizontal="center" vertical="center" shrinkToFit="1"/>
    </xf>
    <xf numFmtId="0" fontId="29" fillId="0" borderId="72" xfId="0" applyFont="1" applyBorder="1" applyAlignment="1">
      <alignment horizontal="center" vertical="center" wrapText="1"/>
    </xf>
    <xf numFmtId="0" fontId="29" fillId="0" borderId="71" xfId="0" applyFont="1" applyBorder="1" applyAlignment="1">
      <alignment horizontal="center" vertical="center" wrapText="1"/>
    </xf>
    <xf numFmtId="38" fontId="43" fillId="0" borderId="27" xfId="43" applyFont="1" applyBorder="1" applyAlignment="1">
      <alignment horizontal="center" vertical="center" shrinkToFit="1"/>
    </xf>
    <xf numFmtId="0" fontId="29" fillId="0" borderId="0" xfId="0" applyFont="1" applyAlignment="1">
      <alignment horizontal="justify" vertical="top" wrapText="1"/>
    </xf>
    <xf numFmtId="0" fontId="29" fillId="0" borderId="15" xfId="0" applyNumberFormat="1" applyFont="1" applyFill="1" applyBorder="1" applyAlignment="1">
      <alignment horizontal="center" vertical="center" shrinkToFit="1"/>
    </xf>
    <xf numFmtId="0" fontId="29" fillId="33" borderId="32" xfId="0" applyNumberFormat="1" applyFont="1" applyFill="1" applyBorder="1" applyAlignment="1" applyProtection="1">
      <alignment horizontal="center" vertical="center" shrinkToFit="1"/>
      <protection locked="0"/>
    </xf>
    <xf numFmtId="0" fontId="29" fillId="33" borderId="33" xfId="0" applyNumberFormat="1" applyFont="1" applyFill="1" applyBorder="1" applyAlignment="1" applyProtection="1">
      <alignment horizontal="center" vertical="center" shrinkToFit="1"/>
      <protection locked="0"/>
    </xf>
    <xf numFmtId="3" fontId="29" fillId="0" borderId="13" xfId="0" applyNumberFormat="1" applyFont="1" applyFill="1" applyBorder="1" applyAlignment="1">
      <alignment horizontal="center" vertical="center" shrinkToFit="1"/>
    </xf>
    <xf numFmtId="3" fontId="29" fillId="0" borderId="18" xfId="0" applyNumberFormat="1" applyFont="1" applyFill="1" applyBorder="1" applyAlignment="1">
      <alignment horizontal="center" vertical="center" shrinkToFit="1"/>
    </xf>
    <xf numFmtId="3" fontId="29" fillId="0" borderId="48" xfId="0" applyNumberFormat="1" applyFont="1" applyFill="1" applyBorder="1" applyAlignment="1">
      <alignment horizontal="center" vertical="center" shrinkToFit="1"/>
    </xf>
    <xf numFmtId="3" fontId="29" fillId="0" borderId="0" xfId="0" applyNumberFormat="1" applyFont="1" applyFill="1" applyBorder="1" applyAlignment="1">
      <alignment horizontal="center" vertical="center" shrinkToFit="1"/>
    </xf>
    <xf numFmtId="3" fontId="29" fillId="0" borderId="14" xfId="0" applyNumberFormat="1" applyFont="1" applyFill="1" applyBorder="1" applyAlignment="1">
      <alignment horizontal="center" vertical="center" shrinkToFit="1"/>
    </xf>
    <xf numFmtId="3" fontId="29" fillId="0" borderId="27" xfId="0" applyNumberFormat="1" applyFont="1" applyFill="1" applyBorder="1" applyAlignment="1">
      <alignment horizontal="center" vertical="center" shrinkToFit="1"/>
    </xf>
    <xf numFmtId="0" fontId="33" fillId="0" borderId="39" xfId="0" applyFont="1" applyBorder="1" applyAlignment="1">
      <alignment horizontal="left" vertical="center" wrapText="1"/>
    </xf>
    <xf numFmtId="0" fontId="30" fillId="0" borderId="13" xfId="0" applyFont="1" applyFill="1" applyBorder="1" applyAlignment="1">
      <alignment horizontal="left" vertical="center"/>
    </xf>
    <xf numFmtId="0" fontId="30" fillId="0" borderId="18" xfId="0" applyFont="1" applyFill="1" applyBorder="1" applyAlignment="1">
      <alignment horizontal="left" vertical="center"/>
    </xf>
    <xf numFmtId="0" fontId="30" fillId="0" borderId="31" xfId="0" applyFont="1" applyFill="1" applyBorder="1" applyAlignment="1">
      <alignment horizontal="left" vertical="center"/>
    </xf>
    <xf numFmtId="0" fontId="23" fillId="0" borderId="53"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45" xfId="0" applyFont="1" applyBorder="1" applyAlignment="1">
      <alignment horizontal="center" vertical="center" wrapText="1"/>
    </xf>
    <xf numFmtId="0" fontId="29" fillId="0" borderId="50" xfId="0" applyFont="1" applyBorder="1" applyAlignment="1">
      <alignment horizontal="left" wrapText="1"/>
    </xf>
    <xf numFmtId="0" fontId="29" fillId="0" borderId="47" xfId="0" applyFont="1" applyBorder="1" applyAlignment="1">
      <alignment horizontal="left" wrapText="1"/>
    </xf>
    <xf numFmtId="0" fontId="30" fillId="34" borderId="14" xfId="0" applyFont="1" applyFill="1" applyBorder="1" applyAlignment="1" applyProtection="1">
      <alignment horizontal="center" wrapText="1"/>
      <protection locked="0"/>
    </xf>
    <xf numFmtId="0" fontId="30" fillId="34" borderId="27" xfId="0" applyFont="1" applyFill="1" applyBorder="1" applyAlignment="1" applyProtection="1">
      <alignment horizontal="center" wrapText="1"/>
      <protection locked="0"/>
    </xf>
    <xf numFmtId="0" fontId="30" fillId="34" borderId="48" xfId="0" applyFont="1" applyFill="1" applyBorder="1" applyAlignment="1" applyProtection="1">
      <alignment horizontal="center" wrapText="1"/>
      <protection locked="0"/>
    </xf>
    <xf numFmtId="0" fontId="30" fillId="34" borderId="0" xfId="0" applyFont="1" applyFill="1" applyBorder="1" applyAlignment="1" applyProtection="1">
      <alignment horizontal="center" wrapText="1"/>
      <protection locked="0"/>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22" fillId="0" borderId="40" xfId="0" applyFont="1" applyBorder="1" applyAlignment="1">
      <alignment horizontal="left" vertical="center" shrinkToFit="1"/>
    </xf>
    <xf numFmtId="0" fontId="22" fillId="0" borderId="41" xfId="0" applyFont="1" applyBorder="1" applyAlignment="1">
      <alignment horizontal="left" vertical="center" shrinkToFit="1"/>
    </xf>
    <xf numFmtId="176" fontId="23" fillId="33" borderId="20" xfId="0" applyNumberFormat="1" applyFont="1" applyFill="1" applyBorder="1" applyAlignment="1" applyProtection="1">
      <alignment horizontal="center" vertical="center" shrinkToFit="1"/>
      <protection locked="0"/>
    </xf>
    <xf numFmtId="176" fontId="23" fillId="33" borderId="40" xfId="0" applyNumberFormat="1" applyFont="1" applyFill="1" applyBorder="1" applyAlignment="1" applyProtection="1">
      <alignment horizontal="center" vertical="center" shrinkToFit="1"/>
      <protection locked="0"/>
    </xf>
    <xf numFmtId="176" fontId="23" fillId="33" borderId="42" xfId="0" applyNumberFormat="1" applyFont="1" applyFill="1" applyBorder="1" applyAlignment="1" applyProtection="1">
      <alignment horizontal="center" vertical="center" shrinkToFit="1"/>
      <protection locked="0"/>
    </xf>
    <xf numFmtId="176" fontId="23" fillId="33" borderId="14" xfId="0" applyNumberFormat="1" applyFont="1" applyFill="1" applyBorder="1" applyAlignment="1" applyProtection="1">
      <alignment horizontal="center" vertical="center" shrinkToFit="1"/>
      <protection locked="0"/>
    </xf>
    <xf numFmtId="176" fontId="23" fillId="33" borderId="27" xfId="0" applyNumberFormat="1" applyFont="1" applyFill="1" applyBorder="1" applyAlignment="1" applyProtection="1">
      <alignment horizontal="center" vertical="center" shrinkToFit="1"/>
      <protection locked="0"/>
    </xf>
    <xf numFmtId="0" fontId="23" fillId="0" borderId="27" xfId="0" applyNumberFormat="1"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justify" vertical="top" wrapText="1"/>
    </xf>
    <xf numFmtId="0" fontId="36" fillId="0" borderId="0" xfId="0" applyFont="1" applyAlignment="1">
      <alignment horizontal="left" vertical="center" wrapText="1"/>
    </xf>
    <xf numFmtId="0" fontId="24" fillId="33" borderId="40" xfId="0" applyFont="1" applyFill="1" applyBorder="1" applyAlignment="1" applyProtection="1">
      <alignment horizontal="center" vertical="center" shrinkToFit="1"/>
      <protection locked="0"/>
    </xf>
    <xf numFmtId="0" fontId="24" fillId="33" borderId="41" xfId="0" applyFont="1" applyFill="1" applyBorder="1" applyAlignment="1" applyProtection="1">
      <alignment horizontal="center" vertical="center" shrinkToFit="1"/>
      <protection locked="0"/>
    </xf>
    <xf numFmtId="0" fontId="24" fillId="33" borderId="42" xfId="0" applyFont="1" applyFill="1" applyBorder="1" applyAlignment="1" applyProtection="1">
      <alignment horizontal="center" vertical="center" shrinkToFit="1"/>
      <protection locked="0"/>
    </xf>
    <xf numFmtId="0" fontId="24" fillId="34" borderId="40" xfId="0" applyFont="1" applyFill="1" applyBorder="1" applyAlignment="1" applyProtection="1">
      <alignment horizontal="center" vertical="center" wrapText="1"/>
      <protection locked="0"/>
    </xf>
    <xf numFmtId="0" fontId="24" fillId="34" borderId="41" xfId="0" applyFont="1" applyFill="1" applyBorder="1" applyAlignment="1" applyProtection="1">
      <alignment horizontal="center" vertical="center" wrapText="1"/>
      <protection locked="0"/>
    </xf>
    <xf numFmtId="0" fontId="24" fillId="34" borderId="43" xfId="0" applyFont="1" applyFill="1" applyBorder="1" applyAlignment="1" applyProtection="1">
      <alignment horizontal="center" vertical="center" wrapText="1"/>
      <protection locked="0"/>
    </xf>
    <xf numFmtId="0" fontId="23" fillId="0" borderId="44"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34" xfId="0" applyFont="1" applyBorder="1" applyAlignment="1">
      <alignment horizontal="center" vertical="center" wrapText="1"/>
    </xf>
    <xf numFmtId="0" fontId="23" fillId="0" borderId="61" xfId="0" applyFont="1" applyBorder="1" applyAlignment="1">
      <alignment horizontal="center" vertical="center" wrapText="1"/>
    </xf>
    <xf numFmtId="0" fontId="23" fillId="0" borderId="62" xfId="0" applyFont="1" applyBorder="1" applyAlignment="1">
      <alignment horizontal="center" vertical="center" wrapText="1"/>
    </xf>
    <xf numFmtId="0" fontId="23" fillId="0" borderId="63" xfId="0" applyFont="1" applyBorder="1" applyAlignment="1">
      <alignment horizontal="center" vertical="center" wrapText="1"/>
    </xf>
    <xf numFmtId="0" fontId="31" fillId="0" borderId="15" xfId="0" applyFont="1" applyFill="1" applyBorder="1" applyAlignment="1">
      <alignment horizontal="left" vertical="center" shrinkToFit="1"/>
    </xf>
    <xf numFmtId="0" fontId="31" fillId="0" borderId="16" xfId="0" applyFont="1" applyFill="1" applyBorder="1" applyAlignment="1">
      <alignment horizontal="left" vertical="center" shrinkToFit="1"/>
    </xf>
    <xf numFmtId="0" fontId="31" fillId="0" borderId="17" xfId="0" applyFont="1" applyFill="1" applyBorder="1" applyAlignment="1">
      <alignment horizontal="left" vertical="center" shrinkToFit="1"/>
    </xf>
    <xf numFmtId="0" fontId="23" fillId="33" borderId="12" xfId="0" applyNumberFormat="1" applyFont="1" applyFill="1" applyBorder="1" applyAlignment="1" applyProtection="1">
      <alignment horizontal="center" vertical="center" shrinkToFit="1"/>
      <protection locked="0"/>
    </xf>
    <xf numFmtId="0" fontId="23" fillId="0" borderId="25" xfId="0" applyFont="1" applyBorder="1" applyAlignment="1">
      <alignment horizontal="center" vertical="center" wrapText="1"/>
    </xf>
    <xf numFmtId="0" fontId="24" fillId="34" borderId="12" xfId="0" applyFont="1" applyFill="1" applyBorder="1" applyAlignment="1" applyProtection="1">
      <alignment horizontal="center" vertical="center" wrapText="1"/>
      <protection locked="0"/>
    </xf>
    <xf numFmtId="0" fontId="24" fillId="34" borderId="15" xfId="0" applyFont="1" applyFill="1" applyBorder="1" applyAlignment="1" applyProtection="1">
      <alignment horizontal="center" vertical="center" wrapText="1"/>
      <protection locked="0"/>
    </xf>
    <xf numFmtId="0" fontId="23" fillId="0" borderId="54"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7" xfId="0" applyFont="1" applyBorder="1" applyAlignment="1">
      <alignment horizontal="center" vertical="center" wrapText="1"/>
    </xf>
    <xf numFmtId="0" fontId="23" fillId="33" borderId="29" xfId="0" applyNumberFormat="1" applyFont="1" applyFill="1" applyBorder="1" applyAlignment="1" applyProtection="1">
      <alignment horizontal="center" vertical="center" shrinkToFit="1"/>
      <protection locked="0"/>
    </xf>
    <xf numFmtId="0" fontId="23" fillId="33" borderId="10" xfId="0" applyNumberFormat="1" applyFont="1" applyFill="1" applyBorder="1" applyAlignment="1" applyProtection="1">
      <alignment horizontal="center" vertical="center" shrinkToFit="1"/>
      <protection locked="0"/>
    </xf>
    <xf numFmtId="0" fontId="23" fillId="33" borderId="56" xfId="0" applyNumberFormat="1" applyFont="1" applyFill="1" applyBorder="1" applyAlignment="1" applyProtection="1">
      <alignment horizontal="center" vertical="center" shrinkToFit="1"/>
      <protection locked="0"/>
    </xf>
    <xf numFmtId="0" fontId="23" fillId="33" borderId="14" xfId="0" applyNumberFormat="1" applyFont="1" applyFill="1" applyBorder="1" applyAlignment="1" applyProtection="1">
      <alignment horizontal="center" vertical="center" shrinkToFit="1"/>
      <protection locked="0"/>
    </xf>
    <xf numFmtId="0" fontId="23" fillId="33" borderId="27" xfId="0" applyNumberFormat="1" applyFont="1" applyFill="1" applyBorder="1" applyAlignment="1" applyProtection="1">
      <alignment horizontal="center" vertical="center" shrinkToFit="1"/>
      <protection locked="0"/>
    </xf>
    <xf numFmtId="0" fontId="23" fillId="33" borderId="47" xfId="0" applyNumberFormat="1" applyFont="1" applyFill="1" applyBorder="1" applyAlignment="1" applyProtection="1">
      <alignment horizontal="center" vertical="center" shrinkToFit="1"/>
      <protection locked="0"/>
    </xf>
    <xf numFmtId="0" fontId="29" fillId="33" borderId="12" xfId="0" applyNumberFormat="1" applyFont="1" applyFill="1" applyBorder="1" applyAlignment="1" applyProtection="1">
      <alignment horizontal="center" vertical="center" shrinkToFit="1"/>
      <protection locked="0"/>
    </xf>
    <xf numFmtId="0" fontId="22" fillId="0" borderId="13" xfId="0" applyFont="1" applyFill="1" applyBorder="1" applyAlignment="1">
      <alignment horizontal="left" vertical="center"/>
    </xf>
    <xf numFmtId="0" fontId="22" fillId="0" borderId="18" xfId="0" applyFont="1" applyFill="1" applyBorder="1" applyAlignment="1">
      <alignment horizontal="left" vertical="center"/>
    </xf>
    <xf numFmtId="176" fontId="22" fillId="0" borderId="18" xfId="0" applyNumberFormat="1" applyFont="1" applyFill="1" applyBorder="1" applyAlignment="1">
      <alignment horizontal="left" vertical="center" wrapText="1"/>
    </xf>
    <xf numFmtId="0" fontId="22" fillId="0" borderId="13" xfId="0" applyFont="1" applyBorder="1" applyAlignment="1">
      <alignment horizontal="left" vertical="center" shrinkToFit="1"/>
    </xf>
    <xf numFmtId="0" fontId="22" fillId="0" borderId="18" xfId="0" applyFont="1" applyBorder="1" applyAlignment="1">
      <alignment horizontal="left" vertical="center" shrinkToFit="1"/>
    </xf>
    <xf numFmtId="0" fontId="22" fillId="0" borderId="48" xfId="0" applyFont="1" applyBorder="1" applyAlignment="1">
      <alignment horizontal="left" vertical="center" shrinkToFit="1"/>
    </xf>
    <xf numFmtId="0" fontId="22" fillId="0" borderId="0" xfId="0" applyFont="1" applyBorder="1" applyAlignment="1">
      <alignment horizontal="left" vertical="center" shrinkToFit="1"/>
    </xf>
    <xf numFmtId="0" fontId="22" fillId="0" borderId="14" xfId="0" applyFont="1" applyBorder="1" applyAlignment="1">
      <alignment horizontal="left" vertical="center" shrinkToFit="1"/>
    </xf>
    <xf numFmtId="0" fontId="22" fillId="0" borderId="27" xfId="0" applyFont="1" applyBorder="1" applyAlignment="1">
      <alignment horizontal="left" vertical="center" shrinkToFit="1"/>
    </xf>
    <xf numFmtId="0" fontId="23" fillId="0" borderId="48" xfId="0" applyFont="1" applyBorder="1" applyAlignment="1">
      <alignment horizontal="right" vertical="center" wrapText="1"/>
    </xf>
    <xf numFmtId="0" fontId="23" fillId="0" borderId="0" xfId="0" applyFont="1" applyBorder="1" applyAlignment="1">
      <alignment horizontal="right" vertical="center" wrapText="1"/>
    </xf>
    <xf numFmtId="0" fontId="23" fillId="0" borderId="27" xfId="0" applyFont="1" applyBorder="1" applyAlignment="1">
      <alignment horizontal="right" vertical="center" wrapText="1"/>
    </xf>
    <xf numFmtId="0" fontId="31" fillId="0" borderId="15" xfId="0" applyFont="1" applyBorder="1" applyAlignment="1">
      <alignment horizontal="left" vertical="center" shrinkToFit="1"/>
    </xf>
    <xf numFmtId="0" fontId="31" fillId="0" borderId="16" xfId="0" applyFont="1" applyBorder="1" applyAlignment="1">
      <alignment horizontal="left" vertical="center" shrinkToFit="1"/>
    </xf>
    <xf numFmtId="0" fontId="31" fillId="0" borderId="17" xfId="0" applyFont="1" applyBorder="1" applyAlignment="1">
      <alignment horizontal="left" vertical="center" shrinkToFit="1"/>
    </xf>
    <xf numFmtId="0" fontId="23" fillId="0" borderId="12" xfId="0" applyFont="1" applyBorder="1" applyAlignment="1">
      <alignment horizontal="center" vertical="center" wrapText="1"/>
    </xf>
    <xf numFmtId="3" fontId="24" fillId="33" borderId="16" xfId="0" applyNumberFormat="1" applyFont="1" applyFill="1" applyBorder="1" applyAlignment="1" applyProtection="1">
      <alignment horizontal="center" vertical="center" shrinkToFit="1"/>
      <protection locked="0"/>
    </xf>
    <xf numFmtId="176" fontId="23" fillId="33" borderId="32" xfId="0" applyNumberFormat="1" applyFont="1" applyFill="1" applyBorder="1" applyAlignment="1" applyProtection="1">
      <alignment horizontal="center" vertical="center" shrinkToFit="1"/>
      <protection locked="0"/>
    </xf>
    <xf numFmtId="176" fontId="23" fillId="33" borderId="33" xfId="0" applyNumberFormat="1" applyFont="1" applyFill="1" applyBorder="1" applyAlignment="1" applyProtection="1">
      <alignment horizontal="center" vertical="center" shrinkToFit="1"/>
      <protection locked="0"/>
    </xf>
    <xf numFmtId="176" fontId="23" fillId="33" borderId="46" xfId="0" applyNumberFormat="1" applyFont="1" applyFill="1" applyBorder="1" applyAlignment="1" applyProtection="1">
      <alignment horizontal="center" vertical="center" shrinkToFit="1"/>
      <protection locked="0"/>
    </xf>
    <xf numFmtId="176" fontId="23" fillId="33" borderId="25" xfId="0" applyNumberFormat="1" applyFont="1" applyFill="1" applyBorder="1" applyAlignment="1" applyProtection="1">
      <alignment horizontal="center" vertical="center" shrinkToFit="1"/>
      <protection locked="0"/>
    </xf>
    <xf numFmtId="178" fontId="28" fillId="0" borderId="57" xfId="43" applyNumberFormat="1" applyFont="1" applyBorder="1" applyAlignment="1">
      <alignment horizontal="center" vertical="center"/>
    </xf>
    <xf numFmtId="178" fontId="28" fillId="0" borderId="58" xfId="43" applyNumberFormat="1" applyFont="1" applyBorder="1" applyAlignment="1">
      <alignment horizontal="center" vertical="center"/>
    </xf>
    <xf numFmtId="0" fontId="31" fillId="0" borderId="12" xfId="0" applyFont="1" applyBorder="1" applyAlignment="1">
      <alignment horizontal="left" vertical="center" wrapText="1"/>
    </xf>
    <xf numFmtId="0" fontId="29" fillId="0" borderId="17" xfId="0" applyFont="1" applyBorder="1" applyAlignment="1">
      <alignment horizontal="left" wrapText="1"/>
    </xf>
    <xf numFmtId="0" fontId="48" fillId="0" borderId="12" xfId="0" applyFont="1" applyFill="1" applyBorder="1" applyAlignment="1">
      <alignment horizontal="left" vertical="center" wrapText="1"/>
    </xf>
    <xf numFmtId="0" fontId="48" fillId="0" borderId="23" xfId="0" applyFont="1" applyFill="1" applyBorder="1" applyAlignment="1">
      <alignment horizontal="left" vertical="center" wrapText="1"/>
    </xf>
    <xf numFmtId="0" fontId="30" fillId="0" borderId="12" xfId="0" applyFont="1" applyBorder="1" applyAlignment="1">
      <alignment horizontal="left" vertical="center" wrapText="1"/>
    </xf>
    <xf numFmtId="0" fontId="30" fillId="0" borderId="23" xfId="0" applyFont="1" applyBorder="1" applyAlignment="1">
      <alignment horizontal="left" vertical="center" wrapText="1"/>
    </xf>
    <xf numFmtId="0" fontId="31" fillId="0" borderId="13" xfId="0" applyFont="1" applyBorder="1" applyAlignment="1">
      <alignment horizontal="left" vertical="center" wrapText="1"/>
    </xf>
    <xf numFmtId="0" fontId="31" fillId="0" borderId="49" xfId="0" applyFont="1" applyBorder="1" applyAlignment="1">
      <alignment horizontal="left" vertical="center" wrapText="1"/>
    </xf>
    <xf numFmtId="0" fontId="31" fillId="0" borderId="48" xfId="0" applyFont="1" applyBorder="1" applyAlignment="1">
      <alignment horizontal="left" vertical="center" wrapText="1"/>
    </xf>
    <xf numFmtId="0" fontId="31" fillId="0" borderId="50" xfId="0" applyFont="1" applyBorder="1" applyAlignment="1">
      <alignment horizontal="left" vertical="center" wrapText="1"/>
    </xf>
    <xf numFmtId="0" fontId="31" fillId="0" borderId="14" xfId="0" applyFont="1" applyBorder="1" applyAlignment="1">
      <alignment horizontal="left" vertical="center" wrapText="1"/>
    </xf>
    <xf numFmtId="0" fontId="31" fillId="0" borderId="47" xfId="0" applyFont="1" applyBorder="1" applyAlignment="1">
      <alignment horizontal="left" vertical="center" wrapText="1"/>
    </xf>
    <xf numFmtId="38" fontId="29" fillId="0" borderId="14" xfId="43" applyFont="1" applyFill="1" applyBorder="1" applyAlignment="1">
      <alignment horizontal="center" vertical="center" wrapText="1"/>
    </xf>
    <xf numFmtId="38" fontId="29" fillId="0" borderId="27" xfId="43" applyFont="1" applyFill="1" applyBorder="1" applyAlignment="1">
      <alignment horizontal="center" vertical="center" wrapText="1"/>
    </xf>
    <xf numFmtId="38" fontId="29" fillId="0" borderId="15" xfId="43" applyFont="1" applyFill="1" applyBorder="1" applyAlignment="1">
      <alignment horizontal="center" vertical="center" wrapText="1"/>
    </xf>
    <xf numFmtId="38" fontId="29" fillId="0" borderId="16" xfId="43" applyFont="1" applyFill="1" applyBorder="1" applyAlignment="1">
      <alignment horizontal="center" vertical="center" wrapText="1"/>
    </xf>
    <xf numFmtId="0" fontId="29" fillId="34" borderId="40" xfId="0" applyFont="1" applyFill="1" applyBorder="1" applyAlignment="1" applyProtection="1">
      <alignment horizontal="center" vertical="center" shrinkToFit="1"/>
      <protection locked="0"/>
    </xf>
    <xf numFmtId="0" fontId="29" fillId="34" borderId="41" xfId="0" applyFont="1" applyFill="1" applyBorder="1" applyAlignment="1" applyProtection="1">
      <alignment horizontal="center" vertical="center" shrinkToFit="1"/>
      <protection locked="0"/>
    </xf>
    <xf numFmtId="0" fontId="29" fillId="34" borderId="43" xfId="0" applyFont="1" applyFill="1" applyBorder="1" applyAlignment="1" applyProtection="1">
      <alignment horizontal="center" vertical="center" shrinkToFit="1"/>
      <protection locked="0"/>
    </xf>
    <xf numFmtId="0" fontId="29" fillId="33" borderId="25" xfId="0" applyFont="1" applyFill="1" applyBorder="1" applyAlignment="1" applyProtection="1">
      <alignment horizontal="center" vertical="center" shrinkToFit="1"/>
      <protection locked="0"/>
    </xf>
    <xf numFmtId="0" fontId="29" fillId="33" borderId="26" xfId="0" applyFont="1" applyFill="1" applyBorder="1" applyAlignment="1" applyProtection="1">
      <alignment horizontal="center" vertical="center" shrinkToFit="1"/>
      <protection locked="0"/>
    </xf>
    <xf numFmtId="0" fontId="29" fillId="0" borderId="37" xfId="0" applyFont="1" applyBorder="1" applyAlignment="1">
      <alignment horizontal="center" vertical="center" wrapText="1"/>
    </xf>
    <xf numFmtId="0" fontId="29" fillId="33" borderId="37" xfId="0" applyFont="1" applyFill="1" applyBorder="1" applyAlignment="1" applyProtection="1">
      <alignment horizontal="center" vertical="center" shrinkToFit="1"/>
      <protection locked="0"/>
    </xf>
    <xf numFmtId="0" fontId="29" fillId="0" borderId="15" xfId="0" applyFont="1" applyFill="1" applyBorder="1" applyAlignment="1">
      <alignment horizontal="center" vertical="center" shrinkToFit="1"/>
    </xf>
    <xf numFmtId="0" fontId="29" fillId="0" borderId="16" xfId="0" applyFont="1" applyFill="1" applyBorder="1" applyAlignment="1">
      <alignment horizontal="center" vertical="center" shrinkToFit="1"/>
    </xf>
    <xf numFmtId="0" fontId="29" fillId="0" borderId="17" xfId="0" applyFont="1" applyFill="1" applyBorder="1" applyAlignment="1">
      <alignment horizontal="center" vertical="center" shrinkToFit="1"/>
    </xf>
    <xf numFmtId="0" fontId="34" fillId="0" borderId="16" xfId="0" applyFont="1" applyBorder="1" applyAlignment="1">
      <alignment horizontal="left" vertical="center" shrinkToFit="1"/>
    </xf>
    <xf numFmtId="0" fontId="34" fillId="0" borderId="17" xfId="0" applyFont="1" applyBorder="1" applyAlignment="1">
      <alignment horizontal="left" vertical="center" shrinkToFit="1"/>
    </xf>
    <xf numFmtId="0" fontId="44" fillId="0" borderId="0" xfId="0" applyFont="1" applyAlignment="1">
      <alignment horizontal="center" vertical="center" shrinkToFit="1"/>
    </xf>
    <xf numFmtId="0" fontId="29" fillId="0" borderId="29" xfId="0" applyFont="1" applyBorder="1" applyAlignment="1">
      <alignment horizontal="center" vertical="center" shrinkToFit="1"/>
    </xf>
    <xf numFmtId="0" fontId="29" fillId="0" borderId="56"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47" xfId="0" applyFont="1" applyBorder="1" applyAlignment="1">
      <alignment horizontal="center" vertical="center" shrinkToFit="1"/>
    </xf>
    <xf numFmtId="0" fontId="29" fillId="33" borderId="29" xfId="0" applyFont="1" applyFill="1" applyBorder="1" applyAlignment="1" applyProtection="1">
      <alignment horizontal="center" vertical="center" shrinkToFit="1"/>
      <protection locked="0"/>
    </xf>
    <xf numFmtId="0" fontId="29" fillId="33" borderId="10" xfId="0" applyFont="1" applyFill="1" applyBorder="1" applyAlignment="1" applyProtection="1">
      <alignment horizontal="center" vertical="center" shrinkToFit="1"/>
      <protection locked="0"/>
    </xf>
    <xf numFmtId="0" fontId="29" fillId="33" borderId="56" xfId="0" applyFont="1" applyFill="1" applyBorder="1" applyAlignment="1" applyProtection="1">
      <alignment horizontal="center" vertical="center" shrinkToFit="1"/>
      <protection locked="0"/>
    </xf>
    <xf numFmtId="0" fontId="29" fillId="33" borderId="14" xfId="0" applyFont="1" applyFill="1" applyBorder="1" applyAlignment="1" applyProtection="1">
      <alignment horizontal="center" vertical="center" shrinkToFit="1"/>
      <protection locked="0"/>
    </xf>
    <xf numFmtId="0" fontId="29" fillId="33" borderId="27" xfId="0" applyFont="1" applyFill="1" applyBorder="1" applyAlignment="1" applyProtection="1">
      <alignment horizontal="center" vertical="center" shrinkToFit="1"/>
      <protection locked="0"/>
    </xf>
    <xf numFmtId="0" fontId="29" fillId="33" borderId="47" xfId="0" applyFont="1" applyFill="1" applyBorder="1" applyAlignment="1" applyProtection="1">
      <alignment horizontal="center" vertical="center" shrinkToFit="1"/>
      <protection locked="0"/>
    </xf>
    <xf numFmtId="0" fontId="29" fillId="0" borderId="15" xfId="0" applyFont="1" applyBorder="1" applyAlignment="1">
      <alignment horizontal="right" vertical="center" wrapText="1"/>
    </xf>
    <xf numFmtId="0" fontId="29" fillId="0" borderId="16" xfId="0" applyFont="1" applyBorder="1" applyAlignment="1">
      <alignment horizontal="right" vertical="center" wrapText="1"/>
    </xf>
    <xf numFmtId="0" fontId="29" fillId="0" borderId="0" xfId="0" applyFont="1" applyAlignment="1">
      <alignment horizontal="center" vertical="center" wrapText="1"/>
    </xf>
    <xf numFmtId="38" fontId="39" fillId="0" borderId="27" xfId="43" applyFont="1" applyBorder="1" applyAlignment="1">
      <alignment horizontal="center" vertical="center" shrinkToFit="1"/>
    </xf>
    <xf numFmtId="3" fontId="31" fillId="33" borderId="0" xfId="0" applyNumberFormat="1" applyFont="1" applyFill="1" applyBorder="1" applyAlignment="1" applyProtection="1">
      <alignment horizontal="center" wrapText="1"/>
      <protection locked="0"/>
    </xf>
    <xf numFmtId="0" fontId="30" fillId="34" borderId="14" xfId="0" applyFont="1" applyFill="1" applyBorder="1" applyAlignment="1" applyProtection="1">
      <alignment horizontal="center" shrinkToFit="1"/>
      <protection locked="0"/>
    </xf>
    <xf numFmtId="0" fontId="30" fillId="34" borderId="27" xfId="0" applyFont="1" applyFill="1" applyBorder="1" applyAlignment="1" applyProtection="1">
      <alignment horizontal="center" shrinkToFit="1"/>
      <protection locked="0"/>
    </xf>
    <xf numFmtId="0" fontId="29" fillId="0" borderId="13" xfId="0" applyFont="1" applyBorder="1" applyAlignment="1">
      <alignment horizontal="center" vertical="center" wrapText="1"/>
    </xf>
    <xf numFmtId="0" fontId="29" fillId="0" borderId="49" xfId="0" applyFont="1" applyBorder="1" applyAlignment="1">
      <alignment horizontal="center" vertical="center" wrapText="1"/>
    </xf>
    <xf numFmtId="0" fontId="29" fillId="0" borderId="48" xfId="0" applyFont="1" applyBorder="1" applyAlignment="1">
      <alignment horizontal="center" vertical="center" wrapText="1"/>
    </xf>
    <xf numFmtId="0" fontId="29" fillId="0" borderId="50"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48" xfId="0" applyFont="1" applyFill="1" applyBorder="1" applyAlignment="1">
      <alignment horizontal="center" vertical="center" wrapText="1"/>
    </xf>
    <xf numFmtId="0" fontId="29" fillId="0" borderId="50"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13" xfId="0" applyFont="1" applyBorder="1" applyAlignment="1">
      <alignment horizontal="left" vertical="center" wrapText="1"/>
    </xf>
    <xf numFmtId="0" fontId="29" fillId="0" borderId="49" xfId="0" applyFont="1" applyBorder="1" applyAlignment="1">
      <alignment horizontal="left" vertical="center" wrapText="1"/>
    </xf>
    <xf numFmtId="0" fontId="29" fillId="0" borderId="48" xfId="0" applyFont="1" applyBorder="1" applyAlignment="1">
      <alignment horizontal="left" vertical="center" wrapText="1"/>
    </xf>
    <xf numFmtId="0" fontId="29" fillId="0" borderId="50" xfId="0" applyFont="1" applyBorder="1" applyAlignment="1">
      <alignment horizontal="left" vertical="center" wrapText="1"/>
    </xf>
    <xf numFmtId="0" fontId="29" fillId="0" borderId="14" xfId="0" applyFont="1" applyBorder="1" applyAlignment="1">
      <alignment horizontal="left" vertical="center" wrapText="1"/>
    </xf>
    <xf numFmtId="0" fontId="29" fillId="0" borderId="47" xfId="0" applyFont="1" applyBorder="1" applyAlignment="1">
      <alignment horizontal="left" vertical="center" wrapText="1"/>
    </xf>
    <xf numFmtId="0" fontId="30" fillId="0" borderId="16" xfId="0" applyFont="1" applyFill="1" applyBorder="1" applyAlignment="1">
      <alignment horizontal="left" vertical="center" wrapText="1"/>
    </xf>
    <xf numFmtId="0" fontId="30" fillId="0" borderId="17" xfId="0" applyFont="1" applyFill="1" applyBorder="1" applyAlignment="1">
      <alignment horizontal="left" vertical="center" wrapText="1"/>
    </xf>
    <xf numFmtId="0" fontId="29" fillId="0" borderId="17" xfId="0" applyFont="1" applyBorder="1" applyAlignment="1">
      <alignment horizontal="right" vertical="center" wrapText="1"/>
    </xf>
    <xf numFmtId="0" fontId="29" fillId="0" borderId="25" xfId="0" applyFont="1" applyBorder="1" applyAlignment="1">
      <alignment horizontal="center" vertical="center" wrapText="1"/>
    </xf>
    <xf numFmtId="0" fontId="48" fillId="0" borderId="17" xfId="0" applyFont="1" applyBorder="1" applyAlignment="1">
      <alignment vertical="center" wrapText="1"/>
    </xf>
    <xf numFmtId="0" fontId="48" fillId="0" borderId="12" xfId="0" applyFont="1" applyBorder="1" applyAlignment="1">
      <alignment vertical="center" wrapText="1"/>
    </xf>
    <xf numFmtId="0" fontId="48" fillId="0" borderId="49" xfId="0" applyFont="1" applyBorder="1" applyAlignment="1">
      <alignment vertical="center" wrapText="1"/>
    </xf>
    <xf numFmtId="0" fontId="48" fillId="0" borderId="28" xfId="0" applyFont="1" applyBorder="1" applyAlignment="1">
      <alignment vertical="center" wrapText="1"/>
    </xf>
    <xf numFmtId="3" fontId="29" fillId="0" borderId="12" xfId="43" applyNumberFormat="1" applyFont="1" applyFill="1" applyBorder="1" applyAlignment="1">
      <alignment horizontal="center" vertical="center" wrapText="1"/>
    </xf>
    <xf numFmtId="3" fontId="29" fillId="0" borderId="15" xfId="43" applyNumberFormat="1" applyFont="1" applyFill="1" applyBorder="1" applyAlignment="1">
      <alignment horizontal="center" vertical="center" wrapText="1"/>
    </xf>
    <xf numFmtId="3" fontId="29" fillId="0" borderId="25" xfId="43" applyNumberFormat="1" applyFont="1" applyFill="1" applyBorder="1" applyAlignment="1">
      <alignment horizontal="center" vertical="center" wrapText="1"/>
    </xf>
    <xf numFmtId="3" fontId="29" fillId="0" borderId="32" xfId="43" applyNumberFormat="1" applyFont="1" applyFill="1" applyBorder="1" applyAlignment="1">
      <alignment horizontal="center" vertical="center" wrapText="1"/>
    </xf>
    <xf numFmtId="0" fontId="29" fillId="0" borderId="49" xfId="0" applyFont="1" applyBorder="1" applyAlignment="1">
      <alignment horizontal="left" wrapText="1"/>
    </xf>
    <xf numFmtId="0" fontId="29" fillId="0" borderId="70" xfId="0" applyFont="1" applyBorder="1" applyAlignment="1">
      <alignment horizontal="left" wrapText="1"/>
    </xf>
    <xf numFmtId="0" fontId="36" fillId="0" borderId="13" xfId="0" applyFont="1" applyBorder="1" applyAlignment="1">
      <alignment horizontal="left" vertical="center" shrinkToFit="1"/>
    </xf>
    <xf numFmtId="0" fontId="36" fillId="0" borderId="18" xfId="0" applyFont="1" applyBorder="1" applyAlignment="1">
      <alignment horizontal="left" vertical="center" shrinkToFit="1"/>
    </xf>
    <xf numFmtId="0" fontId="36" fillId="0" borderId="0" xfId="0" applyFont="1" applyBorder="1" applyAlignment="1">
      <alignment horizontal="left" vertical="center" shrinkToFit="1"/>
    </xf>
    <xf numFmtId="0" fontId="36" fillId="0" borderId="31" xfId="0" applyFont="1" applyBorder="1" applyAlignment="1">
      <alignment horizontal="left" vertical="center" shrinkToFit="1"/>
    </xf>
    <xf numFmtId="0" fontId="36" fillId="0" borderId="35" xfId="0" applyFont="1" applyBorder="1" applyAlignment="1">
      <alignment horizontal="left" vertical="center" shrinkToFit="1"/>
    </xf>
    <xf numFmtId="0" fontId="36" fillId="0" borderId="36" xfId="0" applyFont="1" applyBorder="1" applyAlignment="1">
      <alignment horizontal="left" vertical="center" shrinkToFit="1"/>
    </xf>
    <xf numFmtId="0" fontId="36" fillId="0" borderId="39" xfId="0" applyFont="1" applyBorder="1" applyAlignment="1">
      <alignment horizontal="left" vertical="center" shrinkToFit="1"/>
    </xf>
    <xf numFmtId="3" fontId="29" fillId="0" borderId="12" xfId="43" applyNumberFormat="1" applyFont="1" applyFill="1" applyBorder="1" applyAlignment="1">
      <alignment horizontal="center" vertical="center" shrinkToFit="1"/>
    </xf>
    <xf numFmtId="3" fontId="29" fillId="0" borderId="15" xfId="43" applyNumberFormat="1" applyFont="1" applyFill="1" applyBorder="1" applyAlignment="1">
      <alignment horizontal="center" vertical="center" shrinkToFit="1"/>
    </xf>
    <xf numFmtId="0" fontId="29" fillId="0" borderId="37" xfId="0" applyFont="1" applyFill="1" applyBorder="1" applyAlignment="1">
      <alignment horizontal="center" vertical="center" shrinkToFit="1"/>
    </xf>
    <xf numFmtId="0" fontId="29" fillId="34" borderId="37" xfId="0" applyFont="1" applyFill="1" applyBorder="1" applyAlignment="1" applyProtection="1">
      <alignment horizontal="center" vertical="center" shrinkToFit="1"/>
      <protection locked="0"/>
    </xf>
    <xf numFmtId="0" fontId="29" fillId="34" borderId="51" xfId="0" applyFont="1" applyFill="1" applyBorder="1" applyAlignment="1" applyProtection="1">
      <alignment horizontal="center" vertical="center" shrinkToFit="1"/>
      <protection locked="0"/>
    </xf>
    <xf numFmtId="0" fontId="30" fillId="0" borderId="48" xfId="0" applyFont="1" applyBorder="1" applyAlignment="1">
      <alignment horizontal="left" vertical="center"/>
    </xf>
    <xf numFmtId="0" fontId="30" fillId="0" borderId="0" xfId="0" applyFont="1" applyBorder="1" applyAlignment="1">
      <alignment horizontal="left" vertical="center"/>
    </xf>
    <xf numFmtId="0" fontId="30" fillId="0" borderId="59" xfId="0" applyFont="1" applyBorder="1" applyAlignment="1">
      <alignment horizontal="left" vertical="center"/>
    </xf>
    <xf numFmtId="3" fontId="31" fillId="33" borderId="27" xfId="0" applyNumberFormat="1" applyFont="1" applyFill="1" applyBorder="1" applyAlignment="1" applyProtection="1">
      <alignment horizontal="center" wrapText="1"/>
      <protection locked="0"/>
    </xf>
    <xf numFmtId="0" fontId="29" fillId="0" borderId="37" xfId="0" applyFont="1" applyBorder="1" applyAlignment="1">
      <alignment horizontal="center" vertical="center" shrinkToFit="1"/>
    </xf>
    <xf numFmtId="0" fontId="24" fillId="0" borderId="79" xfId="0" applyFont="1" applyBorder="1" applyAlignment="1">
      <alignment horizontal="center" vertical="center"/>
    </xf>
    <xf numFmtId="0" fontId="24" fillId="0" borderId="31" xfId="0" applyFont="1" applyBorder="1" applyAlignment="1">
      <alignment horizontal="center" vertical="center"/>
    </xf>
    <xf numFmtId="0" fontId="33" fillId="0" borderId="60" xfId="0" applyFont="1" applyBorder="1" applyAlignment="1">
      <alignment horizontal="left" vertical="center" wrapText="1"/>
    </xf>
    <xf numFmtId="0" fontId="33" fillId="0" borderId="51" xfId="0" applyFont="1" applyBorder="1" applyAlignment="1">
      <alignment horizontal="left" vertical="center" wrapText="1"/>
    </xf>
    <xf numFmtId="178" fontId="28" fillId="0" borderId="54" xfId="0" applyNumberFormat="1" applyFont="1" applyBorder="1" applyAlignment="1">
      <alignment horizontal="center" vertical="center"/>
    </xf>
    <xf numFmtId="176" fontId="29" fillId="33" borderId="38" xfId="0" applyNumberFormat="1" applyFont="1" applyFill="1" applyBorder="1" applyAlignment="1" applyProtection="1">
      <alignment horizontal="center" vertical="center" shrinkToFit="1"/>
      <protection locked="0"/>
    </xf>
    <xf numFmtId="0" fontId="29" fillId="33" borderId="40" xfId="0" applyFont="1" applyFill="1" applyBorder="1" applyAlignment="1" applyProtection="1">
      <alignment horizontal="center" vertical="center" shrinkToFit="1"/>
      <protection locked="0"/>
    </xf>
    <xf numFmtId="0" fontId="29" fillId="33" borderId="41" xfId="0" applyFont="1" applyFill="1" applyBorder="1" applyAlignment="1" applyProtection="1">
      <alignment horizontal="center" vertical="center" shrinkToFit="1"/>
      <protection locked="0"/>
    </xf>
    <xf numFmtId="0" fontId="29" fillId="33" borderId="42" xfId="0" applyFont="1" applyFill="1" applyBorder="1" applyAlignment="1" applyProtection="1">
      <alignment horizontal="center" vertical="center" shrinkToFit="1"/>
      <protection locked="0"/>
    </xf>
    <xf numFmtId="0" fontId="29" fillId="33" borderId="13" xfId="0" applyNumberFormat="1" applyFont="1" applyFill="1" applyBorder="1" applyAlignment="1" applyProtection="1">
      <alignment horizontal="center" vertical="center" shrinkToFit="1"/>
      <protection locked="0"/>
    </xf>
    <xf numFmtId="0" fontId="29" fillId="33" borderId="18" xfId="0" applyNumberFormat="1" applyFont="1" applyFill="1" applyBorder="1" applyAlignment="1" applyProtection="1">
      <alignment horizontal="center" vertical="center" shrinkToFit="1"/>
      <protection locked="0"/>
    </xf>
    <xf numFmtId="178" fontId="28" fillId="0" borderId="69" xfId="43" applyNumberFormat="1" applyFont="1" applyBorder="1" applyAlignment="1">
      <alignment horizontal="center" vertical="center" wrapText="1"/>
    </xf>
    <xf numFmtId="0" fontId="40" fillId="0" borderId="12" xfId="0" applyFont="1" applyFill="1" applyBorder="1" applyAlignment="1">
      <alignment horizontal="left" vertical="center" wrapText="1"/>
    </xf>
    <xf numFmtId="0" fontId="38" fillId="0" borderId="14" xfId="0"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16" xfId="0" applyFont="1" applyFill="1" applyBorder="1" applyAlignment="1">
      <alignment horizontal="left" vertical="center" wrapText="1"/>
    </xf>
    <xf numFmtId="0" fontId="38" fillId="0" borderId="47" xfId="0" applyFont="1" applyFill="1" applyBorder="1" applyAlignment="1">
      <alignment horizontal="left" vertical="center" wrapText="1"/>
    </xf>
    <xf numFmtId="0" fontId="29" fillId="0" borderId="13" xfId="0" applyFont="1" applyFill="1" applyBorder="1" applyAlignment="1">
      <alignment horizontal="center" vertical="center" shrinkToFit="1"/>
    </xf>
    <xf numFmtId="0" fontId="29" fillId="0" borderId="49" xfId="0" applyFont="1" applyFill="1" applyBorder="1" applyAlignment="1">
      <alignment horizontal="center" vertical="center" shrinkToFit="1"/>
    </xf>
    <xf numFmtId="0" fontId="29" fillId="0" borderId="14" xfId="0" applyFont="1" applyFill="1" applyBorder="1" applyAlignment="1">
      <alignment horizontal="center" vertical="center" shrinkToFit="1"/>
    </xf>
    <xf numFmtId="0" fontId="29" fillId="0" borderId="47" xfId="0" applyFont="1" applyFill="1" applyBorder="1" applyAlignment="1">
      <alignment horizontal="center" vertical="center" shrinkToFit="1"/>
    </xf>
    <xf numFmtId="0" fontId="29" fillId="34" borderId="28" xfId="0" applyFont="1" applyFill="1" applyBorder="1" applyAlignment="1" applyProtection="1">
      <alignment horizontal="center" vertical="center" shrinkToFit="1"/>
      <protection locked="0"/>
    </xf>
    <xf numFmtId="3" fontId="29" fillId="33" borderId="13" xfId="43" applyNumberFormat="1" applyFont="1" applyFill="1" applyBorder="1" applyAlignment="1" applyProtection="1">
      <alignment horizontal="center" vertical="center" shrinkToFit="1"/>
      <protection locked="0"/>
    </xf>
    <xf numFmtId="3" fontId="29" fillId="33" borderId="18" xfId="43" applyNumberFormat="1" applyFont="1" applyFill="1" applyBorder="1" applyAlignment="1" applyProtection="1">
      <alignment horizontal="center" vertical="center" shrinkToFit="1"/>
      <protection locked="0"/>
    </xf>
    <xf numFmtId="3" fontId="29" fillId="33" borderId="49" xfId="43" applyNumberFormat="1" applyFont="1" applyFill="1" applyBorder="1" applyAlignment="1" applyProtection="1">
      <alignment horizontal="center" vertical="center" shrinkToFit="1"/>
      <protection locked="0"/>
    </xf>
    <xf numFmtId="3" fontId="29" fillId="33" borderId="14" xfId="43" applyNumberFormat="1" applyFont="1" applyFill="1" applyBorder="1" applyAlignment="1" applyProtection="1">
      <alignment horizontal="center" vertical="center" shrinkToFit="1"/>
      <protection locked="0"/>
    </xf>
    <xf numFmtId="3" fontId="29" fillId="33" borderId="27" xfId="43" applyNumberFormat="1" applyFont="1" applyFill="1" applyBorder="1" applyAlignment="1" applyProtection="1">
      <alignment horizontal="center" vertical="center" shrinkToFit="1"/>
      <protection locked="0"/>
    </xf>
    <xf numFmtId="3" fontId="29" fillId="33" borderId="47" xfId="43" applyNumberFormat="1" applyFont="1" applyFill="1" applyBorder="1" applyAlignment="1" applyProtection="1">
      <alignment horizontal="center" vertical="center" shrinkToFit="1"/>
      <protection locked="0"/>
    </xf>
    <xf numFmtId="0" fontId="29" fillId="0" borderId="28" xfId="0" applyFont="1" applyBorder="1" applyAlignment="1">
      <alignment horizontal="left" wrapText="1"/>
    </xf>
    <xf numFmtId="0" fontId="29" fillId="0" borderId="37" xfId="0" applyFont="1" applyBorder="1" applyAlignment="1">
      <alignment horizontal="left" wrapText="1"/>
    </xf>
    <xf numFmtId="0" fontId="29" fillId="33" borderId="35" xfId="43" applyNumberFormat="1" applyFont="1" applyFill="1" applyBorder="1" applyAlignment="1" applyProtection="1">
      <alignment horizontal="center" vertical="center" shrinkToFit="1"/>
      <protection locked="0"/>
    </xf>
    <xf numFmtId="0" fontId="29" fillId="33" borderId="36" xfId="43" applyNumberFormat="1" applyFont="1" applyFill="1" applyBorder="1" applyAlignment="1" applyProtection="1">
      <alignment horizontal="center" vertical="center" shrinkToFit="1"/>
      <protection locked="0"/>
    </xf>
    <xf numFmtId="0" fontId="29" fillId="33" borderId="70" xfId="43" applyNumberFormat="1" applyFont="1" applyFill="1" applyBorder="1" applyAlignment="1" applyProtection="1">
      <alignment horizontal="center" vertical="center" shrinkToFit="1"/>
      <protection locked="0"/>
    </xf>
    <xf numFmtId="0" fontId="29" fillId="33" borderId="15" xfId="43" applyNumberFormat="1" applyFont="1" applyFill="1" applyBorder="1" applyAlignment="1" applyProtection="1">
      <alignment horizontal="center" vertical="center" shrinkToFit="1"/>
      <protection locked="0"/>
    </xf>
    <xf numFmtId="0" fontId="29" fillId="33" borderId="16" xfId="43" applyNumberFormat="1" applyFont="1" applyFill="1" applyBorder="1" applyAlignment="1" applyProtection="1">
      <alignment horizontal="center" vertical="center" shrinkToFit="1"/>
      <protection locked="0"/>
    </xf>
    <xf numFmtId="0" fontId="29" fillId="33" borderId="17" xfId="43" applyNumberFormat="1" applyFont="1" applyFill="1" applyBorder="1" applyAlignment="1" applyProtection="1">
      <alignment horizontal="center" vertical="center" shrinkToFit="1"/>
      <protection locked="0"/>
    </xf>
    <xf numFmtId="0" fontId="34" fillId="0" borderId="25" xfId="0" applyFont="1" applyBorder="1" applyAlignment="1">
      <alignment horizontal="left" vertical="center" shrinkToFit="1"/>
    </xf>
    <xf numFmtId="0" fontId="34" fillId="0" borderId="12" xfId="0" applyFont="1" applyBorder="1" applyAlignment="1">
      <alignment horizontal="left" vertical="center" shrinkToFit="1"/>
    </xf>
    <xf numFmtId="0" fontId="24" fillId="0" borderId="64" xfId="0" applyFont="1" applyFill="1" applyBorder="1" applyAlignment="1">
      <alignment horizontal="center" vertical="center" wrapText="1"/>
    </xf>
    <xf numFmtId="0" fontId="24" fillId="0" borderId="65" xfId="0" applyFont="1" applyFill="1" applyBorder="1" applyAlignment="1">
      <alignment horizontal="center" vertical="center" wrapText="1"/>
    </xf>
    <xf numFmtId="0" fontId="24" fillId="0" borderId="66" xfId="0" applyFont="1" applyFill="1" applyBorder="1" applyAlignment="1">
      <alignment horizontal="center" vertical="center" wrapText="1"/>
    </xf>
    <xf numFmtId="178" fontId="28" fillId="0" borderId="24" xfId="0" applyNumberFormat="1" applyFont="1" applyBorder="1" applyAlignment="1">
      <alignment horizontal="center" vertical="center"/>
    </xf>
    <xf numFmtId="0" fontId="30" fillId="34" borderId="48" xfId="0" applyFont="1" applyFill="1" applyBorder="1" applyAlignment="1" applyProtection="1">
      <alignment horizontal="center" shrinkToFit="1"/>
      <protection locked="0"/>
    </xf>
    <xf numFmtId="0" fontId="30" fillId="34" borderId="0" xfId="0" applyFont="1" applyFill="1" applyBorder="1" applyAlignment="1" applyProtection="1">
      <alignment horizontal="center" shrinkToFit="1"/>
      <protection locked="0"/>
    </xf>
    <xf numFmtId="0" fontId="29" fillId="0" borderId="50" xfId="0" applyFont="1" applyFill="1" applyBorder="1" applyAlignment="1">
      <alignment horizontal="left" wrapText="1"/>
    </xf>
    <xf numFmtId="0" fontId="29" fillId="0" borderId="47" xfId="0" applyFont="1" applyFill="1" applyBorder="1" applyAlignment="1">
      <alignment horizontal="left" wrapText="1"/>
    </xf>
    <xf numFmtId="178" fontId="28" fillId="0" borderId="22" xfId="43" applyNumberFormat="1" applyFont="1" applyBorder="1" applyAlignment="1">
      <alignment horizontal="center" vertical="center" wrapText="1"/>
    </xf>
    <xf numFmtId="178" fontId="28" fillId="0" borderId="24" xfId="43" applyNumberFormat="1" applyFont="1" applyBorder="1" applyAlignment="1">
      <alignment horizontal="center" vertical="center" wrapText="1"/>
    </xf>
    <xf numFmtId="3" fontId="29" fillId="0" borderId="15" xfId="0" applyNumberFormat="1" applyFont="1" applyFill="1" applyBorder="1" applyAlignment="1">
      <alignment horizontal="center" vertical="center" shrinkToFit="1"/>
    </xf>
    <xf numFmtId="3" fontId="29" fillId="0" borderId="16" xfId="0" applyNumberFormat="1" applyFont="1" applyFill="1" applyBorder="1" applyAlignment="1">
      <alignment horizontal="center" vertical="center" shrinkToFit="1"/>
    </xf>
    <xf numFmtId="176" fontId="29" fillId="33" borderId="17" xfId="0" applyNumberFormat="1" applyFont="1" applyFill="1" applyBorder="1" applyAlignment="1" applyProtection="1">
      <alignment horizontal="center" vertical="center" wrapText="1"/>
      <protection locked="0"/>
    </xf>
    <xf numFmtId="176" fontId="29" fillId="33" borderId="12" xfId="0" applyNumberFormat="1" applyFont="1" applyFill="1" applyBorder="1" applyAlignment="1" applyProtection="1">
      <alignment horizontal="center" vertical="center" wrapText="1"/>
      <protection locked="0"/>
    </xf>
    <xf numFmtId="176" fontId="29" fillId="33" borderId="15" xfId="0" applyNumberFormat="1" applyFont="1" applyFill="1" applyBorder="1" applyAlignment="1" applyProtection="1">
      <alignment horizontal="center" vertical="center" wrapText="1"/>
      <protection locked="0"/>
    </xf>
    <xf numFmtId="0" fontId="30" fillId="34" borderId="48" xfId="0" applyFont="1" applyFill="1" applyBorder="1" applyAlignment="1" applyProtection="1">
      <alignment horizontal="center" vertical="center" wrapText="1"/>
      <protection locked="0"/>
    </xf>
    <xf numFmtId="0" fontId="30" fillId="34" borderId="0" xfId="0" applyFont="1" applyFill="1" applyBorder="1" applyAlignment="1" applyProtection="1">
      <alignment horizontal="center" vertical="center" wrapText="1"/>
      <protection locked="0"/>
    </xf>
    <xf numFmtId="0" fontId="31" fillId="0" borderId="15" xfId="0" applyFont="1" applyBorder="1" applyAlignment="1">
      <alignment horizontal="center" vertical="center" shrinkToFit="1"/>
    </xf>
    <xf numFmtId="0" fontId="31" fillId="0" borderId="16" xfId="0" applyFont="1" applyBorder="1" applyAlignment="1">
      <alignment horizontal="center" vertical="center" shrinkToFit="1"/>
    </xf>
    <xf numFmtId="0" fontId="31" fillId="0" borderId="17" xfId="0" applyFont="1" applyBorder="1" applyAlignment="1">
      <alignment horizontal="center" vertical="center" shrinkToFit="1"/>
    </xf>
    <xf numFmtId="0" fontId="31" fillId="0" borderId="15" xfId="0" applyFont="1" applyFill="1" applyBorder="1" applyAlignment="1">
      <alignment horizontal="center" vertical="center" shrinkToFit="1"/>
    </xf>
    <xf numFmtId="0" fontId="31" fillId="0" borderId="16" xfId="0" applyFont="1" applyFill="1" applyBorder="1" applyAlignment="1">
      <alignment horizontal="center" vertical="center" shrinkToFit="1"/>
    </xf>
    <xf numFmtId="0" fontId="31" fillId="0" borderId="17" xfId="0" applyFont="1" applyFill="1" applyBorder="1" applyAlignment="1">
      <alignment horizontal="center" vertical="center" shrinkToFit="1"/>
    </xf>
    <xf numFmtId="0" fontId="31" fillId="0" borderId="15" xfId="0" applyFont="1" applyFill="1" applyBorder="1" applyAlignment="1">
      <alignment horizontal="left" vertical="center" wrapText="1"/>
    </xf>
    <xf numFmtId="0" fontId="31" fillId="0" borderId="16" xfId="0" applyFont="1" applyFill="1" applyBorder="1" applyAlignment="1">
      <alignment horizontal="left" vertical="center" wrapText="1"/>
    </xf>
    <xf numFmtId="0" fontId="31" fillId="0" borderId="17" xfId="0" applyFont="1" applyFill="1" applyBorder="1" applyAlignment="1">
      <alignment horizontal="left" vertical="center" wrapText="1"/>
    </xf>
    <xf numFmtId="0" fontId="48" fillId="0" borderId="15" xfId="0" applyFont="1" applyFill="1" applyBorder="1" applyAlignment="1">
      <alignment horizontal="left" vertical="center" wrapText="1"/>
    </xf>
    <xf numFmtId="0" fontId="48" fillId="0" borderId="16" xfId="0" applyFont="1" applyFill="1" applyBorder="1" applyAlignment="1">
      <alignment horizontal="left" vertical="center" wrapText="1"/>
    </xf>
    <xf numFmtId="0" fontId="48" fillId="0" borderId="17" xfId="0" applyFont="1" applyFill="1" applyBorder="1" applyAlignment="1">
      <alignment horizontal="left" vertical="center" wrapText="1"/>
    </xf>
    <xf numFmtId="0" fontId="29" fillId="0" borderId="40" xfId="0" applyFont="1" applyBorder="1" applyAlignment="1">
      <alignment horizontal="left" vertical="center" shrinkToFit="1"/>
    </xf>
    <xf numFmtId="0" fontId="29" fillId="0" borderId="41" xfId="0" applyFont="1" applyBorder="1" applyAlignment="1">
      <alignment horizontal="left" vertical="center" shrinkToFit="1"/>
    </xf>
    <xf numFmtId="176" fontId="29" fillId="33" borderId="20" xfId="0" applyNumberFormat="1" applyFont="1" applyFill="1" applyBorder="1" applyAlignment="1" applyProtection="1">
      <alignment horizontal="center" vertical="center" shrinkToFit="1"/>
      <protection locked="0"/>
    </xf>
    <xf numFmtId="176" fontId="29" fillId="33" borderId="40" xfId="0" applyNumberFormat="1" applyFont="1" applyFill="1" applyBorder="1" applyAlignment="1" applyProtection="1">
      <alignment horizontal="center" vertical="center" shrinkToFit="1"/>
      <protection locked="0"/>
    </xf>
    <xf numFmtId="0" fontId="36" fillId="0" borderId="12" xfId="0" applyFont="1" applyFill="1" applyBorder="1" applyAlignment="1">
      <alignment horizontal="center" vertical="center" wrapText="1" shrinkToFit="1"/>
    </xf>
    <xf numFmtId="0" fontId="36" fillId="0" borderId="15" xfId="0" applyFont="1" applyFill="1" applyBorder="1" applyAlignment="1">
      <alignment horizontal="center" vertical="center" shrinkToFit="1"/>
    </xf>
    <xf numFmtId="0" fontId="36" fillId="0" borderId="12" xfId="0" applyFont="1" applyFill="1" applyBorder="1" applyAlignment="1">
      <alignment horizontal="center" vertical="center" shrinkToFit="1"/>
    </xf>
    <xf numFmtId="0" fontId="36" fillId="0" borderId="15" xfId="0" applyFont="1" applyFill="1" applyBorder="1" applyAlignment="1">
      <alignment horizontal="right" vertical="center" wrapText="1"/>
    </xf>
    <xf numFmtId="0" fontId="36" fillId="0" borderId="16" xfId="0" applyFont="1" applyFill="1" applyBorder="1" applyAlignment="1">
      <alignment horizontal="right" vertical="center" wrapText="1"/>
    </xf>
    <xf numFmtId="0" fontId="36" fillId="0" borderId="17" xfId="0" applyFont="1" applyFill="1" applyBorder="1" applyAlignment="1">
      <alignment horizontal="right" vertical="center" wrapText="1"/>
    </xf>
    <xf numFmtId="0" fontId="29" fillId="0" borderId="14" xfId="0" applyFont="1" applyBorder="1" applyAlignment="1">
      <alignment horizontal="right" vertical="center" wrapText="1"/>
    </xf>
    <xf numFmtId="0" fontId="29" fillId="0" borderId="27" xfId="0" applyFont="1" applyBorder="1" applyAlignment="1">
      <alignment horizontal="right" vertical="center" wrapText="1"/>
    </xf>
    <xf numFmtId="0" fontId="29" fillId="0" borderId="47" xfId="0" applyFont="1" applyBorder="1" applyAlignment="1">
      <alignment horizontal="right" vertical="center" wrapText="1"/>
    </xf>
    <xf numFmtId="0" fontId="30" fillId="0" borderId="15" xfId="0" applyFont="1" applyFill="1" applyBorder="1" applyAlignment="1">
      <alignment horizontal="left" vertical="center" wrapText="1"/>
    </xf>
    <xf numFmtId="0" fontId="34" fillId="0" borderId="15" xfId="0" applyFont="1" applyFill="1" applyBorder="1" applyAlignment="1">
      <alignment horizontal="left" vertical="center" wrapText="1"/>
    </xf>
    <xf numFmtId="0" fontId="34" fillId="0" borderId="16" xfId="0" applyFont="1" applyFill="1" applyBorder="1" applyAlignment="1">
      <alignment horizontal="left" vertical="center" wrapText="1"/>
    </xf>
    <xf numFmtId="0" fontId="34" fillId="0" borderId="17" xfId="0" applyFont="1" applyFill="1" applyBorder="1" applyAlignment="1">
      <alignment horizontal="left" vertical="center" wrapText="1"/>
    </xf>
    <xf numFmtId="0" fontId="30" fillId="0" borderId="15" xfId="0" applyFont="1" applyBorder="1" applyAlignment="1">
      <alignment horizontal="left" vertical="center" wrapText="1"/>
    </xf>
    <xf numFmtId="0" fontId="30" fillId="0" borderId="16" xfId="0" applyFont="1" applyBorder="1" applyAlignment="1">
      <alignment horizontal="left" vertical="center" wrapText="1"/>
    </xf>
    <xf numFmtId="0" fontId="30" fillId="0" borderId="17" xfId="0" applyFont="1" applyBorder="1" applyAlignment="1">
      <alignment horizontal="left" vertical="center" wrapText="1"/>
    </xf>
    <xf numFmtId="0" fontId="34" fillId="0" borderId="64" xfId="0" applyFont="1" applyFill="1" applyBorder="1" applyAlignment="1">
      <alignment horizontal="center" vertical="center" wrapText="1"/>
    </xf>
    <xf numFmtId="0" fontId="34" fillId="0" borderId="65" xfId="0" applyFont="1" applyFill="1" applyBorder="1" applyAlignment="1">
      <alignment horizontal="center" vertical="center" wrapText="1"/>
    </xf>
    <xf numFmtId="0" fontId="34" fillId="0" borderId="66" xfId="0" applyFont="1" applyFill="1" applyBorder="1" applyAlignment="1">
      <alignment horizontal="center" vertical="center" wrapText="1"/>
    </xf>
    <xf numFmtId="38" fontId="29" fillId="0" borderId="33" xfId="43" applyFont="1" applyFill="1" applyBorder="1" applyAlignment="1">
      <alignment horizontal="center" vertical="center" shrinkToFit="1"/>
    </xf>
    <xf numFmtId="0" fontId="31" fillId="0" borderId="25" xfId="0" applyFont="1" applyBorder="1" applyAlignment="1">
      <alignment horizontal="left" vertical="center" shrinkToFit="1"/>
    </xf>
    <xf numFmtId="0" fontId="31" fillId="0" borderId="26" xfId="0" applyFont="1" applyBorder="1" applyAlignment="1">
      <alignment horizontal="left" vertical="center" shrinkToFit="1"/>
    </xf>
    <xf numFmtId="0" fontId="29" fillId="0" borderId="15" xfId="0" applyFont="1" applyBorder="1" applyAlignment="1">
      <alignment horizontal="left" vertical="center" shrinkToFit="1"/>
    </xf>
    <xf numFmtId="0" fontId="29" fillId="0" borderId="16" xfId="0" applyFont="1" applyBorder="1" applyAlignment="1">
      <alignment horizontal="left" vertical="center" shrinkToFit="1"/>
    </xf>
    <xf numFmtId="0" fontId="29" fillId="0" borderId="17" xfId="0" applyFont="1" applyBorder="1" applyAlignment="1">
      <alignment horizontal="left" vertical="center" shrinkToFit="1"/>
    </xf>
    <xf numFmtId="0" fontId="29" fillId="0" borderId="18" xfId="0" applyFont="1" applyBorder="1" applyAlignment="1">
      <alignment horizontal="left" vertical="center" wrapText="1"/>
    </xf>
    <xf numFmtId="0" fontId="29" fillId="0" borderId="0" xfId="0" applyFont="1" applyBorder="1" applyAlignment="1">
      <alignment horizontal="left" vertical="center" wrapText="1"/>
    </xf>
    <xf numFmtId="0" fontId="29" fillId="0" borderId="27" xfId="0" applyFont="1" applyBorder="1" applyAlignment="1">
      <alignment horizontal="left" vertical="center" wrapText="1"/>
    </xf>
    <xf numFmtId="3" fontId="29" fillId="33" borderId="15" xfId="0" applyNumberFormat="1" applyFont="1" applyFill="1" applyBorder="1" applyAlignment="1" applyProtection="1">
      <alignment horizontal="center" vertical="center" shrinkToFit="1"/>
      <protection locked="0"/>
    </xf>
    <xf numFmtId="3" fontId="29" fillId="33" borderId="16" xfId="0" applyNumberFormat="1" applyFont="1" applyFill="1" applyBorder="1" applyAlignment="1" applyProtection="1">
      <alignment horizontal="center" vertical="center" shrinkToFit="1"/>
      <protection locked="0"/>
    </xf>
    <xf numFmtId="3" fontId="29" fillId="33" borderId="17" xfId="0" applyNumberFormat="1" applyFont="1" applyFill="1" applyBorder="1" applyAlignment="1" applyProtection="1">
      <alignment horizontal="center" vertical="center" shrinkToFit="1"/>
      <protection locked="0"/>
    </xf>
    <xf numFmtId="176" fontId="29" fillId="33" borderId="42" xfId="0" applyNumberFormat="1" applyFont="1" applyFill="1" applyBorder="1" applyAlignment="1" applyProtection="1">
      <alignment horizontal="center" vertical="center" shrinkToFit="1"/>
      <protection locked="0"/>
    </xf>
    <xf numFmtId="0" fontId="29" fillId="0" borderId="15" xfId="0" applyFont="1" applyBorder="1" applyAlignment="1">
      <alignment horizontal="center" vertical="center" shrinkToFit="1"/>
    </xf>
    <xf numFmtId="0" fontId="29" fillId="0" borderId="17" xfId="0" applyFont="1" applyBorder="1" applyAlignment="1">
      <alignment horizontal="center" vertical="center" shrinkToFit="1"/>
    </xf>
    <xf numFmtId="0" fontId="29" fillId="33" borderId="17" xfId="0" applyNumberFormat="1" applyFont="1" applyFill="1" applyBorder="1" applyAlignment="1" applyProtection="1">
      <alignment horizontal="center" vertical="center" shrinkToFit="1"/>
      <protection locked="0"/>
    </xf>
    <xf numFmtId="0" fontId="29" fillId="0" borderId="64" xfId="0" applyFont="1" applyBorder="1" applyAlignment="1">
      <alignment horizontal="center" vertical="center" wrapText="1"/>
    </xf>
    <xf numFmtId="0" fontId="29" fillId="0" borderId="65" xfId="0" applyFont="1" applyBorder="1" applyAlignment="1">
      <alignment horizontal="center" vertical="center" wrapText="1"/>
    </xf>
    <xf numFmtId="0" fontId="29" fillId="0" borderId="66" xfId="0" applyFont="1" applyBorder="1" applyAlignment="1">
      <alignment horizontal="center" vertical="center" wrapText="1"/>
    </xf>
    <xf numFmtId="0" fontId="29" fillId="0" borderId="54" xfId="0" applyFont="1" applyBorder="1" applyAlignment="1">
      <alignment horizontal="center"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3"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3">
    <dxf>
      <fill>
        <patternFill patternType="solid">
          <bgColor theme="1" tint="0.24994659260841701"/>
        </patternFill>
      </fill>
    </dxf>
    <dxf>
      <fill>
        <patternFill patternType="solid">
          <bgColor theme="1" tint="0.24994659260841701"/>
        </patternFill>
      </fill>
    </dxf>
    <dxf>
      <fill>
        <patternFill>
          <bgColor theme="1"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4"/>
  <sheetViews>
    <sheetView tabSelected="1" view="pageBreakPreview" zoomScale="40" zoomScaleNormal="100" zoomScaleSheetLayoutView="40" workbookViewId="0">
      <selection sqref="A1:R1"/>
    </sheetView>
  </sheetViews>
  <sheetFormatPr defaultRowHeight="42.75" x14ac:dyDescent="0.4"/>
  <cols>
    <col min="1" max="3" width="15.625" style="3" customWidth="1"/>
    <col min="4" max="4" width="22.875" style="3" customWidth="1"/>
    <col min="5" max="8" width="15.625" style="3" customWidth="1"/>
    <col min="9" max="9" width="13.125" style="3" customWidth="1"/>
    <col min="10" max="18" width="15.625" style="3" customWidth="1"/>
    <col min="19" max="19" width="13.25" style="3" bestFit="1" customWidth="1"/>
    <col min="20" max="20" width="26.125" style="3" customWidth="1"/>
    <col min="21" max="21" width="84.625" style="3" customWidth="1"/>
    <col min="22" max="22" width="25.625" style="3" customWidth="1"/>
    <col min="23" max="16384" width="9" style="3"/>
  </cols>
  <sheetData>
    <row r="1" spans="1:19" ht="30" customHeight="1" x14ac:dyDescent="0.4">
      <c r="A1" s="128" t="s">
        <v>5</v>
      </c>
      <c r="B1" s="128"/>
      <c r="C1" s="128"/>
      <c r="D1" s="128"/>
      <c r="E1" s="128"/>
      <c r="F1" s="128"/>
      <c r="G1" s="128"/>
      <c r="H1" s="128"/>
      <c r="I1" s="128"/>
      <c r="J1" s="128"/>
      <c r="K1" s="128"/>
      <c r="L1" s="128"/>
      <c r="M1" s="128"/>
      <c r="N1" s="128"/>
      <c r="O1" s="128"/>
      <c r="P1" s="128"/>
      <c r="Q1" s="128"/>
      <c r="R1" s="128"/>
    </row>
    <row r="2" spans="1:19" ht="30" customHeight="1" x14ac:dyDescent="0.4">
      <c r="A2" s="4" t="s">
        <v>4</v>
      </c>
      <c r="B2" s="2"/>
      <c r="C2" s="2"/>
      <c r="D2" s="2"/>
      <c r="E2" s="2"/>
      <c r="F2" s="2"/>
      <c r="G2" s="2"/>
      <c r="H2" s="2"/>
      <c r="I2" s="2"/>
      <c r="J2" s="2"/>
      <c r="K2" s="2"/>
      <c r="L2" s="2"/>
      <c r="M2" s="2"/>
      <c r="N2" s="2"/>
      <c r="O2" s="2"/>
      <c r="P2" s="2"/>
      <c r="Q2" s="2"/>
      <c r="R2" s="2"/>
    </row>
    <row r="3" spans="1:19" ht="30" customHeight="1" x14ac:dyDescent="0.4">
      <c r="A3" s="1"/>
      <c r="B3" s="2"/>
      <c r="C3" s="2"/>
      <c r="D3" s="2"/>
      <c r="E3" s="2"/>
      <c r="F3" s="2"/>
      <c r="G3" s="2"/>
      <c r="H3" s="2"/>
      <c r="I3" s="2"/>
      <c r="J3" s="2"/>
      <c r="K3" s="2"/>
      <c r="L3" s="2"/>
      <c r="M3" s="2"/>
      <c r="N3" s="2"/>
      <c r="O3" s="2"/>
      <c r="P3" s="2"/>
      <c r="Q3" s="2"/>
      <c r="R3" s="2"/>
    </row>
    <row r="4" spans="1:19" s="16" customFormat="1" ht="55.5" customHeight="1" x14ac:dyDescent="0.4">
      <c r="A4" s="255" t="s">
        <v>152</v>
      </c>
      <c r="B4" s="255"/>
      <c r="C4" s="255"/>
      <c r="D4" s="255"/>
      <c r="E4" s="255"/>
      <c r="F4" s="255"/>
      <c r="G4" s="255"/>
      <c r="H4" s="255"/>
      <c r="I4" s="255"/>
      <c r="J4" s="255"/>
      <c r="K4" s="255"/>
      <c r="L4" s="255"/>
      <c r="M4" s="255"/>
      <c r="N4" s="255"/>
      <c r="O4" s="255"/>
      <c r="P4" s="255"/>
      <c r="Q4" s="255"/>
      <c r="R4" s="255"/>
    </row>
    <row r="5" spans="1:19" ht="30" customHeight="1" x14ac:dyDescent="0.4">
      <c r="A5" s="5"/>
      <c r="B5" s="5"/>
      <c r="C5" s="5"/>
      <c r="D5" s="5"/>
      <c r="E5" s="5"/>
      <c r="F5" s="5"/>
      <c r="G5" s="5"/>
      <c r="H5" s="5"/>
      <c r="I5" s="5"/>
      <c r="J5" s="5"/>
      <c r="K5" s="5"/>
      <c r="L5" s="5"/>
      <c r="M5" s="5"/>
      <c r="N5" s="5"/>
      <c r="O5" s="5"/>
      <c r="P5" s="5"/>
      <c r="Q5" s="5"/>
      <c r="R5" s="5"/>
    </row>
    <row r="6" spans="1:19" ht="39.950000000000003" customHeight="1" x14ac:dyDescent="0.4">
      <c r="A6" s="73"/>
      <c r="B6" s="73"/>
      <c r="C6" s="73"/>
      <c r="D6" s="73"/>
      <c r="E6" s="73"/>
      <c r="F6" s="73"/>
      <c r="G6" s="73"/>
      <c r="H6" s="73"/>
      <c r="I6" s="73"/>
      <c r="J6" s="73"/>
      <c r="K6" s="73"/>
      <c r="L6" s="72" t="s">
        <v>6</v>
      </c>
      <c r="M6" s="125"/>
      <c r="N6" s="72" t="s">
        <v>9</v>
      </c>
      <c r="O6" s="125"/>
      <c r="P6" s="72" t="s">
        <v>8</v>
      </c>
      <c r="Q6" s="125"/>
      <c r="R6" s="72" t="s">
        <v>7</v>
      </c>
    </row>
    <row r="7" spans="1:19" s="8" customFormat="1" ht="30" customHeight="1" x14ac:dyDescent="0.4">
      <c r="A7" s="67"/>
      <c r="B7" s="67"/>
      <c r="C7" s="67"/>
      <c r="D7" s="67"/>
      <c r="E7" s="67"/>
      <c r="F7" s="67"/>
      <c r="G7" s="67"/>
      <c r="H7" s="67"/>
      <c r="I7" s="67"/>
      <c r="J7" s="67"/>
      <c r="K7" s="67"/>
      <c r="L7" s="67"/>
      <c r="M7" s="67"/>
      <c r="N7" s="67"/>
      <c r="O7" s="67"/>
      <c r="P7" s="67"/>
      <c r="Q7" s="67"/>
      <c r="R7" s="67"/>
    </row>
    <row r="8" spans="1:19" s="8" customFormat="1" ht="30" customHeight="1" x14ac:dyDescent="0.4">
      <c r="A8" s="67"/>
      <c r="B8" s="74" t="s">
        <v>10</v>
      </c>
      <c r="C8" s="67"/>
      <c r="D8" s="67"/>
      <c r="E8" s="67"/>
      <c r="F8" s="67"/>
      <c r="G8" s="67"/>
      <c r="H8" s="67"/>
      <c r="I8" s="67"/>
      <c r="J8" s="67"/>
      <c r="K8" s="67"/>
      <c r="L8" s="67"/>
      <c r="M8" s="67"/>
      <c r="N8" s="67"/>
      <c r="O8" s="67"/>
      <c r="P8" s="67"/>
      <c r="Q8" s="67"/>
      <c r="R8" s="67"/>
    </row>
    <row r="9" spans="1:19" s="8" customFormat="1" ht="39.950000000000003" customHeight="1" x14ac:dyDescent="0.4">
      <c r="A9" s="67"/>
      <c r="B9" s="67"/>
      <c r="C9" s="67"/>
      <c r="D9" s="67"/>
      <c r="E9" s="67"/>
      <c r="F9" s="67"/>
      <c r="G9" s="67"/>
      <c r="H9" s="67"/>
      <c r="I9" s="67"/>
      <c r="J9" s="136" t="s">
        <v>103</v>
      </c>
      <c r="K9" s="136"/>
      <c r="L9" s="137"/>
      <c r="M9" s="137"/>
      <c r="N9" s="137"/>
      <c r="O9" s="137"/>
      <c r="P9" s="137"/>
      <c r="Q9" s="137"/>
      <c r="R9" s="68" t="s">
        <v>102</v>
      </c>
      <c r="S9" s="20"/>
    </row>
    <row r="10" spans="1:19" s="8" customFormat="1" ht="39.950000000000003" customHeight="1" x14ac:dyDescent="0.4">
      <c r="A10" s="67"/>
      <c r="B10" s="67"/>
      <c r="C10" s="67"/>
      <c r="D10" s="67"/>
      <c r="E10" s="67"/>
      <c r="F10" s="67"/>
      <c r="G10" s="67"/>
      <c r="H10" s="67"/>
      <c r="I10" s="67"/>
      <c r="J10" s="241" t="s">
        <v>3</v>
      </c>
      <c r="K10" s="241"/>
      <c r="L10" s="241"/>
      <c r="M10" s="140"/>
      <c r="N10" s="140"/>
      <c r="O10" s="140"/>
      <c r="P10" s="140"/>
      <c r="Q10" s="140"/>
      <c r="R10" s="140"/>
    </row>
    <row r="11" spans="1:19" s="8" customFormat="1" ht="39.950000000000003" customHeight="1" x14ac:dyDescent="0.4">
      <c r="A11" s="67"/>
      <c r="B11" s="67"/>
      <c r="C11" s="67"/>
      <c r="D11" s="67"/>
      <c r="E11" s="67"/>
      <c r="F11" s="67"/>
      <c r="G11" s="67"/>
      <c r="H11" s="67"/>
      <c r="I11" s="67"/>
      <c r="J11" s="242" t="s">
        <v>143</v>
      </c>
      <c r="K11" s="242"/>
      <c r="L11" s="242"/>
      <c r="M11" s="140"/>
      <c r="N11" s="140"/>
      <c r="O11" s="140"/>
      <c r="P11" s="140"/>
      <c r="Q11" s="140"/>
      <c r="R11" s="140"/>
    </row>
    <row r="12" spans="1:19" s="8" customFormat="1" ht="39.950000000000003" customHeight="1" x14ac:dyDescent="0.4">
      <c r="A12" s="67"/>
      <c r="B12" s="67"/>
      <c r="C12" s="67"/>
      <c r="D12" s="67"/>
      <c r="E12" s="67"/>
      <c r="F12" s="67"/>
      <c r="G12" s="67"/>
      <c r="H12" s="67"/>
      <c r="I12" s="67"/>
      <c r="J12" s="142" t="s">
        <v>76</v>
      </c>
      <c r="K12" s="142"/>
      <c r="L12" s="142"/>
      <c r="M12" s="140"/>
      <c r="N12" s="140"/>
      <c r="O12" s="140"/>
      <c r="P12" s="140"/>
      <c r="Q12" s="69" t="s">
        <v>113</v>
      </c>
      <c r="R12" s="70"/>
    </row>
    <row r="13" spans="1:19" s="8" customFormat="1" ht="30" customHeight="1" x14ac:dyDescent="0.4">
      <c r="A13" s="67"/>
      <c r="B13" s="67"/>
      <c r="C13" s="67"/>
      <c r="D13" s="67"/>
      <c r="E13" s="67"/>
      <c r="F13" s="67"/>
      <c r="G13" s="67"/>
      <c r="H13" s="67"/>
      <c r="I13" s="67"/>
      <c r="J13" s="143" t="s">
        <v>144</v>
      </c>
      <c r="K13" s="143"/>
      <c r="L13" s="143"/>
      <c r="M13" s="71"/>
      <c r="N13" s="71"/>
      <c r="O13" s="71"/>
      <c r="P13" s="71"/>
      <c r="Q13" s="72"/>
      <c r="R13" s="71"/>
    </row>
    <row r="14" spans="1:19" ht="30" customHeight="1" x14ac:dyDescent="0.4">
      <c r="A14" s="75"/>
      <c r="B14" s="23"/>
      <c r="C14" s="23"/>
      <c r="D14" s="23"/>
      <c r="E14" s="23"/>
      <c r="F14" s="23"/>
      <c r="G14" s="23"/>
      <c r="H14" s="23"/>
      <c r="I14" s="23"/>
      <c r="J14" s="76"/>
      <c r="K14" s="76"/>
      <c r="L14" s="76"/>
      <c r="M14" s="23"/>
      <c r="N14" s="23"/>
      <c r="O14" s="23"/>
      <c r="P14" s="23"/>
      <c r="Q14" s="23"/>
      <c r="R14" s="23"/>
    </row>
    <row r="15" spans="1:19" ht="87.75" customHeight="1" x14ac:dyDescent="0.4">
      <c r="A15" s="23"/>
      <c r="B15" s="250" t="s">
        <v>149</v>
      </c>
      <c r="C15" s="250"/>
      <c r="D15" s="250"/>
      <c r="E15" s="250"/>
      <c r="F15" s="250"/>
      <c r="G15" s="250"/>
      <c r="H15" s="250"/>
      <c r="I15" s="250"/>
      <c r="J15" s="250"/>
      <c r="K15" s="250"/>
      <c r="L15" s="250"/>
      <c r="M15" s="250"/>
      <c r="N15" s="250"/>
      <c r="O15" s="250"/>
      <c r="P15" s="250"/>
      <c r="Q15" s="250"/>
      <c r="R15" s="23"/>
    </row>
    <row r="16" spans="1:19" ht="30" customHeight="1" x14ac:dyDescent="0.4">
      <c r="A16" s="75"/>
      <c r="B16" s="23"/>
      <c r="C16" s="23"/>
      <c r="D16" s="23"/>
      <c r="E16" s="23"/>
      <c r="F16" s="23"/>
      <c r="G16" s="23"/>
      <c r="H16" s="23"/>
      <c r="I16" s="23"/>
      <c r="J16" s="23"/>
      <c r="K16" s="23"/>
      <c r="L16" s="23"/>
      <c r="M16" s="23"/>
      <c r="N16" s="23"/>
      <c r="O16" s="23"/>
      <c r="P16" s="23"/>
      <c r="Q16" s="23"/>
      <c r="R16" s="23"/>
    </row>
    <row r="17" spans="1:26" ht="30" customHeight="1" x14ac:dyDescent="0.4">
      <c r="A17" s="141" t="s">
        <v>0</v>
      </c>
      <c r="B17" s="141"/>
      <c r="C17" s="141"/>
      <c r="D17" s="141"/>
      <c r="E17" s="141"/>
      <c r="F17" s="141"/>
      <c r="G17" s="141"/>
      <c r="H17" s="141"/>
      <c r="I17" s="141"/>
      <c r="J17" s="141"/>
      <c r="K17" s="141"/>
      <c r="L17" s="141"/>
      <c r="M17" s="141"/>
      <c r="N17" s="141"/>
      <c r="O17" s="141"/>
      <c r="P17" s="141"/>
      <c r="Q17" s="141"/>
      <c r="R17" s="141"/>
    </row>
    <row r="18" spans="1:26" ht="30" customHeight="1" x14ac:dyDescent="0.4">
      <c r="A18" s="72"/>
      <c r="B18" s="23"/>
      <c r="C18" s="23"/>
      <c r="D18" s="23"/>
      <c r="E18" s="23"/>
      <c r="F18" s="23"/>
      <c r="G18" s="23"/>
      <c r="H18" s="23"/>
      <c r="I18" s="23"/>
      <c r="J18" s="23"/>
      <c r="K18" s="23"/>
      <c r="L18" s="23"/>
      <c r="M18" s="23"/>
      <c r="N18" s="23"/>
      <c r="O18" s="23"/>
      <c r="P18" s="23"/>
      <c r="Q18" s="23"/>
      <c r="R18" s="23"/>
      <c r="T18" s="9"/>
      <c r="U18" s="9"/>
      <c r="V18" s="9"/>
      <c r="W18" s="9"/>
      <c r="X18" s="9"/>
      <c r="Y18" s="9"/>
      <c r="Z18" s="9"/>
    </row>
    <row r="19" spans="1:26" ht="69.95" customHeight="1" x14ac:dyDescent="0.4">
      <c r="A19" s="77"/>
      <c r="B19" s="77"/>
      <c r="C19" s="77"/>
      <c r="D19" s="77"/>
      <c r="E19" s="77"/>
      <c r="F19" s="77"/>
      <c r="G19" s="159" t="s">
        <v>26</v>
      </c>
      <c r="H19" s="159"/>
      <c r="I19" s="258">
        <f>E42</f>
        <v>0</v>
      </c>
      <c r="J19" s="258"/>
      <c r="K19" s="258"/>
      <c r="L19" s="118" t="s">
        <v>25</v>
      </c>
      <c r="M19" s="79" t="s">
        <v>117</v>
      </c>
      <c r="N19" s="77"/>
      <c r="O19" s="77"/>
      <c r="P19" s="77"/>
      <c r="Q19" s="77"/>
      <c r="R19" s="77"/>
      <c r="S19" s="20"/>
      <c r="T19" s="9"/>
      <c r="U19" s="9"/>
      <c r="V19" s="9"/>
      <c r="W19" s="9"/>
      <c r="X19" s="9"/>
      <c r="Y19" s="9"/>
      <c r="Z19" s="9"/>
    </row>
    <row r="20" spans="1:26" ht="30" customHeight="1" thickBot="1" x14ac:dyDescent="0.45">
      <c r="A20" s="75"/>
      <c r="B20" s="23"/>
      <c r="C20" s="23"/>
      <c r="D20" s="23"/>
      <c r="E20" s="23"/>
      <c r="F20" s="23"/>
      <c r="G20" s="23"/>
      <c r="H20" s="23"/>
      <c r="I20" s="23"/>
      <c r="J20" s="23"/>
      <c r="K20" s="23"/>
      <c r="L20" s="23"/>
      <c r="M20" s="23"/>
      <c r="N20" s="23"/>
      <c r="O20" s="23"/>
      <c r="P20" s="23"/>
      <c r="Q20" s="23"/>
      <c r="R20" s="23"/>
      <c r="T20" s="9"/>
      <c r="U20" s="9"/>
      <c r="V20" s="9"/>
      <c r="W20" s="9"/>
      <c r="X20" s="9"/>
      <c r="Y20" s="9"/>
      <c r="Z20" s="9"/>
    </row>
    <row r="21" spans="1:26" ht="65.099999999999994" customHeight="1" x14ac:dyDescent="0.4">
      <c r="A21" s="23"/>
      <c r="B21" s="182" t="s">
        <v>29</v>
      </c>
      <c r="C21" s="163" t="s">
        <v>1</v>
      </c>
      <c r="D21" s="163"/>
      <c r="E21" s="209"/>
      <c r="F21" s="209"/>
      <c r="G21" s="209"/>
      <c r="H21" s="209"/>
      <c r="I21" s="209"/>
      <c r="J21" s="163" t="s">
        <v>11</v>
      </c>
      <c r="K21" s="209"/>
      <c r="L21" s="209"/>
      <c r="M21" s="209"/>
      <c r="N21" s="144" t="s">
        <v>12</v>
      </c>
      <c r="O21" s="251"/>
      <c r="P21" s="251"/>
      <c r="Q21" s="252"/>
      <c r="R21" s="259"/>
      <c r="T21" s="9"/>
      <c r="U21" s="9"/>
      <c r="V21" s="9"/>
      <c r="W21" s="9"/>
      <c r="X21" s="9"/>
      <c r="Y21" s="9"/>
      <c r="Z21" s="9"/>
    </row>
    <row r="22" spans="1:26" ht="65.099999999999994" customHeight="1" x14ac:dyDescent="0.4">
      <c r="A22" s="23"/>
      <c r="B22" s="183"/>
      <c r="C22" s="164" t="s">
        <v>17</v>
      </c>
      <c r="D22" s="164"/>
      <c r="E22" s="210"/>
      <c r="F22" s="210"/>
      <c r="G22" s="210"/>
      <c r="H22" s="210"/>
      <c r="I22" s="210"/>
      <c r="J22" s="164"/>
      <c r="K22" s="243"/>
      <c r="L22" s="243"/>
      <c r="M22" s="243"/>
      <c r="N22" s="145"/>
      <c r="O22" s="253"/>
      <c r="P22" s="253"/>
      <c r="Q22" s="254"/>
      <c r="R22" s="259"/>
      <c r="T22" s="9"/>
      <c r="U22" s="9"/>
      <c r="V22" s="9"/>
      <c r="W22" s="9"/>
      <c r="X22" s="9"/>
      <c r="Y22" s="9"/>
      <c r="Z22" s="9"/>
    </row>
    <row r="23" spans="1:26" ht="65.099999999999994" customHeight="1" thickBot="1" x14ac:dyDescent="0.45">
      <c r="A23" s="23"/>
      <c r="B23" s="184"/>
      <c r="C23" s="244" t="s">
        <v>2</v>
      </c>
      <c r="D23" s="244"/>
      <c r="E23" s="211"/>
      <c r="F23" s="211"/>
      <c r="G23" s="211"/>
      <c r="H23" s="211"/>
      <c r="I23" s="211"/>
      <c r="J23" s="256"/>
      <c r="K23" s="256"/>
      <c r="L23" s="256"/>
      <c r="M23" s="256"/>
      <c r="N23" s="256"/>
      <c r="O23" s="256"/>
      <c r="P23" s="256"/>
      <c r="Q23" s="257"/>
      <c r="R23" s="259"/>
      <c r="T23" s="9"/>
      <c r="U23" s="9"/>
      <c r="V23" s="9"/>
      <c r="W23" s="9"/>
      <c r="X23" s="9"/>
      <c r="Y23" s="9"/>
      <c r="Z23" s="9"/>
    </row>
    <row r="24" spans="1:26" ht="65.099999999999994" customHeight="1" x14ac:dyDescent="0.4">
      <c r="A24" s="80"/>
      <c r="B24" s="165" t="s">
        <v>28</v>
      </c>
      <c r="C24" s="163" t="s">
        <v>1</v>
      </c>
      <c r="D24" s="163"/>
      <c r="E24" s="209"/>
      <c r="F24" s="209"/>
      <c r="G24" s="209"/>
      <c r="H24" s="209"/>
      <c r="I24" s="209"/>
      <c r="J24" s="163" t="s">
        <v>11</v>
      </c>
      <c r="K24" s="209"/>
      <c r="L24" s="209"/>
      <c r="M24" s="209"/>
      <c r="N24" s="144" t="s">
        <v>12</v>
      </c>
      <c r="O24" s="251"/>
      <c r="P24" s="251"/>
      <c r="Q24" s="252"/>
      <c r="R24" s="259"/>
      <c r="T24" s="9"/>
      <c r="U24" s="9"/>
      <c r="V24" s="9"/>
      <c r="W24" s="9"/>
      <c r="X24" s="9"/>
      <c r="Y24" s="9"/>
      <c r="Z24" s="9"/>
    </row>
    <row r="25" spans="1:26" ht="65.099999999999994" customHeight="1" x14ac:dyDescent="0.4">
      <c r="A25" s="80"/>
      <c r="B25" s="166"/>
      <c r="C25" s="164" t="s">
        <v>17</v>
      </c>
      <c r="D25" s="164"/>
      <c r="E25" s="210"/>
      <c r="F25" s="210"/>
      <c r="G25" s="210"/>
      <c r="H25" s="210"/>
      <c r="I25" s="210"/>
      <c r="J25" s="164"/>
      <c r="K25" s="243"/>
      <c r="L25" s="243"/>
      <c r="M25" s="243"/>
      <c r="N25" s="145"/>
      <c r="O25" s="253"/>
      <c r="P25" s="253"/>
      <c r="Q25" s="254"/>
      <c r="R25" s="259"/>
      <c r="T25" s="9"/>
      <c r="U25" s="9"/>
      <c r="V25" s="9"/>
      <c r="W25" s="9"/>
      <c r="X25" s="9"/>
      <c r="Y25" s="9"/>
      <c r="Z25" s="9"/>
    </row>
    <row r="26" spans="1:26" ht="65.099999999999994" customHeight="1" x14ac:dyDescent="0.4">
      <c r="A26" s="80"/>
      <c r="B26" s="166"/>
      <c r="C26" s="212" t="s">
        <v>125</v>
      </c>
      <c r="D26" s="212"/>
      <c r="E26" s="164" t="s">
        <v>13</v>
      </c>
      <c r="F26" s="164"/>
      <c r="G26" s="164"/>
      <c r="H26" s="245"/>
      <c r="I26" s="246"/>
      <c r="J26" s="246"/>
      <c r="K26" s="82" t="s">
        <v>15</v>
      </c>
      <c r="L26" s="249"/>
      <c r="M26" s="210"/>
      <c r="N26" s="210"/>
      <c r="O26" s="260">
        <f>IF(AND(H26="",L26=""),0,_xlfn.DAYS(L26,H26)+1)</f>
        <v>0</v>
      </c>
      <c r="P26" s="146"/>
      <c r="Q26" s="101" t="s">
        <v>91</v>
      </c>
      <c r="R26" s="259"/>
      <c r="S26" s="20"/>
      <c r="T26" s="9"/>
      <c r="U26" s="9"/>
      <c r="V26" s="9"/>
      <c r="W26" s="9"/>
      <c r="X26" s="9"/>
      <c r="Y26" s="9"/>
      <c r="Z26" s="9"/>
    </row>
    <row r="27" spans="1:26" ht="65.099999999999994" customHeight="1" x14ac:dyDescent="0.4">
      <c r="A27" s="80"/>
      <c r="B27" s="166"/>
      <c r="C27" s="212"/>
      <c r="D27" s="212"/>
      <c r="E27" s="164" t="s">
        <v>14</v>
      </c>
      <c r="F27" s="164"/>
      <c r="G27" s="164"/>
      <c r="H27" s="245"/>
      <c r="I27" s="246"/>
      <c r="J27" s="246"/>
      <c r="K27" s="82" t="s">
        <v>15</v>
      </c>
      <c r="L27" s="249"/>
      <c r="M27" s="210"/>
      <c r="N27" s="210"/>
      <c r="O27" s="260">
        <f>IF(AND(H27="",L27=""),0,_xlfn.DAYS(L27,H27)+1)</f>
        <v>0</v>
      </c>
      <c r="P27" s="146"/>
      <c r="Q27" s="101" t="s">
        <v>91</v>
      </c>
      <c r="R27" s="259"/>
      <c r="S27" s="20"/>
      <c r="T27" s="9"/>
      <c r="U27" s="9"/>
      <c r="V27" s="9"/>
      <c r="W27" s="9"/>
      <c r="X27" s="9"/>
      <c r="Y27" s="9"/>
      <c r="Z27" s="9"/>
    </row>
    <row r="28" spans="1:26" ht="39.950000000000003" customHeight="1" x14ac:dyDescent="0.4">
      <c r="A28" s="80"/>
      <c r="B28" s="166"/>
      <c r="C28" s="212"/>
      <c r="D28" s="212"/>
      <c r="E28" s="172" t="s">
        <v>53</v>
      </c>
      <c r="F28" s="173"/>
      <c r="G28" s="173"/>
      <c r="H28" s="173"/>
      <c r="I28" s="173"/>
      <c r="J28" s="173"/>
      <c r="K28" s="173"/>
      <c r="L28" s="173"/>
      <c r="M28" s="173"/>
      <c r="N28" s="173"/>
      <c r="O28" s="146">
        <f>SUM(O26:Q27)</f>
        <v>0</v>
      </c>
      <c r="P28" s="146"/>
      <c r="Q28" s="101" t="s">
        <v>91</v>
      </c>
      <c r="R28" s="259"/>
      <c r="T28" s="9"/>
      <c r="U28" s="9"/>
      <c r="V28" s="9"/>
      <c r="W28" s="9"/>
      <c r="X28" s="9"/>
      <c r="Y28" s="9"/>
      <c r="Z28" s="9"/>
    </row>
    <row r="29" spans="1:26" ht="30" customHeight="1" x14ac:dyDescent="0.4">
      <c r="A29" s="80"/>
      <c r="B29" s="166"/>
      <c r="C29" s="212"/>
      <c r="D29" s="212"/>
      <c r="E29" s="247" t="s">
        <v>59</v>
      </c>
      <c r="F29" s="247"/>
      <c r="G29" s="247"/>
      <c r="H29" s="247"/>
      <c r="I29" s="247"/>
      <c r="J29" s="247"/>
      <c r="K29" s="247"/>
      <c r="L29" s="247"/>
      <c r="M29" s="247"/>
      <c r="N29" s="247"/>
      <c r="O29" s="247"/>
      <c r="P29" s="247"/>
      <c r="Q29" s="248"/>
      <c r="R29" s="259"/>
      <c r="T29" s="9"/>
      <c r="U29" s="9"/>
      <c r="V29" s="9"/>
      <c r="W29" s="9"/>
      <c r="X29" s="9"/>
      <c r="Y29" s="9"/>
      <c r="Z29" s="9"/>
    </row>
    <row r="30" spans="1:26" ht="30" customHeight="1" x14ac:dyDescent="0.4">
      <c r="A30" s="80"/>
      <c r="B30" s="166"/>
      <c r="C30" s="212"/>
      <c r="D30" s="212"/>
      <c r="E30" s="247"/>
      <c r="F30" s="247"/>
      <c r="G30" s="247"/>
      <c r="H30" s="247"/>
      <c r="I30" s="247"/>
      <c r="J30" s="247"/>
      <c r="K30" s="247"/>
      <c r="L30" s="247"/>
      <c r="M30" s="247"/>
      <c r="N30" s="247"/>
      <c r="O30" s="247"/>
      <c r="P30" s="247"/>
      <c r="Q30" s="248"/>
      <c r="R30" s="259"/>
    </row>
    <row r="31" spans="1:26" ht="65.099999999999994" customHeight="1" thickBot="1" x14ac:dyDescent="0.9">
      <c r="A31" s="80"/>
      <c r="B31" s="166"/>
      <c r="C31" s="174" t="s">
        <v>18</v>
      </c>
      <c r="D31" s="175"/>
      <c r="E31" s="189"/>
      <c r="F31" s="185"/>
      <c r="G31" s="185"/>
      <c r="H31" s="185"/>
      <c r="I31" s="187" t="s">
        <v>16</v>
      </c>
      <c r="J31" s="160" t="s">
        <v>155</v>
      </c>
      <c r="K31" s="161"/>
      <c r="L31" s="161"/>
      <c r="M31" s="161"/>
      <c r="N31" s="180"/>
      <c r="O31" s="181"/>
      <c r="P31" s="181"/>
      <c r="Q31" s="102" t="s">
        <v>27</v>
      </c>
      <c r="R31" s="259"/>
    </row>
    <row r="32" spans="1:26" ht="65.099999999999994" customHeight="1" x14ac:dyDescent="0.85">
      <c r="A32" s="80"/>
      <c r="B32" s="167"/>
      <c r="C32" s="176"/>
      <c r="D32" s="177"/>
      <c r="E32" s="190"/>
      <c r="F32" s="186"/>
      <c r="G32" s="186"/>
      <c r="H32" s="186"/>
      <c r="I32" s="188"/>
      <c r="J32" s="160" t="s">
        <v>65</v>
      </c>
      <c r="K32" s="161"/>
      <c r="L32" s="161"/>
      <c r="M32" s="162"/>
      <c r="N32" s="180"/>
      <c r="O32" s="181"/>
      <c r="P32" s="181"/>
      <c r="Q32" s="102" t="s">
        <v>27</v>
      </c>
      <c r="R32" s="259"/>
      <c r="S32" s="20"/>
      <c r="T32" s="147" t="s">
        <v>104</v>
      </c>
      <c r="U32" s="148"/>
    </row>
    <row r="33" spans="1:22" ht="65.099999999999994" customHeight="1" x14ac:dyDescent="0.85">
      <c r="A33" s="80"/>
      <c r="B33" s="167"/>
      <c r="C33" s="176"/>
      <c r="D33" s="177"/>
      <c r="E33" s="191"/>
      <c r="F33" s="186"/>
      <c r="G33" s="186"/>
      <c r="H33" s="186"/>
      <c r="I33" s="188"/>
      <c r="J33" s="160" t="s">
        <v>114</v>
      </c>
      <c r="K33" s="161"/>
      <c r="L33" s="161"/>
      <c r="M33" s="162"/>
      <c r="N33" s="180"/>
      <c r="O33" s="181"/>
      <c r="P33" s="181"/>
      <c r="Q33" s="102" t="s">
        <v>27</v>
      </c>
      <c r="R33" s="259"/>
      <c r="S33" s="9"/>
      <c r="T33" s="149" t="str">
        <f>IFERROR(IF(E31="日額",IF(F31*N35&gt;=E40,F31*N35,ROUND((F31*N34+SUM(N37:P39))/N34,0)*N35),""),0)</f>
        <v/>
      </c>
      <c r="U33" s="59" t="s">
        <v>137</v>
      </c>
    </row>
    <row r="34" spans="1:22" ht="65.099999999999994" customHeight="1" x14ac:dyDescent="0.85">
      <c r="A34" s="80"/>
      <c r="B34" s="167"/>
      <c r="C34" s="176"/>
      <c r="D34" s="177"/>
      <c r="E34" s="213"/>
      <c r="F34" s="214"/>
      <c r="G34" s="214"/>
      <c r="H34" s="214"/>
      <c r="I34" s="215"/>
      <c r="J34" s="160" t="s">
        <v>96</v>
      </c>
      <c r="K34" s="161"/>
      <c r="L34" s="161"/>
      <c r="M34" s="162"/>
      <c r="N34" s="180"/>
      <c r="O34" s="181"/>
      <c r="P34" s="181"/>
      <c r="Q34" s="103" t="s">
        <v>95</v>
      </c>
      <c r="R34" s="259"/>
      <c r="S34" s="20"/>
      <c r="T34" s="149"/>
      <c r="U34" s="124" t="s">
        <v>164</v>
      </c>
    </row>
    <row r="35" spans="1:22" ht="65.099999999999994" customHeight="1" thickBot="1" x14ac:dyDescent="0.9">
      <c r="A35" s="80"/>
      <c r="B35" s="168"/>
      <c r="C35" s="178"/>
      <c r="D35" s="179"/>
      <c r="E35" s="216"/>
      <c r="F35" s="217"/>
      <c r="G35" s="217"/>
      <c r="H35" s="217"/>
      <c r="I35" s="218"/>
      <c r="J35" s="169" t="s">
        <v>115</v>
      </c>
      <c r="K35" s="170"/>
      <c r="L35" s="170"/>
      <c r="M35" s="171"/>
      <c r="N35" s="261"/>
      <c r="O35" s="262"/>
      <c r="P35" s="262"/>
      <c r="Q35" s="104" t="str">
        <f>IF(E31="日額","日","時間")</f>
        <v>時間</v>
      </c>
      <c r="R35" s="259"/>
      <c r="S35" s="19"/>
      <c r="T35" s="150" t="s">
        <v>105</v>
      </c>
      <c r="U35" s="151"/>
      <c r="V35" s="20"/>
    </row>
    <row r="36" spans="1:22" ht="42" customHeight="1" x14ac:dyDescent="0.4">
      <c r="A36" s="80"/>
      <c r="B36" s="192" t="s">
        <v>20</v>
      </c>
      <c r="C36" s="195" t="s">
        <v>124</v>
      </c>
      <c r="D36" s="196"/>
      <c r="E36" s="201" t="str">
        <f>IFERROR(IF(E31="日額",T33,T36),0)</f>
        <v/>
      </c>
      <c r="F36" s="202"/>
      <c r="G36" s="202"/>
      <c r="H36" s="202"/>
      <c r="I36" s="207" t="s">
        <v>16</v>
      </c>
      <c r="J36" s="133" t="s">
        <v>156</v>
      </c>
      <c r="K36" s="134"/>
      <c r="L36" s="134"/>
      <c r="M36" s="134"/>
      <c r="N36" s="134"/>
      <c r="O36" s="134"/>
      <c r="P36" s="134"/>
      <c r="Q36" s="135"/>
      <c r="R36" s="259"/>
      <c r="S36" s="19"/>
      <c r="T36" s="152" t="str">
        <f>IFERROR(IF(E31="時給",IF(F31*N35&gt;=E40,F31*N35,ROUND((F31*N33*N34+SUM(N37:P39))/N33/N34,0)*N35),""),0)</f>
        <v/>
      </c>
      <c r="U36" s="155" t="s">
        <v>142</v>
      </c>
      <c r="V36" s="20"/>
    </row>
    <row r="37" spans="1:22" ht="42" customHeight="1" x14ac:dyDescent="0.85">
      <c r="A37" s="80"/>
      <c r="B37" s="193"/>
      <c r="C37" s="197"/>
      <c r="D37" s="198"/>
      <c r="E37" s="203"/>
      <c r="F37" s="204"/>
      <c r="G37" s="204"/>
      <c r="H37" s="204"/>
      <c r="I37" s="188"/>
      <c r="J37" s="129"/>
      <c r="K37" s="130"/>
      <c r="L37" s="130"/>
      <c r="M37" s="130"/>
      <c r="N37" s="138"/>
      <c r="O37" s="138"/>
      <c r="P37" s="138"/>
      <c r="Q37" s="105" t="s">
        <v>49</v>
      </c>
      <c r="R37" s="259"/>
      <c r="S37" s="20"/>
      <c r="T37" s="153"/>
      <c r="U37" s="156"/>
    </row>
    <row r="38" spans="1:22" ht="42" customHeight="1" x14ac:dyDescent="0.85">
      <c r="A38" s="80"/>
      <c r="B38" s="193"/>
      <c r="C38" s="197"/>
      <c r="D38" s="198"/>
      <c r="E38" s="203"/>
      <c r="F38" s="204"/>
      <c r="G38" s="204"/>
      <c r="H38" s="204"/>
      <c r="I38" s="188"/>
      <c r="J38" s="129"/>
      <c r="K38" s="130"/>
      <c r="L38" s="130"/>
      <c r="M38" s="130"/>
      <c r="N38" s="138"/>
      <c r="O38" s="138"/>
      <c r="P38" s="138"/>
      <c r="Q38" s="105" t="s">
        <v>49</v>
      </c>
      <c r="R38" s="259"/>
      <c r="T38" s="153"/>
      <c r="U38" s="157" t="s">
        <v>165</v>
      </c>
    </row>
    <row r="39" spans="1:22" ht="42" customHeight="1" thickBot="1" x14ac:dyDescent="0.9">
      <c r="A39" s="80"/>
      <c r="B39" s="193"/>
      <c r="C39" s="199"/>
      <c r="D39" s="200"/>
      <c r="E39" s="205"/>
      <c r="F39" s="206"/>
      <c r="G39" s="206"/>
      <c r="H39" s="206"/>
      <c r="I39" s="208"/>
      <c r="J39" s="131"/>
      <c r="K39" s="132"/>
      <c r="L39" s="132"/>
      <c r="M39" s="132"/>
      <c r="N39" s="139"/>
      <c r="O39" s="139"/>
      <c r="P39" s="139"/>
      <c r="Q39" s="106" t="s">
        <v>49</v>
      </c>
      <c r="R39" s="259"/>
      <c r="S39" s="12"/>
      <c r="T39" s="154"/>
      <c r="U39" s="158"/>
    </row>
    <row r="40" spans="1:22" ht="99.95" customHeight="1" thickBot="1" x14ac:dyDescent="0.45">
      <c r="A40" s="80"/>
      <c r="B40" s="193"/>
      <c r="C40" s="225" t="s">
        <v>179</v>
      </c>
      <c r="D40" s="225"/>
      <c r="E40" s="221" t="str">
        <f>IFERROR(IF(E31="時給",ROUND(N35/N31,0)*T42,IF(OR(N32&lt;N31,N33&lt;N31),N35*ROUND(T42*MIN(N32,N33)/7.75,0),N35*T42)),"")</f>
        <v/>
      </c>
      <c r="F40" s="221"/>
      <c r="G40" s="221"/>
      <c r="H40" s="222"/>
      <c r="I40" s="187" t="s">
        <v>16</v>
      </c>
      <c r="J40" s="229" t="s">
        <v>166</v>
      </c>
      <c r="K40" s="230"/>
      <c r="L40" s="230"/>
      <c r="M40" s="230"/>
      <c r="N40" s="230"/>
      <c r="O40" s="230"/>
      <c r="P40" s="230"/>
      <c r="Q40" s="231"/>
      <c r="R40" s="259"/>
    </row>
    <row r="41" spans="1:22" ht="69.95" customHeight="1" x14ac:dyDescent="0.4">
      <c r="A41" s="80"/>
      <c r="B41" s="193"/>
      <c r="C41" s="225"/>
      <c r="D41" s="225"/>
      <c r="E41" s="221"/>
      <c r="F41" s="221"/>
      <c r="G41" s="221"/>
      <c r="H41" s="222"/>
      <c r="I41" s="188"/>
      <c r="J41" s="232" t="s">
        <v>167</v>
      </c>
      <c r="K41" s="233"/>
      <c r="L41" s="233"/>
      <c r="M41" s="233"/>
      <c r="N41" s="233"/>
      <c r="O41" s="233"/>
      <c r="P41" s="233"/>
      <c r="Q41" s="234"/>
      <c r="R41" s="259"/>
      <c r="T41" s="38"/>
      <c r="U41" s="28" t="s">
        <v>90</v>
      </c>
      <c r="V41" s="37" t="s">
        <v>30</v>
      </c>
    </row>
    <row r="42" spans="1:22" ht="65.099999999999994" customHeight="1" x14ac:dyDescent="0.4">
      <c r="A42" s="80"/>
      <c r="B42" s="193"/>
      <c r="C42" s="219" t="s">
        <v>116</v>
      </c>
      <c r="D42" s="219"/>
      <c r="E42" s="221">
        <f>ROUNDDOWN(MIN(E36,E40),-3)</f>
        <v>0</v>
      </c>
      <c r="F42" s="221"/>
      <c r="G42" s="221"/>
      <c r="H42" s="222"/>
      <c r="I42" s="187" t="s">
        <v>16</v>
      </c>
      <c r="J42" s="235" t="s">
        <v>118</v>
      </c>
      <c r="K42" s="236"/>
      <c r="L42" s="236"/>
      <c r="M42" s="236"/>
      <c r="N42" s="236"/>
      <c r="O42" s="236"/>
      <c r="P42" s="236"/>
      <c r="Q42" s="237"/>
      <c r="R42" s="259"/>
      <c r="S42" s="20"/>
      <c r="T42" s="226" t="str">
        <f>IF(O24="有",V42,IF(O24="無",V43,""))</f>
        <v/>
      </c>
      <c r="U42" s="34" t="s">
        <v>87</v>
      </c>
      <c r="V42" s="32">
        <v>9084</v>
      </c>
    </row>
    <row r="43" spans="1:22" ht="65.099999999999994" customHeight="1" thickBot="1" x14ac:dyDescent="0.45">
      <c r="A43" s="80"/>
      <c r="B43" s="194"/>
      <c r="C43" s="220"/>
      <c r="D43" s="220"/>
      <c r="E43" s="223"/>
      <c r="F43" s="223"/>
      <c r="G43" s="223"/>
      <c r="H43" s="224"/>
      <c r="I43" s="228"/>
      <c r="J43" s="238"/>
      <c r="K43" s="239"/>
      <c r="L43" s="239"/>
      <c r="M43" s="239"/>
      <c r="N43" s="239"/>
      <c r="O43" s="239"/>
      <c r="P43" s="239"/>
      <c r="Q43" s="240"/>
      <c r="R43" s="259"/>
      <c r="T43" s="227"/>
      <c r="U43" s="35" t="s">
        <v>88</v>
      </c>
      <c r="V43" s="33">
        <v>7663</v>
      </c>
    </row>
    <row r="44" spans="1:22" ht="21" customHeight="1" x14ac:dyDescent="0.4">
      <c r="A44" s="23"/>
      <c r="B44" s="23"/>
      <c r="C44" s="23"/>
      <c r="D44" s="23"/>
      <c r="E44" s="23"/>
      <c r="F44" s="23"/>
      <c r="G44" s="23"/>
      <c r="H44" s="23"/>
      <c r="I44" s="23"/>
      <c r="J44" s="23"/>
      <c r="K44" s="23"/>
      <c r="L44" s="23"/>
      <c r="M44" s="23"/>
      <c r="N44" s="23"/>
      <c r="O44" s="23"/>
      <c r="P44" s="23"/>
      <c r="Q44" s="23"/>
      <c r="R44" s="23"/>
    </row>
    <row r="45" spans="1:22" ht="30" customHeight="1" x14ac:dyDescent="0.4">
      <c r="A45" s="23"/>
      <c r="B45" s="23"/>
      <c r="C45" s="23"/>
      <c r="D45" s="79" t="s">
        <v>21</v>
      </c>
      <c r="E45" s="23"/>
      <c r="F45" s="23"/>
      <c r="G45" s="23"/>
      <c r="H45" s="23"/>
      <c r="I45" s="23"/>
      <c r="J45" s="23"/>
      <c r="K45" s="23"/>
      <c r="L45" s="23"/>
      <c r="M45" s="23"/>
      <c r="N45" s="23"/>
      <c r="O45" s="23"/>
      <c r="P45" s="23"/>
      <c r="Q45" s="23"/>
      <c r="R45" s="23"/>
      <c r="S45" s="20"/>
    </row>
    <row r="46" spans="1:22" ht="30" customHeight="1" x14ac:dyDescent="0.4">
      <c r="A46" s="23"/>
      <c r="B46" s="23"/>
      <c r="C46" s="23"/>
      <c r="D46" s="79" t="s">
        <v>130</v>
      </c>
      <c r="E46" s="23"/>
      <c r="F46" s="23"/>
      <c r="G46" s="23"/>
      <c r="H46" s="23"/>
      <c r="I46" s="23"/>
      <c r="J46" s="23"/>
      <c r="K46" s="23"/>
      <c r="L46" s="23"/>
      <c r="M46" s="23"/>
      <c r="N46" s="23"/>
      <c r="O46" s="23"/>
      <c r="P46" s="23"/>
      <c r="Q46" s="23"/>
      <c r="R46" s="23"/>
    </row>
    <row r="47" spans="1:22" ht="30" customHeight="1" x14ac:dyDescent="0.4">
      <c r="A47" s="23"/>
      <c r="B47" s="23"/>
      <c r="C47" s="23"/>
      <c r="D47" s="79" t="s">
        <v>22</v>
      </c>
      <c r="E47" s="23"/>
      <c r="F47" s="23"/>
      <c r="G47" s="23"/>
      <c r="H47" s="23"/>
      <c r="I47" s="23"/>
      <c r="J47" s="23"/>
      <c r="K47" s="23"/>
      <c r="L47" s="23"/>
      <c r="M47" s="23"/>
      <c r="N47" s="23"/>
      <c r="O47" s="23"/>
      <c r="P47" s="23"/>
      <c r="Q47" s="23"/>
      <c r="R47" s="23"/>
    </row>
    <row r="48" spans="1:22" ht="30" customHeight="1" x14ac:dyDescent="0.4">
      <c r="A48" s="23"/>
      <c r="B48" s="23"/>
      <c r="C48" s="23"/>
      <c r="D48" s="79" t="s">
        <v>23</v>
      </c>
      <c r="E48" s="23"/>
      <c r="F48" s="23"/>
      <c r="G48" s="23"/>
      <c r="H48" s="23"/>
      <c r="I48" s="23"/>
      <c r="J48" s="23"/>
      <c r="K48" s="23"/>
      <c r="L48" s="23"/>
      <c r="M48" s="23"/>
      <c r="N48" s="23"/>
      <c r="O48" s="23"/>
      <c r="P48" s="23"/>
      <c r="Q48" s="23"/>
      <c r="R48" s="23"/>
    </row>
    <row r="49" spans="1:18" ht="30" customHeight="1" x14ac:dyDescent="0.4">
      <c r="A49" s="23"/>
      <c r="B49" s="23"/>
      <c r="C49" s="23"/>
      <c r="D49" s="79" t="s">
        <v>74</v>
      </c>
      <c r="E49" s="23"/>
      <c r="F49" s="23"/>
      <c r="G49" s="23"/>
      <c r="H49" s="23"/>
      <c r="I49" s="23"/>
      <c r="J49" s="23"/>
      <c r="K49" s="23"/>
      <c r="L49" s="23"/>
      <c r="M49" s="23"/>
      <c r="N49" s="23"/>
      <c r="O49" s="23"/>
      <c r="P49" s="23"/>
      <c r="Q49" s="23"/>
      <c r="R49" s="23"/>
    </row>
    <row r="50" spans="1:18" ht="30" customHeight="1" x14ac:dyDescent="0.4">
      <c r="A50" s="23"/>
      <c r="B50" s="23"/>
      <c r="C50" s="23"/>
      <c r="D50" s="79" t="s">
        <v>24</v>
      </c>
      <c r="E50" s="23"/>
      <c r="F50" s="23"/>
      <c r="G50" s="23"/>
      <c r="H50" s="23"/>
      <c r="I50" s="23"/>
      <c r="J50" s="23"/>
      <c r="K50" s="23"/>
      <c r="L50" s="23"/>
      <c r="M50" s="23"/>
      <c r="N50" s="23"/>
      <c r="O50" s="23"/>
      <c r="P50" s="23"/>
      <c r="Q50" s="23"/>
      <c r="R50" s="23"/>
    </row>
    <row r="51" spans="1:18" ht="30" customHeight="1" x14ac:dyDescent="0.4">
      <c r="A51" s="23"/>
      <c r="B51" s="23"/>
      <c r="C51" s="23"/>
      <c r="D51" s="79" t="s">
        <v>135</v>
      </c>
      <c r="E51" s="23"/>
      <c r="F51" s="23"/>
      <c r="G51" s="23"/>
      <c r="H51" s="23"/>
      <c r="I51" s="23"/>
      <c r="J51" s="23"/>
      <c r="K51" s="23"/>
      <c r="L51" s="23"/>
      <c r="M51" s="23"/>
      <c r="N51" s="23"/>
      <c r="O51" s="23"/>
      <c r="P51" s="23"/>
      <c r="Q51" s="23"/>
      <c r="R51" s="23"/>
    </row>
    <row r="52" spans="1:18" ht="30" customHeight="1" x14ac:dyDescent="0.4">
      <c r="A52" s="23"/>
      <c r="B52" s="23"/>
      <c r="C52" s="23"/>
      <c r="D52" s="79" t="s">
        <v>134</v>
      </c>
      <c r="E52" s="23"/>
      <c r="F52" s="23"/>
      <c r="G52" s="23"/>
      <c r="H52" s="23"/>
      <c r="I52" s="23"/>
      <c r="J52" s="23"/>
      <c r="K52" s="23"/>
      <c r="L52" s="23"/>
      <c r="M52" s="23"/>
      <c r="N52" s="23"/>
      <c r="O52" s="23"/>
      <c r="P52" s="23"/>
      <c r="Q52" s="23"/>
      <c r="R52" s="23"/>
    </row>
    <row r="53" spans="1:18" ht="30" customHeight="1" x14ac:dyDescent="0.4">
      <c r="B53" s="9"/>
    </row>
    <row r="54" spans="1:18" ht="19.5" customHeight="1" x14ac:dyDescent="0.4"/>
  </sheetData>
  <sheetProtection password="C016" sheet="1" objects="1" scenarios="1"/>
  <mergeCells count="91">
    <mergeCell ref="E40:H41"/>
    <mergeCell ref="A4:R4"/>
    <mergeCell ref="M10:R10"/>
    <mergeCell ref="M11:R11"/>
    <mergeCell ref="J23:Q23"/>
    <mergeCell ref="K21:M22"/>
    <mergeCell ref="N21:N22"/>
    <mergeCell ref="O21:Q22"/>
    <mergeCell ref="I19:K19"/>
    <mergeCell ref="R21:R43"/>
    <mergeCell ref="O26:P26"/>
    <mergeCell ref="O27:P27"/>
    <mergeCell ref="N31:P31"/>
    <mergeCell ref="N35:P35"/>
    <mergeCell ref="N33:P33"/>
    <mergeCell ref="L26:N26"/>
    <mergeCell ref="J10:L10"/>
    <mergeCell ref="J11:L11"/>
    <mergeCell ref="C24:D24"/>
    <mergeCell ref="K24:M25"/>
    <mergeCell ref="J34:M34"/>
    <mergeCell ref="C22:D22"/>
    <mergeCell ref="C23:D23"/>
    <mergeCell ref="H26:J26"/>
    <mergeCell ref="H27:J27"/>
    <mergeCell ref="E29:Q30"/>
    <mergeCell ref="L27:N27"/>
    <mergeCell ref="E25:I25"/>
    <mergeCell ref="B15:Q15"/>
    <mergeCell ref="O24:Q25"/>
    <mergeCell ref="J31:M31"/>
    <mergeCell ref="J33:M33"/>
    <mergeCell ref="T42:T43"/>
    <mergeCell ref="I40:I41"/>
    <mergeCell ref="I42:I43"/>
    <mergeCell ref="J40:Q40"/>
    <mergeCell ref="J41:Q41"/>
    <mergeCell ref="J42:Q43"/>
    <mergeCell ref="B36:B43"/>
    <mergeCell ref="C36:D39"/>
    <mergeCell ref="E36:H39"/>
    <mergeCell ref="I36:I39"/>
    <mergeCell ref="E21:I21"/>
    <mergeCell ref="E22:I22"/>
    <mergeCell ref="E23:I23"/>
    <mergeCell ref="C25:D25"/>
    <mergeCell ref="E26:G26"/>
    <mergeCell ref="E24:I24"/>
    <mergeCell ref="C26:D30"/>
    <mergeCell ref="E27:G27"/>
    <mergeCell ref="E34:I35"/>
    <mergeCell ref="C42:D43"/>
    <mergeCell ref="E42:H43"/>
    <mergeCell ref="C40:D41"/>
    <mergeCell ref="G19:H19"/>
    <mergeCell ref="J32:M32"/>
    <mergeCell ref="J24:J25"/>
    <mergeCell ref="B24:B35"/>
    <mergeCell ref="C21:D21"/>
    <mergeCell ref="J35:M35"/>
    <mergeCell ref="E28:N28"/>
    <mergeCell ref="C31:D35"/>
    <mergeCell ref="N32:P32"/>
    <mergeCell ref="N34:P34"/>
    <mergeCell ref="J21:J22"/>
    <mergeCell ref="B21:B23"/>
    <mergeCell ref="F31:H33"/>
    <mergeCell ref="I31:I33"/>
    <mergeCell ref="E31:E33"/>
    <mergeCell ref="T32:U32"/>
    <mergeCell ref="T33:T34"/>
    <mergeCell ref="T35:U35"/>
    <mergeCell ref="T36:T39"/>
    <mergeCell ref="U36:U37"/>
    <mergeCell ref="U38:U39"/>
    <mergeCell ref="A1:R1"/>
    <mergeCell ref="J37:M37"/>
    <mergeCell ref="J38:M38"/>
    <mergeCell ref="J39:M39"/>
    <mergeCell ref="J36:Q36"/>
    <mergeCell ref="J9:K9"/>
    <mergeCell ref="L9:Q9"/>
    <mergeCell ref="N37:P37"/>
    <mergeCell ref="N38:P38"/>
    <mergeCell ref="N39:P39"/>
    <mergeCell ref="M12:P12"/>
    <mergeCell ref="A17:R17"/>
    <mergeCell ref="J12:L12"/>
    <mergeCell ref="J13:L13"/>
    <mergeCell ref="N24:N25"/>
    <mergeCell ref="O28:P28"/>
  </mergeCells>
  <phoneticPr fontId="21"/>
  <conditionalFormatting sqref="E36:F36">
    <cfRule type="expression" dxfId="2" priority="4">
      <formula>$O$37&lt;&gt;""</formula>
    </cfRule>
  </conditionalFormatting>
  <conditionalFormatting sqref="J37:Q39">
    <cfRule type="expression" dxfId="1" priority="1">
      <formula>#REF!&gt;$E$39</formula>
    </cfRule>
  </conditionalFormatting>
  <dataValidations count="3">
    <dataValidation type="list" allowBlank="1" showInputMessage="1" showErrorMessage="1" sqref="O21:Q22 O24:Q25">
      <formula1>"有,無"</formula1>
    </dataValidation>
    <dataValidation type="list" allowBlank="1" showInputMessage="1" showErrorMessage="1" sqref="E31">
      <formula1>"日額,時給"</formula1>
    </dataValidation>
    <dataValidation type="list" allowBlank="1" showInputMessage="1" showErrorMessage="1" sqref="J37:J39">
      <formula1>"通勤手当,住宅手当,その他諸手当"</formula1>
    </dataValidation>
  </dataValidations>
  <printOptions horizontalCentered="1"/>
  <pageMargins left="0" right="0" top="0.74803149606299213" bottom="0" header="0.31496062992125984" footer="0"/>
  <pageSetup paperSize="9" scale="3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8"/>
  <sheetViews>
    <sheetView view="pageBreakPreview" zoomScale="40" zoomScaleNormal="100" zoomScaleSheetLayoutView="40" workbookViewId="0">
      <selection activeCell="G1" sqref="G1:K1"/>
    </sheetView>
  </sheetViews>
  <sheetFormatPr defaultRowHeight="42.75" x14ac:dyDescent="0.4"/>
  <cols>
    <col min="1" max="2" width="15.625" style="3" customWidth="1"/>
    <col min="3" max="3" width="19.375" style="3" customWidth="1"/>
    <col min="4" max="4" width="12.625" style="3" customWidth="1"/>
    <col min="5" max="5" width="19.375" style="3" customWidth="1"/>
    <col min="6" max="6" width="8.875" style="3" customWidth="1"/>
    <col min="7" max="7" width="19.25" style="3" customWidth="1"/>
    <col min="8" max="8" width="14.75" style="3" customWidth="1"/>
    <col min="9" max="11" width="15.625" style="3" customWidth="1"/>
    <col min="12" max="12" width="17.125" style="3" customWidth="1"/>
    <col min="13" max="17" width="15.625" style="3" customWidth="1"/>
    <col min="18" max="18" width="9" style="9"/>
    <col min="19" max="19" width="30.875" style="9" customWidth="1"/>
    <col min="20" max="20" width="89.75" style="9" customWidth="1"/>
    <col min="21" max="21" width="29.625" style="3" customWidth="1"/>
    <col min="22" max="23" width="9.125" style="3" customWidth="1"/>
    <col min="24" max="16384" width="9" style="3"/>
  </cols>
  <sheetData>
    <row r="1" spans="1:20" ht="30" customHeight="1" x14ac:dyDescent="0.4">
      <c r="A1" s="1"/>
      <c r="B1" s="2"/>
      <c r="C1" s="2"/>
      <c r="D1" s="2"/>
      <c r="E1" s="2"/>
      <c r="F1" s="2"/>
      <c r="G1" s="292"/>
      <c r="H1" s="292"/>
      <c r="I1" s="292"/>
      <c r="J1" s="292"/>
      <c r="K1" s="292"/>
      <c r="L1" s="2"/>
      <c r="M1" s="2"/>
      <c r="N1" s="2"/>
      <c r="O1" s="2"/>
      <c r="P1" s="2"/>
      <c r="Q1" s="2"/>
    </row>
    <row r="2" spans="1:20" ht="30" customHeight="1" x14ac:dyDescent="0.4">
      <c r="A2" s="4" t="s">
        <v>31</v>
      </c>
      <c r="B2" s="2"/>
      <c r="C2" s="2"/>
      <c r="D2" s="2"/>
      <c r="E2" s="2"/>
      <c r="F2" s="2"/>
      <c r="G2" s="2"/>
      <c r="H2" s="2"/>
      <c r="I2" s="2"/>
      <c r="J2" s="2"/>
      <c r="K2" s="2"/>
      <c r="L2" s="2"/>
      <c r="M2" s="2"/>
      <c r="N2" s="2"/>
      <c r="O2" s="2"/>
      <c r="P2" s="2"/>
      <c r="Q2" s="2"/>
    </row>
    <row r="3" spans="1:20" ht="30" customHeight="1" x14ac:dyDescent="0.4">
      <c r="A3" s="1"/>
      <c r="B3" s="2"/>
      <c r="C3" s="2"/>
      <c r="D3" s="2"/>
      <c r="E3" s="2"/>
      <c r="F3" s="2"/>
      <c r="G3" s="2"/>
      <c r="H3" s="2"/>
      <c r="I3" s="2"/>
      <c r="J3" s="2"/>
      <c r="K3" s="2"/>
      <c r="L3" s="2"/>
      <c r="M3" s="2"/>
      <c r="N3" s="2"/>
      <c r="O3" s="2"/>
      <c r="P3" s="2"/>
      <c r="Q3" s="2"/>
    </row>
    <row r="4" spans="1:20" ht="55.5" customHeight="1" x14ac:dyDescent="0.4">
      <c r="A4" s="255" t="s">
        <v>153</v>
      </c>
      <c r="B4" s="255"/>
      <c r="C4" s="255"/>
      <c r="D4" s="255"/>
      <c r="E4" s="255"/>
      <c r="F4" s="255"/>
      <c r="G4" s="255"/>
      <c r="H4" s="255"/>
      <c r="I4" s="255"/>
      <c r="J4" s="255"/>
      <c r="K4" s="255"/>
      <c r="L4" s="255"/>
      <c r="M4" s="255"/>
      <c r="N4" s="255"/>
      <c r="O4" s="255"/>
      <c r="P4" s="255"/>
      <c r="Q4" s="255"/>
    </row>
    <row r="5" spans="1:20" ht="16.5" customHeight="1" x14ac:dyDescent="0.4">
      <c r="A5" s="5"/>
      <c r="B5" s="5"/>
      <c r="C5" s="5"/>
      <c r="D5" s="5"/>
      <c r="E5" s="5"/>
      <c r="F5" s="5"/>
      <c r="G5" s="5"/>
      <c r="H5" s="5"/>
      <c r="I5" s="5"/>
      <c r="J5" s="5"/>
      <c r="K5" s="5"/>
      <c r="L5" s="5"/>
      <c r="M5" s="5"/>
      <c r="N5" s="5"/>
      <c r="O5" s="5"/>
      <c r="P5" s="5"/>
      <c r="Q5" s="5"/>
    </row>
    <row r="6" spans="1:20" ht="39.950000000000003" customHeight="1" x14ac:dyDescent="0.4">
      <c r="A6" s="5"/>
      <c r="B6" s="5"/>
      <c r="C6" s="5"/>
      <c r="D6" s="5"/>
      <c r="E6" s="5"/>
      <c r="F6" s="5"/>
      <c r="G6" s="5"/>
      <c r="H6" s="5"/>
      <c r="I6" s="5"/>
      <c r="J6" s="5"/>
      <c r="K6" s="51" t="s">
        <v>6</v>
      </c>
      <c r="L6" s="126"/>
      <c r="M6" s="51" t="s">
        <v>9</v>
      </c>
      <c r="N6" s="126"/>
      <c r="O6" s="51" t="s">
        <v>8</v>
      </c>
      <c r="P6" s="126"/>
      <c r="Q6" s="51" t="s">
        <v>7</v>
      </c>
    </row>
    <row r="7" spans="1:20" s="8" customFormat="1" ht="18" customHeight="1" x14ac:dyDescent="0.4">
      <c r="A7" s="7"/>
      <c r="B7" s="7"/>
      <c r="C7" s="7"/>
      <c r="D7" s="7"/>
      <c r="E7" s="7"/>
      <c r="F7" s="7"/>
      <c r="G7" s="7"/>
      <c r="H7" s="7"/>
      <c r="I7" s="7"/>
      <c r="J7" s="7"/>
      <c r="K7" s="7"/>
      <c r="L7" s="7"/>
      <c r="M7" s="7"/>
      <c r="N7" s="7"/>
      <c r="O7" s="7"/>
      <c r="P7" s="7"/>
      <c r="Q7" s="7"/>
      <c r="R7" s="18"/>
      <c r="S7" s="18"/>
      <c r="T7" s="18"/>
    </row>
    <row r="8" spans="1:20" s="8" customFormat="1" ht="30" customHeight="1" x14ac:dyDescent="0.4">
      <c r="A8" s="7"/>
      <c r="B8" s="4" t="s">
        <v>10</v>
      </c>
      <c r="C8" s="7"/>
      <c r="D8" s="7"/>
      <c r="E8" s="7"/>
      <c r="F8" s="7"/>
      <c r="G8" s="7"/>
      <c r="H8" s="7"/>
      <c r="I8" s="67"/>
      <c r="J8" s="67"/>
      <c r="K8" s="67"/>
      <c r="L8" s="67"/>
      <c r="M8" s="67"/>
      <c r="N8" s="67"/>
      <c r="O8" s="67"/>
      <c r="P8" s="67"/>
      <c r="Q8" s="67"/>
      <c r="R8" s="18"/>
      <c r="S8" s="18"/>
      <c r="T8" s="18"/>
    </row>
    <row r="9" spans="1:20" s="8" customFormat="1" ht="39.950000000000003" customHeight="1" x14ac:dyDescent="0.4">
      <c r="A9" s="7"/>
      <c r="B9" s="7"/>
      <c r="C9" s="7"/>
      <c r="D9" s="7"/>
      <c r="E9" s="7"/>
      <c r="F9" s="7"/>
      <c r="G9" s="7"/>
      <c r="H9" s="7"/>
      <c r="I9" s="136" t="s">
        <v>103</v>
      </c>
      <c r="J9" s="136"/>
      <c r="K9" s="137"/>
      <c r="L9" s="137"/>
      <c r="M9" s="137"/>
      <c r="N9" s="137"/>
      <c r="O9" s="137"/>
      <c r="P9" s="137"/>
      <c r="Q9" s="68" t="s">
        <v>102</v>
      </c>
      <c r="R9" s="20"/>
      <c r="S9" s="18"/>
      <c r="T9" s="18"/>
    </row>
    <row r="10" spans="1:20" s="8" customFormat="1" ht="39.950000000000003" customHeight="1" x14ac:dyDescent="0.4">
      <c r="A10" s="7"/>
      <c r="B10" s="7"/>
      <c r="C10" s="7"/>
      <c r="D10" s="7"/>
      <c r="E10" s="7"/>
      <c r="F10" s="7"/>
      <c r="G10" s="7"/>
      <c r="H10" s="7"/>
      <c r="I10" s="241" t="s">
        <v>3</v>
      </c>
      <c r="J10" s="241"/>
      <c r="K10" s="241"/>
      <c r="L10" s="140"/>
      <c r="M10" s="140"/>
      <c r="N10" s="140"/>
      <c r="O10" s="140"/>
      <c r="P10" s="140"/>
      <c r="Q10" s="140"/>
      <c r="R10" s="18"/>
      <c r="S10" s="18"/>
      <c r="T10" s="18"/>
    </row>
    <row r="11" spans="1:20" s="8" customFormat="1" ht="39.950000000000003" customHeight="1" x14ac:dyDescent="0.4">
      <c r="A11" s="7"/>
      <c r="B11" s="7"/>
      <c r="C11" s="7"/>
      <c r="D11" s="7"/>
      <c r="E11" s="7"/>
      <c r="F11" s="7"/>
      <c r="G11" s="7"/>
      <c r="H11" s="7"/>
      <c r="I11" s="294" t="s">
        <v>147</v>
      </c>
      <c r="J11" s="294"/>
      <c r="K11" s="294"/>
      <c r="L11" s="140"/>
      <c r="M11" s="140"/>
      <c r="N11" s="140"/>
      <c r="O11" s="140"/>
      <c r="P11" s="140"/>
      <c r="Q11" s="140"/>
      <c r="R11" s="18"/>
      <c r="S11" s="18"/>
      <c r="T11" s="18"/>
    </row>
    <row r="12" spans="1:20" s="8" customFormat="1" ht="39.950000000000003" customHeight="1" x14ac:dyDescent="0.4">
      <c r="A12" s="7"/>
      <c r="B12" s="7"/>
      <c r="C12" s="7"/>
      <c r="D12" s="7"/>
      <c r="E12" s="7"/>
      <c r="F12" s="7"/>
      <c r="G12" s="7"/>
      <c r="H12" s="7"/>
      <c r="I12" s="294" t="s">
        <v>76</v>
      </c>
      <c r="J12" s="294"/>
      <c r="K12" s="294"/>
      <c r="L12" s="140"/>
      <c r="M12" s="140"/>
      <c r="N12" s="140"/>
      <c r="O12" s="140"/>
      <c r="P12" s="69"/>
      <c r="Q12" s="70"/>
      <c r="R12" s="18"/>
      <c r="S12" s="18"/>
      <c r="T12" s="18"/>
    </row>
    <row r="13" spans="1:20" s="8" customFormat="1" ht="34.5" customHeight="1" x14ac:dyDescent="0.4">
      <c r="A13" s="7"/>
      <c r="B13" s="7"/>
      <c r="C13" s="7"/>
      <c r="D13" s="7"/>
      <c r="E13" s="7"/>
      <c r="F13" s="7"/>
      <c r="G13" s="7"/>
      <c r="H13" s="7"/>
      <c r="I13" s="143" t="s">
        <v>146</v>
      </c>
      <c r="J13" s="143"/>
      <c r="K13" s="143"/>
      <c r="L13" s="71"/>
      <c r="M13" s="71"/>
      <c r="N13" s="71"/>
      <c r="O13" s="71"/>
      <c r="P13" s="72"/>
      <c r="Q13" s="71"/>
      <c r="R13" s="18"/>
      <c r="S13" s="18"/>
      <c r="T13" s="18"/>
    </row>
    <row r="14" spans="1:20" ht="34.5" customHeight="1" x14ac:dyDescent="0.4">
      <c r="A14" s="1"/>
      <c r="B14" s="2"/>
      <c r="C14" s="2"/>
      <c r="D14" s="2"/>
      <c r="E14" s="2"/>
      <c r="F14" s="2"/>
      <c r="G14" s="2"/>
      <c r="H14" s="2"/>
      <c r="I14" s="2"/>
      <c r="J14" s="2"/>
      <c r="K14" s="2"/>
      <c r="L14" s="2"/>
      <c r="M14" s="2"/>
      <c r="N14" s="2"/>
      <c r="O14" s="2"/>
      <c r="P14" s="2"/>
      <c r="Q14" s="2"/>
    </row>
    <row r="15" spans="1:20" ht="42" customHeight="1" x14ac:dyDescent="0.4">
      <c r="A15" s="10"/>
      <c r="B15" s="10" t="s">
        <v>36</v>
      </c>
      <c r="C15" s="126"/>
      <c r="D15" s="10" t="s">
        <v>32</v>
      </c>
      <c r="E15" s="126"/>
      <c r="F15" s="10" t="s">
        <v>33</v>
      </c>
      <c r="G15" s="126"/>
      <c r="H15" s="10" t="s">
        <v>177</v>
      </c>
      <c r="I15" s="126"/>
      <c r="J15" s="10" t="s">
        <v>182</v>
      </c>
      <c r="K15" s="10"/>
      <c r="L15" s="126"/>
      <c r="M15" s="10" t="s">
        <v>35</v>
      </c>
      <c r="N15" s="10"/>
      <c r="O15" s="10"/>
      <c r="P15" s="10"/>
      <c r="Q15" s="10"/>
    </row>
    <row r="16" spans="1:20" s="9" customFormat="1" ht="42" customHeight="1" x14ac:dyDescent="0.4">
      <c r="A16" s="17"/>
      <c r="B16" s="4" t="s">
        <v>37</v>
      </c>
      <c r="C16" s="10"/>
      <c r="D16" s="10"/>
      <c r="E16" s="10"/>
      <c r="F16" s="10"/>
      <c r="G16" s="10"/>
      <c r="H16" s="10"/>
      <c r="I16" s="10"/>
      <c r="J16" s="10"/>
      <c r="K16" s="10"/>
      <c r="L16" s="10"/>
      <c r="M16" s="10"/>
      <c r="N16" s="10"/>
      <c r="O16" s="10"/>
      <c r="P16" s="10"/>
      <c r="Q16" s="10"/>
    </row>
    <row r="17" spans="1:25" s="18" customFormat="1" ht="42" customHeight="1" x14ac:dyDescent="0.4">
      <c r="A17" s="4"/>
      <c r="B17" s="4" t="s">
        <v>51</v>
      </c>
      <c r="C17" s="4"/>
      <c r="D17" s="4"/>
      <c r="E17" s="4"/>
      <c r="F17" s="4"/>
      <c r="G17" s="4"/>
      <c r="H17" s="4"/>
      <c r="I17" s="4"/>
      <c r="J17" s="4"/>
      <c r="K17" s="4"/>
      <c r="L17" s="4"/>
      <c r="M17" s="4"/>
      <c r="N17" s="4"/>
      <c r="O17" s="4"/>
      <c r="P17" s="4"/>
      <c r="Q17" s="4"/>
    </row>
    <row r="18" spans="1:25" ht="30" customHeight="1" x14ac:dyDescent="0.4">
      <c r="A18" s="4"/>
      <c r="B18" s="4"/>
      <c r="C18" s="4"/>
      <c r="D18" s="4"/>
      <c r="E18" s="4"/>
      <c r="F18" s="4"/>
      <c r="G18" s="4"/>
      <c r="H18" s="4"/>
      <c r="I18" s="4"/>
      <c r="J18" s="4"/>
      <c r="K18" s="4"/>
      <c r="L18" s="4"/>
      <c r="M18" s="4"/>
      <c r="N18" s="4"/>
      <c r="O18" s="4"/>
      <c r="P18" s="4"/>
      <c r="Q18" s="4"/>
    </row>
    <row r="19" spans="1:25" ht="30" customHeight="1" x14ac:dyDescent="0.4">
      <c r="A19" s="292" t="s">
        <v>0</v>
      </c>
      <c r="B19" s="292"/>
      <c r="C19" s="292"/>
      <c r="D19" s="292"/>
      <c r="E19" s="292"/>
      <c r="F19" s="292"/>
      <c r="G19" s="292"/>
      <c r="H19" s="292"/>
      <c r="I19" s="292"/>
      <c r="J19" s="292"/>
      <c r="K19" s="292"/>
      <c r="L19" s="292"/>
      <c r="M19" s="292"/>
      <c r="N19" s="292"/>
      <c r="O19" s="292"/>
      <c r="P19" s="292"/>
      <c r="Q19" s="292"/>
      <c r="U19" s="9"/>
      <c r="V19" s="9"/>
      <c r="W19" s="9"/>
      <c r="X19" s="9"/>
    </row>
    <row r="20" spans="1:25" ht="30" customHeight="1" thickBot="1" x14ac:dyDescent="0.45">
      <c r="A20" s="6"/>
      <c r="B20" s="2"/>
      <c r="C20" s="2"/>
      <c r="D20" s="2"/>
      <c r="E20" s="2"/>
      <c r="F20" s="2"/>
      <c r="G20" s="2"/>
      <c r="H20" s="2"/>
      <c r="I20" s="2"/>
      <c r="J20" s="2"/>
      <c r="K20" s="2"/>
      <c r="L20" s="2"/>
      <c r="M20" s="2"/>
      <c r="N20" s="2"/>
      <c r="O20" s="2"/>
      <c r="P20" s="2"/>
      <c r="Q20" s="2"/>
      <c r="U20" s="9"/>
      <c r="V20" s="9"/>
      <c r="W20" s="9"/>
      <c r="X20" s="9"/>
    </row>
    <row r="21" spans="1:25" ht="69.95" customHeight="1" x14ac:dyDescent="0.4">
      <c r="B21" s="273" t="s">
        <v>38</v>
      </c>
      <c r="C21" s="315" t="s">
        <v>1</v>
      </c>
      <c r="D21" s="316"/>
      <c r="E21" s="319"/>
      <c r="F21" s="320"/>
      <c r="G21" s="320"/>
      <c r="H21" s="321"/>
      <c r="I21" s="48" t="s">
        <v>11</v>
      </c>
      <c r="J21" s="295"/>
      <c r="K21" s="296"/>
      <c r="L21" s="297"/>
      <c r="M21" s="50" t="s">
        <v>12</v>
      </c>
      <c r="N21" s="298"/>
      <c r="O21" s="299"/>
      <c r="P21" s="300"/>
      <c r="Q21" s="293"/>
      <c r="U21" s="9"/>
      <c r="V21" s="9"/>
      <c r="W21" s="9"/>
      <c r="X21" s="9"/>
    </row>
    <row r="22" spans="1:25" ht="69.95" customHeight="1" x14ac:dyDescent="0.85">
      <c r="B22" s="314"/>
      <c r="C22" s="317"/>
      <c r="D22" s="318"/>
      <c r="E22" s="322"/>
      <c r="F22" s="323"/>
      <c r="G22" s="323"/>
      <c r="H22" s="324"/>
      <c r="I22" s="49" t="s">
        <v>48</v>
      </c>
      <c r="J22" s="312"/>
      <c r="K22" s="313"/>
      <c r="L22" s="342"/>
      <c r="M22" s="342"/>
      <c r="N22" s="342"/>
      <c r="O22" s="342"/>
      <c r="P22" s="52" t="s">
        <v>49</v>
      </c>
      <c r="Q22" s="293"/>
      <c r="U22" s="9"/>
      <c r="V22" s="9"/>
      <c r="W22" s="9"/>
      <c r="X22" s="9"/>
    </row>
    <row r="23" spans="1:25" ht="69.95" customHeight="1" x14ac:dyDescent="0.4">
      <c r="B23" s="301" t="s">
        <v>39</v>
      </c>
      <c r="C23" s="341" t="s">
        <v>40</v>
      </c>
      <c r="D23" s="341"/>
      <c r="E23" s="310"/>
      <c r="F23" s="310"/>
      <c r="G23" s="310"/>
      <c r="H23" s="310"/>
      <c r="I23" s="304"/>
      <c r="J23" s="305"/>
      <c r="K23" s="305"/>
      <c r="L23" s="305"/>
      <c r="M23" s="305"/>
      <c r="N23" s="305"/>
      <c r="O23" s="305"/>
      <c r="P23" s="306"/>
      <c r="Q23" s="293"/>
      <c r="U23" s="9"/>
      <c r="V23" s="9"/>
      <c r="W23" s="9"/>
      <c r="X23" s="9"/>
    </row>
    <row r="24" spans="1:25" ht="69.95" customHeight="1" thickBot="1" x14ac:dyDescent="0.45">
      <c r="B24" s="275"/>
      <c r="C24" s="311" t="s">
        <v>2</v>
      </c>
      <c r="D24" s="311"/>
      <c r="E24" s="346"/>
      <c r="F24" s="346"/>
      <c r="G24" s="346"/>
      <c r="H24" s="346"/>
      <c r="I24" s="302" t="s">
        <v>41</v>
      </c>
      <c r="J24" s="303"/>
      <c r="K24" s="343"/>
      <c r="L24" s="344"/>
      <c r="M24" s="344"/>
      <c r="N24" s="344"/>
      <c r="O24" s="344"/>
      <c r="P24" s="345"/>
      <c r="Q24" s="293"/>
      <c r="U24" s="9"/>
      <c r="V24" s="9"/>
      <c r="W24" s="9"/>
      <c r="X24" s="9"/>
    </row>
    <row r="25" spans="1:25" ht="69.95" customHeight="1" x14ac:dyDescent="0.4">
      <c r="A25" s="11"/>
      <c r="B25" s="273" t="s">
        <v>84</v>
      </c>
      <c r="C25" s="284" t="s">
        <v>42</v>
      </c>
      <c r="D25" s="285"/>
      <c r="E25" s="285"/>
      <c r="F25" s="285"/>
      <c r="G25" s="285"/>
      <c r="H25" s="285"/>
      <c r="I25" s="286"/>
      <c r="J25" s="286"/>
      <c r="K25" s="287"/>
      <c r="L25" s="53" t="s">
        <v>43</v>
      </c>
      <c r="M25" s="288"/>
      <c r="N25" s="286"/>
      <c r="O25" s="287"/>
      <c r="P25" s="55" t="s">
        <v>44</v>
      </c>
      <c r="Q25" s="293"/>
      <c r="U25" s="9"/>
      <c r="V25" s="9"/>
      <c r="W25" s="9"/>
      <c r="X25" s="9"/>
      <c r="Y25" s="9"/>
    </row>
    <row r="26" spans="1:25" ht="30" customHeight="1" x14ac:dyDescent="0.4">
      <c r="A26" s="11"/>
      <c r="B26" s="274"/>
      <c r="C26" s="329" t="s">
        <v>93</v>
      </c>
      <c r="D26" s="330"/>
      <c r="E26" s="330"/>
      <c r="F26" s="330"/>
      <c r="G26" s="330"/>
      <c r="H26" s="330"/>
      <c r="I26" s="326" t="s">
        <v>45</v>
      </c>
      <c r="J26" s="327"/>
      <c r="K26" s="327"/>
      <c r="L26" s="56"/>
      <c r="M26" s="328" t="s">
        <v>46</v>
      </c>
      <c r="N26" s="328"/>
      <c r="O26" s="328"/>
      <c r="P26" s="46"/>
      <c r="Q26" s="293"/>
      <c r="U26" s="9"/>
      <c r="V26" s="9"/>
      <c r="W26" s="9"/>
      <c r="X26" s="9"/>
      <c r="Y26" s="9"/>
    </row>
    <row r="27" spans="1:25" ht="69.95" customHeight="1" x14ac:dyDescent="0.4">
      <c r="A27" s="11"/>
      <c r="B27" s="274"/>
      <c r="C27" s="331"/>
      <c r="D27" s="332"/>
      <c r="E27" s="332"/>
      <c r="F27" s="332"/>
      <c r="G27" s="332"/>
      <c r="H27" s="332"/>
      <c r="I27" s="289"/>
      <c r="J27" s="290"/>
      <c r="K27" s="290"/>
      <c r="L27" s="54" t="s">
        <v>43</v>
      </c>
      <c r="M27" s="290"/>
      <c r="N27" s="290"/>
      <c r="O27" s="290"/>
      <c r="P27" s="99" t="s">
        <v>44</v>
      </c>
      <c r="Q27" s="293"/>
      <c r="U27" s="9"/>
      <c r="V27" s="9"/>
      <c r="W27" s="9"/>
      <c r="X27" s="9"/>
      <c r="Y27" s="9"/>
    </row>
    <row r="28" spans="1:25" ht="30" customHeight="1" x14ac:dyDescent="0.4">
      <c r="A28" s="11"/>
      <c r="B28" s="274"/>
      <c r="C28" s="333"/>
      <c r="D28" s="334"/>
      <c r="E28" s="334"/>
      <c r="F28" s="334"/>
      <c r="G28" s="334"/>
      <c r="H28" s="334"/>
      <c r="I28" s="335"/>
      <c r="J28" s="336"/>
      <c r="K28" s="336"/>
      <c r="L28" s="337"/>
      <c r="M28" s="97" t="s">
        <v>92</v>
      </c>
      <c r="N28" s="291">
        <f>IF(AND(I27="",M27=""),0,_xlfn.DAYS(M27,I27)+1)</f>
        <v>0</v>
      </c>
      <c r="O28" s="291"/>
      <c r="P28" s="98" t="s">
        <v>34</v>
      </c>
      <c r="Q28" s="293"/>
      <c r="R28" s="20"/>
    </row>
    <row r="29" spans="1:25" ht="69.95" customHeight="1" thickBot="1" x14ac:dyDescent="0.45">
      <c r="A29" s="11"/>
      <c r="B29" s="274"/>
      <c r="C29" s="338" t="s">
        <v>47</v>
      </c>
      <c r="D29" s="339"/>
      <c r="E29" s="339"/>
      <c r="F29" s="339"/>
      <c r="G29" s="339"/>
      <c r="H29" s="340"/>
      <c r="I29" s="210"/>
      <c r="J29" s="210"/>
      <c r="K29" s="245"/>
      <c r="L29" s="61" t="s">
        <v>43</v>
      </c>
      <c r="M29" s="249"/>
      <c r="N29" s="210"/>
      <c r="O29" s="245"/>
      <c r="P29" s="62" t="s">
        <v>44</v>
      </c>
      <c r="Q29" s="293"/>
    </row>
    <row r="30" spans="1:25" ht="69.95" customHeight="1" x14ac:dyDescent="0.85">
      <c r="A30" s="11"/>
      <c r="B30" s="274"/>
      <c r="C30" s="307" t="s">
        <v>80</v>
      </c>
      <c r="D30" s="308"/>
      <c r="E30" s="308"/>
      <c r="F30" s="308"/>
      <c r="G30" s="308"/>
      <c r="H30" s="309"/>
      <c r="I30" s="325"/>
      <c r="J30" s="325"/>
      <c r="K30" s="325"/>
      <c r="L30" s="325"/>
      <c r="M30" s="325"/>
      <c r="N30" s="325"/>
      <c r="O30" s="180"/>
      <c r="P30" s="63" t="s">
        <v>52</v>
      </c>
      <c r="Q30" s="293"/>
      <c r="S30" s="147" t="s">
        <v>104</v>
      </c>
      <c r="T30" s="148"/>
    </row>
    <row r="31" spans="1:25" ht="69.95" customHeight="1" x14ac:dyDescent="0.85">
      <c r="A31" s="11"/>
      <c r="B31" s="274"/>
      <c r="C31" s="307" t="s">
        <v>75</v>
      </c>
      <c r="D31" s="308"/>
      <c r="E31" s="308"/>
      <c r="F31" s="308"/>
      <c r="G31" s="308"/>
      <c r="H31" s="309"/>
      <c r="I31" s="180"/>
      <c r="J31" s="181"/>
      <c r="K31" s="181"/>
      <c r="L31" s="181"/>
      <c r="M31" s="181"/>
      <c r="N31" s="181"/>
      <c r="O31" s="181"/>
      <c r="P31" s="63" t="s">
        <v>52</v>
      </c>
      <c r="Q31" s="293"/>
      <c r="R31" s="20"/>
      <c r="S31" s="149" t="str">
        <f>IFERROR(IF(J22="日額",IF(L22*I34&gt;=E39,L22*I34,ROUND(((L22*I33+SUM(M36:O38))/I33)*I34,0)),""),0)</f>
        <v/>
      </c>
      <c r="T31" s="59" t="s">
        <v>108</v>
      </c>
    </row>
    <row r="32" spans="1:25" ht="69.95" customHeight="1" x14ac:dyDescent="0.85">
      <c r="A32" s="11"/>
      <c r="B32" s="274"/>
      <c r="C32" s="307" t="s">
        <v>109</v>
      </c>
      <c r="D32" s="308"/>
      <c r="E32" s="308"/>
      <c r="F32" s="308"/>
      <c r="G32" s="308"/>
      <c r="H32" s="309"/>
      <c r="I32" s="180"/>
      <c r="J32" s="181"/>
      <c r="K32" s="181"/>
      <c r="L32" s="181"/>
      <c r="M32" s="181"/>
      <c r="N32" s="181"/>
      <c r="O32" s="181"/>
      <c r="P32" s="63" t="s">
        <v>52</v>
      </c>
      <c r="Q32" s="293"/>
      <c r="S32" s="149"/>
      <c r="T32" s="59" t="s">
        <v>140</v>
      </c>
    </row>
    <row r="33" spans="1:21" ht="69.95" customHeight="1" x14ac:dyDescent="0.85">
      <c r="A33" s="11"/>
      <c r="B33" s="274"/>
      <c r="C33" s="307" t="s">
        <v>97</v>
      </c>
      <c r="D33" s="308"/>
      <c r="E33" s="308"/>
      <c r="F33" s="308"/>
      <c r="G33" s="308"/>
      <c r="H33" s="309"/>
      <c r="I33" s="180"/>
      <c r="J33" s="181"/>
      <c r="K33" s="181"/>
      <c r="L33" s="181"/>
      <c r="M33" s="181"/>
      <c r="N33" s="181"/>
      <c r="O33" s="181"/>
      <c r="P33" s="63" t="s">
        <v>98</v>
      </c>
      <c r="Q33" s="293"/>
      <c r="S33" s="150" t="s">
        <v>105</v>
      </c>
      <c r="T33" s="151"/>
    </row>
    <row r="34" spans="1:21" ht="69.95" customHeight="1" x14ac:dyDescent="0.85">
      <c r="A34" s="11"/>
      <c r="B34" s="274"/>
      <c r="C34" s="307" t="s">
        <v>110</v>
      </c>
      <c r="D34" s="308"/>
      <c r="E34" s="308"/>
      <c r="F34" s="308"/>
      <c r="G34" s="308"/>
      <c r="H34" s="309"/>
      <c r="I34" s="180"/>
      <c r="J34" s="181"/>
      <c r="K34" s="181"/>
      <c r="L34" s="181"/>
      <c r="M34" s="181"/>
      <c r="N34" s="181"/>
      <c r="O34" s="181"/>
      <c r="P34" s="63" t="str">
        <f>IF(J22="日額","日","時間")</f>
        <v>時間</v>
      </c>
      <c r="Q34" s="293"/>
      <c r="S34" s="152" t="str">
        <f>IFERROR(IF(J22="時給",IF(L22*I34&gt;=E39,L22*I34,ROUND((L22*I32*I33+SUM(M36:O38))/I32/I33,0)*I34),""),0)</f>
        <v/>
      </c>
      <c r="T34" s="60" t="s">
        <v>107</v>
      </c>
    </row>
    <row r="35" spans="1:21" ht="39.950000000000003" customHeight="1" x14ac:dyDescent="0.4">
      <c r="A35" s="11"/>
      <c r="B35" s="274"/>
      <c r="C35" s="355" t="s">
        <v>150</v>
      </c>
      <c r="D35" s="356"/>
      <c r="E35" s="263" t="str">
        <f>IFERROR(IF(J22="日額",S31,S34),0)</f>
        <v/>
      </c>
      <c r="F35" s="264"/>
      <c r="G35" s="264"/>
      <c r="H35" s="276" t="s">
        <v>106</v>
      </c>
      <c r="I35" s="270" t="s">
        <v>157</v>
      </c>
      <c r="J35" s="271"/>
      <c r="K35" s="271"/>
      <c r="L35" s="271"/>
      <c r="M35" s="271"/>
      <c r="N35" s="271"/>
      <c r="O35" s="271"/>
      <c r="P35" s="272"/>
      <c r="Q35" s="293"/>
      <c r="R35" s="20"/>
      <c r="S35" s="153"/>
      <c r="T35" s="155" t="s">
        <v>141</v>
      </c>
    </row>
    <row r="36" spans="1:21" ht="39.950000000000003" customHeight="1" thickBot="1" x14ac:dyDescent="0.9">
      <c r="A36" s="11"/>
      <c r="B36" s="274"/>
      <c r="C36" s="357"/>
      <c r="D36" s="358"/>
      <c r="E36" s="265"/>
      <c r="F36" s="266"/>
      <c r="G36" s="266"/>
      <c r="H36" s="276"/>
      <c r="I36" s="280"/>
      <c r="J36" s="281"/>
      <c r="K36" s="281"/>
      <c r="L36" s="281"/>
      <c r="M36" s="138"/>
      <c r="N36" s="138"/>
      <c r="O36" s="138"/>
      <c r="P36" s="64" t="s">
        <v>49</v>
      </c>
      <c r="Q36" s="293"/>
      <c r="R36" s="25"/>
      <c r="S36" s="154"/>
      <c r="T36" s="269"/>
    </row>
    <row r="37" spans="1:21" ht="39.950000000000003" customHeight="1" x14ac:dyDescent="0.85">
      <c r="A37" s="11"/>
      <c r="B37" s="274"/>
      <c r="C37" s="357"/>
      <c r="D37" s="358"/>
      <c r="E37" s="265"/>
      <c r="F37" s="266"/>
      <c r="G37" s="266"/>
      <c r="H37" s="276"/>
      <c r="I37" s="280"/>
      <c r="J37" s="281"/>
      <c r="K37" s="281"/>
      <c r="L37" s="281"/>
      <c r="M37" s="138"/>
      <c r="N37" s="138"/>
      <c r="O37" s="138"/>
      <c r="P37" s="64" t="s">
        <v>49</v>
      </c>
      <c r="Q37" s="293"/>
      <c r="R37" s="25"/>
    </row>
    <row r="38" spans="1:21" ht="39.950000000000003" customHeight="1" thickBot="1" x14ac:dyDescent="0.9">
      <c r="A38" s="11"/>
      <c r="B38" s="274"/>
      <c r="C38" s="359"/>
      <c r="D38" s="360"/>
      <c r="E38" s="267"/>
      <c r="F38" s="268"/>
      <c r="G38" s="268"/>
      <c r="H38" s="277"/>
      <c r="I38" s="278"/>
      <c r="J38" s="279"/>
      <c r="K38" s="279"/>
      <c r="L38" s="279"/>
      <c r="M38" s="139"/>
      <c r="N38" s="139"/>
      <c r="O38" s="139"/>
      <c r="P38" s="65" t="s">
        <v>49</v>
      </c>
      <c r="Q38" s="293"/>
      <c r="R38" s="25"/>
    </row>
    <row r="39" spans="1:21" ht="110.1" customHeight="1" x14ac:dyDescent="0.4">
      <c r="A39" s="11"/>
      <c r="B39" s="274"/>
      <c r="C39" s="349" t="s">
        <v>180</v>
      </c>
      <c r="D39" s="349"/>
      <c r="E39" s="221" t="str">
        <f>IFERROR(IF(J22="時給",ROUND(I34/I30,0)*S40,IF(OR(I31&lt;I30,I32&lt;I30),I34*ROUND(S40*MIN(I31,I32)/7.75,0),I34*S40)),"")</f>
        <v/>
      </c>
      <c r="F39" s="221"/>
      <c r="G39" s="222"/>
      <c r="H39" s="350" t="s">
        <v>16</v>
      </c>
      <c r="I39" s="351" t="s">
        <v>176</v>
      </c>
      <c r="J39" s="351"/>
      <c r="K39" s="351"/>
      <c r="L39" s="351"/>
      <c r="M39" s="351"/>
      <c r="N39" s="351"/>
      <c r="O39" s="351"/>
      <c r="P39" s="352"/>
      <c r="Q39" s="293"/>
      <c r="S39" s="57"/>
      <c r="T39" s="29" t="s">
        <v>90</v>
      </c>
      <c r="U39" s="36" t="s">
        <v>30</v>
      </c>
    </row>
    <row r="40" spans="1:21" ht="69.95" customHeight="1" x14ac:dyDescent="0.4">
      <c r="A40" s="11"/>
      <c r="B40" s="274"/>
      <c r="C40" s="349"/>
      <c r="D40" s="349"/>
      <c r="E40" s="221"/>
      <c r="F40" s="221"/>
      <c r="G40" s="222"/>
      <c r="H40" s="350"/>
      <c r="I40" s="353" t="s">
        <v>168</v>
      </c>
      <c r="J40" s="353"/>
      <c r="K40" s="353"/>
      <c r="L40" s="353"/>
      <c r="M40" s="353"/>
      <c r="N40" s="353"/>
      <c r="O40" s="353"/>
      <c r="P40" s="354"/>
      <c r="Q40" s="293"/>
      <c r="S40" s="347" t="str">
        <f>IF(N21="有",U40,IF(N21="無",U41,""))</f>
        <v/>
      </c>
      <c r="T40" s="34" t="s">
        <v>87</v>
      </c>
      <c r="U40" s="30">
        <v>9084</v>
      </c>
    </row>
    <row r="41" spans="1:21" ht="90" customHeight="1" thickBot="1" x14ac:dyDescent="0.9">
      <c r="A41" s="11"/>
      <c r="B41" s="275"/>
      <c r="C41" s="282" t="s">
        <v>111</v>
      </c>
      <c r="D41" s="282"/>
      <c r="E41" s="223">
        <f>ROUNDDOWN(MIN(E35,E39),-3)</f>
        <v>0</v>
      </c>
      <c r="F41" s="223"/>
      <c r="G41" s="224"/>
      <c r="H41" s="66" t="s">
        <v>16</v>
      </c>
      <c r="I41" s="282" t="s">
        <v>112</v>
      </c>
      <c r="J41" s="282"/>
      <c r="K41" s="282"/>
      <c r="L41" s="282"/>
      <c r="M41" s="282"/>
      <c r="N41" s="282"/>
      <c r="O41" s="282"/>
      <c r="P41" s="283"/>
      <c r="Q41" s="293"/>
      <c r="S41" s="348"/>
      <c r="T41" s="58" t="s">
        <v>88</v>
      </c>
      <c r="U41" s="31">
        <v>7663</v>
      </c>
    </row>
    <row r="42" spans="1:21" ht="30" customHeight="1" x14ac:dyDescent="0.4">
      <c r="A42" s="2"/>
      <c r="B42" s="2"/>
      <c r="C42" s="2"/>
      <c r="D42" s="2"/>
      <c r="E42" s="2"/>
      <c r="F42" s="2"/>
      <c r="G42" s="2"/>
      <c r="H42" s="2"/>
      <c r="I42" s="2"/>
      <c r="J42" s="2"/>
      <c r="K42" s="2"/>
      <c r="L42" s="2"/>
      <c r="M42" s="2"/>
      <c r="N42" s="2"/>
      <c r="O42" s="2"/>
      <c r="P42" s="2"/>
      <c r="Q42" s="2"/>
    </row>
    <row r="43" spans="1:21" ht="30" customHeight="1" x14ac:dyDescent="0.4">
      <c r="A43" s="2"/>
      <c r="B43" s="79" t="s">
        <v>21</v>
      </c>
      <c r="E43" s="2"/>
      <c r="F43" s="2"/>
      <c r="G43" s="2"/>
      <c r="H43" s="2"/>
      <c r="I43" s="2"/>
      <c r="J43" s="2"/>
      <c r="K43" s="2"/>
      <c r="L43" s="2"/>
      <c r="M43" s="2"/>
      <c r="N43" s="2"/>
      <c r="O43" s="2"/>
      <c r="P43" s="2"/>
      <c r="Q43" s="2"/>
      <c r="R43" s="20"/>
    </row>
    <row r="44" spans="1:21" ht="30" customHeight="1" x14ac:dyDescent="0.4">
      <c r="A44" s="2"/>
      <c r="B44" s="79" t="s">
        <v>126</v>
      </c>
      <c r="E44" s="2"/>
      <c r="F44" s="2"/>
      <c r="G44" s="2"/>
      <c r="H44" s="2"/>
      <c r="I44" s="2"/>
      <c r="J44" s="2"/>
      <c r="K44" s="2"/>
      <c r="L44" s="2"/>
      <c r="M44" s="2"/>
      <c r="N44" s="2"/>
      <c r="O44" s="2"/>
      <c r="P44" s="2"/>
      <c r="Q44" s="2"/>
    </row>
    <row r="45" spans="1:21" ht="30" customHeight="1" x14ac:dyDescent="0.4">
      <c r="A45" s="2"/>
      <c r="B45" s="79" t="s">
        <v>50</v>
      </c>
      <c r="E45" s="2"/>
      <c r="F45" s="2"/>
      <c r="G45" s="2"/>
      <c r="H45" s="2"/>
      <c r="I45" s="2"/>
      <c r="J45" s="2"/>
      <c r="K45" s="2"/>
      <c r="L45" s="2"/>
      <c r="M45" s="2"/>
      <c r="N45" s="2"/>
      <c r="O45" s="2"/>
      <c r="P45" s="2"/>
      <c r="Q45" s="2"/>
    </row>
    <row r="46" spans="1:21" ht="30" customHeight="1" x14ac:dyDescent="0.4">
      <c r="A46" s="2"/>
      <c r="B46" s="79" t="s">
        <v>148</v>
      </c>
      <c r="E46" s="2"/>
      <c r="F46" s="2"/>
      <c r="G46" s="2"/>
      <c r="H46" s="2"/>
      <c r="I46" s="2"/>
      <c r="J46" s="2"/>
      <c r="K46" s="2"/>
      <c r="L46" s="2"/>
      <c r="M46" s="2"/>
      <c r="N46" s="2"/>
      <c r="O46" s="2"/>
      <c r="P46" s="2"/>
      <c r="Q46" s="2"/>
    </row>
    <row r="47" spans="1:21" ht="30" customHeight="1" x14ac:dyDescent="0.4">
      <c r="A47" s="2"/>
      <c r="B47" s="79" t="s">
        <v>127</v>
      </c>
      <c r="E47" s="2"/>
      <c r="F47" s="2"/>
      <c r="G47" s="2"/>
      <c r="H47" s="2"/>
      <c r="I47" s="2"/>
      <c r="J47" s="2"/>
      <c r="K47" s="2"/>
      <c r="L47" s="2"/>
      <c r="M47" s="2"/>
      <c r="N47" s="2"/>
      <c r="O47" s="2"/>
      <c r="P47" s="2"/>
      <c r="Q47" s="2"/>
    </row>
    <row r="48" spans="1:21" ht="19.5" customHeight="1" x14ac:dyDescent="0.4">
      <c r="B48" s="9"/>
    </row>
  </sheetData>
  <sheetProtection password="C016" sheet="1" objects="1" scenarios="1"/>
  <mergeCells count="76">
    <mergeCell ref="S40:S41"/>
    <mergeCell ref="C31:H31"/>
    <mergeCell ref="I31:O31"/>
    <mergeCell ref="C32:H32"/>
    <mergeCell ref="I32:O32"/>
    <mergeCell ref="C34:H34"/>
    <mergeCell ref="I34:O34"/>
    <mergeCell ref="C39:D40"/>
    <mergeCell ref="E39:G40"/>
    <mergeCell ref="H39:H40"/>
    <mergeCell ref="I39:P39"/>
    <mergeCell ref="I40:P40"/>
    <mergeCell ref="C41:D41"/>
    <mergeCell ref="E41:G41"/>
    <mergeCell ref="S31:S32"/>
    <mergeCell ref="C35:D38"/>
    <mergeCell ref="J22:K22"/>
    <mergeCell ref="B21:B22"/>
    <mergeCell ref="C21:D22"/>
    <mergeCell ref="E21:H22"/>
    <mergeCell ref="I30:O30"/>
    <mergeCell ref="C30:H30"/>
    <mergeCell ref="I26:K26"/>
    <mergeCell ref="M26:O26"/>
    <mergeCell ref="C26:H28"/>
    <mergeCell ref="I28:L28"/>
    <mergeCell ref="C29:H29"/>
    <mergeCell ref="I29:K29"/>
    <mergeCell ref="C23:D23"/>
    <mergeCell ref="L22:O22"/>
    <mergeCell ref="K24:P24"/>
    <mergeCell ref="E24:H24"/>
    <mergeCell ref="A19:Q19"/>
    <mergeCell ref="Q21:Q41"/>
    <mergeCell ref="I11:K11"/>
    <mergeCell ref="L11:Q11"/>
    <mergeCell ref="I12:K12"/>
    <mergeCell ref="L12:O12"/>
    <mergeCell ref="I13:K13"/>
    <mergeCell ref="J21:L21"/>
    <mergeCell ref="N21:P21"/>
    <mergeCell ref="B23:B24"/>
    <mergeCell ref="I24:J24"/>
    <mergeCell ref="I23:P23"/>
    <mergeCell ref="C33:H33"/>
    <mergeCell ref="I33:O33"/>
    <mergeCell ref="E23:H23"/>
    <mergeCell ref="C24:D24"/>
    <mergeCell ref="G1:K1"/>
    <mergeCell ref="A4:Q4"/>
    <mergeCell ref="I10:K10"/>
    <mergeCell ref="L10:Q10"/>
    <mergeCell ref="I9:J9"/>
    <mergeCell ref="K9:P9"/>
    <mergeCell ref="B25:B41"/>
    <mergeCell ref="H35:H38"/>
    <mergeCell ref="M38:O38"/>
    <mergeCell ref="M37:O37"/>
    <mergeCell ref="M36:O36"/>
    <mergeCell ref="I38:L38"/>
    <mergeCell ref="I37:L37"/>
    <mergeCell ref="I36:L36"/>
    <mergeCell ref="I41:P41"/>
    <mergeCell ref="M29:O29"/>
    <mergeCell ref="C25:H25"/>
    <mergeCell ref="I25:K25"/>
    <mergeCell ref="M25:O25"/>
    <mergeCell ref="I27:K27"/>
    <mergeCell ref="M27:O27"/>
    <mergeCell ref="N28:O28"/>
    <mergeCell ref="E35:G38"/>
    <mergeCell ref="S30:T30"/>
    <mergeCell ref="S33:T33"/>
    <mergeCell ref="T35:T36"/>
    <mergeCell ref="S34:S36"/>
    <mergeCell ref="I35:P35"/>
  </mergeCells>
  <phoneticPr fontId="21"/>
  <conditionalFormatting sqref="I36:P38 C35 E35 I35">
    <cfRule type="expression" dxfId="0" priority="9">
      <formula>#REF!&gt;$E$39</formula>
    </cfRule>
  </conditionalFormatting>
  <dataValidations count="3">
    <dataValidation type="list" allowBlank="1" showInputMessage="1" showErrorMessage="1" sqref="J22:K22">
      <formula1>"日額,時給"</formula1>
    </dataValidation>
    <dataValidation type="list" allowBlank="1" showInputMessage="1" showErrorMessage="1" sqref="N21">
      <formula1>"有,無"</formula1>
    </dataValidation>
    <dataValidation type="list" allowBlank="1" showInputMessage="1" showErrorMessage="1" sqref="I36:I38">
      <formula1>"通勤手当,住宅手当,その他諸手当"</formula1>
    </dataValidation>
  </dataValidations>
  <printOptions horizontalCentered="1"/>
  <pageMargins left="0" right="0" top="0.74803149606299213" bottom="0" header="0.31496062992125984" footer="0"/>
  <pageSetup paperSize="9" scale="3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view="pageBreakPreview" zoomScale="40" zoomScaleNormal="40" zoomScaleSheetLayoutView="40" workbookViewId="0">
      <selection activeCell="H1" sqref="H1:L1"/>
    </sheetView>
  </sheetViews>
  <sheetFormatPr defaultRowHeight="42.75" x14ac:dyDescent="0.4"/>
  <cols>
    <col min="1" max="7" width="15.625" style="3" customWidth="1"/>
    <col min="8" max="8" width="20.375" style="3" customWidth="1"/>
    <col min="9" max="18" width="15.625" style="3" customWidth="1"/>
    <col min="19" max="19" width="15.875" style="3" bestFit="1" customWidth="1"/>
    <col min="20" max="20" width="23.375" style="3" customWidth="1"/>
    <col min="21" max="21" width="125.125" style="3" customWidth="1"/>
    <col min="22" max="22" width="27.125" style="3" customWidth="1"/>
    <col min="23" max="23" width="17.5" style="3" customWidth="1"/>
    <col min="24" max="16384" width="9" style="3"/>
  </cols>
  <sheetData>
    <row r="1" spans="1:19" ht="30" customHeight="1" x14ac:dyDescent="0.4">
      <c r="A1" s="1"/>
      <c r="B1" s="2"/>
      <c r="C1" s="2"/>
      <c r="D1" s="2"/>
      <c r="E1" s="2"/>
      <c r="F1" s="2"/>
      <c r="G1" s="2"/>
      <c r="H1" s="292" t="s">
        <v>5</v>
      </c>
      <c r="I1" s="292"/>
      <c r="J1" s="292"/>
      <c r="K1" s="292"/>
      <c r="L1" s="292"/>
      <c r="M1" s="2"/>
      <c r="N1" s="2"/>
      <c r="O1" s="2"/>
      <c r="P1" s="2"/>
      <c r="Q1" s="2"/>
      <c r="R1" s="2"/>
    </row>
    <row r="2" spans="1:19" ht="30" customHeight="1" x14ac:dyDescent="0.4">
      <c r="A2" s="4" t="s">
        <v>4</v>
      </c>
      <c r="B2" s="2"/>
      <c r="C2" s="2"/>
      <c r="D2" s="2"/>
      <c r="E2" s="2"/>
      <c r="F2" s="2"/>
      <c r="G2" s="2"/>
      <c r="H2" s="2"/>
      <c r="I2" s="2"/>
      <c r="J2" s="2"/>
      <c r="K2" s="2"/>
      <c r="L2" s="2"/>
      <c r="M2" s="2"/>
      <c r="N2" s="2"/>
      <c r="O2" s="2"/>
      <c r="P2" s="2"/>
      <c r="Q2" s="2"/>
      <c r="R2" s="2"/>
    </row>
    <row r="3" spans="1:19" ht="30" customHeight="1" x14ac:dyDescent="0.4">
      <c r="A3" s="1"/>
      <c r="B3" s="2"/>
      <c r="C3" s="2"/>
      <c r="D3" s="2"/>
      <c r="E3" s="2"/>
      <c r="F3" s="2"/>
      <c r="G3" s="2"/>
      <c r="H3" s="2"/>
      <c r="I3" s="2"/>
      <c r="J3" s="2"/>
      <c r="K3" s="2"/>
      <c r="L3" s="2"/>
      <c r="M3" s="2"/>
      <c r="N3" s="2"/>
      <c r="O3" s="2"/>
      <c r="P3" s="2"/>
      <c r="Q3" s="2"/>
      <c r="R3" s="2"/>
    </row>
    <row r="4" spans="1:19" ht="58.5" customHeight="1" x14ac:dyDescent="0.4">
      <c r="A4" s="377" t="s">
        <v>151</v>
      </c>
      <c r="B4" s="377"/>
      <c r="C4" s="377"/>
      <c r="D4" s="377"/>
      <c r="E4" s="377"/>
      <c r="F4" s="377"/>
      <c r="G4" s="377"/>
      <c r="H4" s="377"/>
      <c r="I4" s="377"/>
      <c r="J4" s="377"/>
      <c r="K4" s="377"/>
      <c r="L4" s="377"/>
      <c r="M4" s="377"/>
      <c r="N4" s="377"/>
      <c r="O4" s="377"/>
      <c r="P4" s="377"/>
      <c r="Q4" s="377"/>
      <c r="R4" s="377"/>
    </row>
    <row r="5" spans="1:19" ht="16.5" customHeight="1" x14ac:dyDescent="0.4">
      <c r="A5" s="73"/>
      <c r="B5" s="73"/>
      <c r="C5" s="73"/>
      <c r="D5" s="73"/>
      <c r="E5" s="73"/>
      <c r="F5" s="73"/>
      <c r="G5" s="73"/>
      <c r="H5" s="73"/>
      <c r="I5" s="73"/>
      <c r="J5" s="73"/>
      <c r="K5" s="73"/>
      <c r="L5" s="73"/>
      <c r="M5" s="73"/>
      <c r="N5" s="73"/>
      <c r="O5" s="73"/>
      <c r="P5" s="73"/>
      <c r="Q5" s="73"/>
      <c r="R5" s="73"/>
    </row>
    <row r="6" spans="1:19" ht="39.950000000000003" customHeight="1" x14ac:dyDescent="0.4">
      <c r="A6" s="73"/>
      <c r="B6" s="73"/>
      <c r="C6" s="73"/>
      <c r="D6" s="73"/>
      <c r="E6" s="73"/>
      <c r="F6" s="73"/>
      <c r="G6" s="73"/>
      <c r="H6" s="73"/>
      <c r="I6" s="73"/>
      <c r="J6" s="73"/>
      <c r="K6" s="73"/>
      <c r="L6" s="71" t="s">
        <v>6</v>
      </c>
      <c r="M6" s="125"/>
      <c r="N6" s="71" t="s">
        <v>9</v>
      </c>
      <c r="O6" s="125"/>
      <c r="P6" s="71" t="s">
        <v>8</v>
      </c>
      <c r="Q6" s="125"/>
      <c r="R6" s="71" t="s">
        <v>7</v>
      </c>
    </row>
    <row r="7" spans="1:19" s="8" customFormat="1" ht="18" customHeight="1" x14ac:dyDescent="0.4">
      <c r="A7" s="67"/>
      <c r="B7" s="67"/>
      <c r="C7" s="67"/>
      <c r="D7" s="67"/>
      <c r="E7" s="67"/>
      <c r="F7" s="67"/>
      <c r="G7" s="67"/>
      <c r="H7" s="67"/>
      <c r="I7" s="67"/>
      <c r="J7" s="67"/>
      <c r="K7" s="67"/>
      <c r="L7" s="67"/>
      <c r="M7" s="67"/>
      <c r="N7" s="67"/>
      <c r="O7" s="67"/>
      <c r="P7" s="67"/>
      <c r="Q7" s="67"/>
      <c r="R7" s="67"/>
    </row>
    <row r="8" spans="1:19" s="8" customFormat="1" ht="30" customHeight="1" x14ac:dyDescent="0.4">
      <c r="A8" s="67"/>
      <c r="B8" s="74" t="s">
        <v>10</v>
      </c>
      <c r="C8" s="67"/>
      <c r="D8" s="67"/>
      <c r="E8" s="67"/>
      <c r="F8" s="67"/>
      <c r="G8" s="67"/>
      <c r="H8" s="67"/>
      <c r="I8" s="67"/>
      <c r="J8" s="67"/>
      <c r="K8" s="67"/>
      <c r="L8" s="67"/>
      <c r="M8" s="67"/>
      <c r="N8" s="67"/>
      <c r="O8" s="67"/>
      <c r="P8" s="67"/>
      <c r="Q8" s="67"/>
      <c r="R8" s="67"/>
    </row>
    <row r="9" spans="1:19" s="8" customFormat="1" ht="39.950000000000003" customHeight="1" x14ac:dyDescent="0.4">
      <c r="A9" s="67"/>
      <c r="B9" s="67"/>
      <c r="C9" s="67"/>
      <c r="D9" s="67"/>
      <c r="E9" s="67"/>
      <c r="F9" s="67"/>
      <c r="G9" s="67"/>
      <c r="H9" s="67"/>
      <c r="I9" s="67"/>
      <c r="J9" s="136" t="s">
        <v>103</v>
      </c>
      <c r="K9" s="136"/>
      <c r="L9" s="137"/>
      <c r="M9" s="137"/>
      <c r="N9" s="137"/>
      <c r="O9" s="137"/>
      <c r="P9" s="137"/>
      <c r="Q9" s="137"/>
      <c r="R9" s="68" t="s">
        <v>102</v>
      </c>
      <c r="S9" s="20"/>
    </row>
    <row r="10" spans="1:19" s="8" customFormat="1" ht="39.950000000000003" customHeight="1" x14ac:dyDescent="0.4">
      <c r="A10" s="67"/>
      <c r="B10" s="67"/>
      <c r="C10" s="67"/>
      <c r="D10" s="67"/>
      <c r="E10" s="67"/>
      <c r="F10" s="67"/>
      <c r="G10" s="67"/>
      <c r="H10" s="67"/>
      <c r="I10" s="67"/>
      <c r="J10" s="241" t="s">
        <v>3</v>
      </c>
      <c r="K10" s="241"/>
      <c r="L10" s="241"/>
      <c r="M10" s="140"/>
      <c r="N10" s="140"/>
      <c r="O10" s="140"/>
      <c r="P10" s="140"/>
      <c r="Q10" s="140"/>
      <c r="R10" s="140"/>
    </row>
    <row r="11" spans="1:19" s="8" customFormat="1" ht="39.950000000000003" customHeight="1" x14ac:dyDescent="0.4">
      <c r="A11" s="67"/>
      <c r="B11" s="67"/>
      <c r="C11" s="67"/>
      <c r="D11" s="67"/>
      <c r="E11" s="67"/>
      <c r="F11" s="67"/>
      <c r="G11" s="67"/>
      <c r="H11" s="67"/>
      <c r="I11" s="67"/>
      <c r="J11" s="294" t="s">
        <v>147</v>
      </c>
      <c r="K11" s="294"/>
      <c r="L11" s="294"/>
      <c r="M11" s="140"/>
      <c r="N11" s="140"/>
      <c r="O11" s="140"/>
      <c r="P11" s="140"/>
      <c r="Q11" s="140"/>
      <c r="R11" s="140"/>
    </row>
    <row r="12" spans="1:19" s="8" customFormat="1" ht="39.950000000000003" customHeight="1" x14ac:dyDescent="0.4">
      <c r="A12" s="67"/>
      <c r="B12" s="67"/>
      <c r="C12" s="67"/>
      <c r="D12" s="67"/>
      <c r="E12" s="67"/>
      <c r="F12" s="67"/>
      <c r="G12" s="67"/>
      <c r="H12" s="67"/>
      <c r="I12" s="67"/>
      <c r="J12" s="142" t="s">
        <v>76</v>
      </c>
      <c r="K12" s="142"/>
      <c r="L12" s="142"/>
      <c r="M12" s="140"/>
      <c r="N12" s="140"/>
      <c r="O12" s="140"/>
      <c r="P12" s="140"/>
      <c r="Q12" s="69" t="s">
        <v>113</v>
      </c>
      <c r="R12" s="70"/>
    </row>
    <row r="13" spans="1:19" s="8" customFormat="1" ht="34.5" customHeight="1" x14ac:dyDescent="0.4">
      <c r="A13" s="67"/>
      <c r="B13" s="67"/>
      <c r="C13" s="67"/>
      <c r="D13" s="67"/>
      <c r="E13" s="67"/>
      <c r="F13" s="67"/>
      <c r="G13" s="67"/>
      <c r="H13" s="67"/>
      <c r="I13" s="67"/>
      <c r="J13" s="143" t="s">
        <v>144</v>
      </c>
      <c r="K13" s="143"/>
      <c r="L13" s="143"/>
      <c r="M13" s="71"/>
      <c r="N13" s="71"/>
      <c r="O13" s="71"/>
      <c r="P13" s="71"/>
      <c r="Q13" s="72"/>
      <c r="R13" s="71"/>
    </row>
    <row r="14" spans="1:19" ht="30" customHeight="1" x14ac:dyDescent="0.4">
      <c r="A14" s="75"/>
      <c r="B14" s="23"/>
      <c r="C14" s="23"/>
      <c r="D14" s="23"/>
      <c r="E14" s="23"/>
      <c r="F14" s="23"/>
      <c r="G14" s="23"/>
      <c r="H14" s="23"/>
      <c r="I14" s="23"/>
      <c r="J14" s="23"/>
      <c r="K14" s="23"/>
      <c r="L14" s="23"/>
      <c r="M14" s="23"/>
      <c r="N14" s="23"/>
      <c r="O14" s="23"/>
      <c r="P14" s="23"/>
      <c r="Q14" s="23"/>
      <c r="R14" s="23"/>
    </row>
    <row r="15" spans="1:19" ht="80.25" customHeight="1" x14ac:dyDescent="0.4">
      <c r="A15" s="23"/>
      <c r="B15" s="142" t="s">
        <v>19</v>
      </c>
      <c r="C15" s="142"/>
      <c r="D15" s="142"/>
      <c r="E15" s="142"/>
      <c r="F15" s="142"/>
      <c r="G15" s="142"/>
      <c r="H15" s="142"/>
      <c r="I15" s="142"/>
      <c r="J15" s="142"/>
      <c r="K15" s="142"/>
      <c r="L15" s="142"/>
      <c r="M15" s="142"/>
      <c r="N15" s="142"/>
      <c r="O15" s="142"/>
      <c r="P15" s="142"/>
      <c r="Q15" s="142"/>
      <c r="R15" s="23"/>
    </row>
    <row r="16" spans="1:19" ht="30" customHeight="1" x14ac:dyDescent="0.4">
      <c r="A16" s="390" t="s">
        <v>0</v>
      </c>
      <c r="B16" s="390"/>
      <c r="C16" s="390"/>
      <c r="D16" s="390"/>
      <c r="E16" s="390"/>
      <c r="F16" s="390"/>
      <c r="G16" s="390"/>
      <c r="H16" s="390"/>
      <c r="I16" s="390"/>
      <c r="J16" s="390"/>
      <c r="K16" s="390"/>
      <c r="L16" s="390"/>
      <c r="M16" s="390"/>
      <c r="N16" s="390"/>
      <c r="O16" s="390"/>
      <c r="P16" s="390"/>
      <c r="Q16" s="390"/>
      <c r="R16" s="390"/>
    </row>
    <row r="17" spans="1:26" ht="30" customHeight="1" x14ac:dyDescent="0.4">
      <c r="A17" s="72"/>
      <c r="B17" s="23"/>
      <c r="C17" s="23"/>
      <c r="D17" s="23"/>
      <c r="E17" s="23"/>
      <c r="F17" s="23"/>
      <c r="G17" s="23"/>
      <c r="H17" s="23"/>
      <c r="I17" s="23"/>
      <c r="J17" s="23"/>
      <c r="K17" s="23"/>
      <c r="L17" s="23"/>
      <c r="M17" s="23"/>
      <c r="N17" s="23"/>
      <c r="O17" s="23"/>
      <c r="P17" s="23"/>
      <c r="Q17" s="23"/>
      <c r="R17" s="23"/>
      <c r="T17" s="9"/>
      <c r="U17" s="9"/>
      <c r="V17" s="9"/>
      <c r="W17" s="9"/>
      <c r="X17" s="9"/>
      <c r="Y17" s="9"/>
      <c r="Z17" s="9"/>
    </row>
    <row r="18" spans="1:26" ht="60" customHeight="1" x14ac:dyDescent="0.4">
      <c r="A18" s="77"/>
      <c r="B18" s="77"/>
      <c r="C18" s="77"/>
      <c r="D18" s="77"/>
      <c r="E18" s="77"/>
      <c r="F18" s="77"/>
      <c r="G18" s="81" t="s">
        <v>26</v>
      </c>
      <c r="H18" s="78"/>
      <c r="I18" s="391">
        <f>E45</f>
        <v>0</v>
      </c>
      <c r="J18" s="391"/>
      <c r="K18" s="391"/>
      <c r="L18" s="78" t="s">
        <v>16</v>
      </c>
      <c r="M18" s="79" t="s">
        <v>67</v>
      </c>
      <c r="N18" s="77"/>
      <c r="O18" s="77"/>
      <c r="P18" s="77"/>
      <c r="Q18" s="77"/>
      <c r="R18" s="77"/>
      <c r="S18" s="20"/>
      <c r="T18" s="9"/>
      <c r="U18" s="9"/>
      <c r="V18" s="9"/>
      <c r="W18" s="9"/>
      <c r="X18" s="9"/>
      <c r="Y18" s="9"/>
      <c r="Z18" s="9"/>
    </row>
    <row r="19" spans="1:26" ht="30" customHeight="1" thickBot="1" x14ac:dyDescent="0.45">
      <c r="A19" s="75"/>
      <c r="B19" s="23"/>
      <c r="C19" s="23"/>
      <c r="D19" s="23"/>
      <c r="E19" s="23"/>
      <c r="F19" s="23"/>
      <c r="G19" s="23"/>
      <c r="H19" s="23"/>
      <c r="I19" s="23"/>
      <c r="J19" s="23"/>
      <c r="K19" s="23"/>
      <c r="L19" s="23"/>
      <c r="M19" s="23"/>
      <c r="N19" s="23"/>
      <c r="O19" s="23"/>
      <c r="P19" s="23"/>
      <c r="Q19" s="23"/>
      <c r="R19" s="23"/>
      <c r="T19" s="9"/>
      <c r="U19" s="9"/>
      <c r="V19" s="9"/>
      <c r="W19" s="9"/>
      <c r="X19" s="9"/>
      <c r="Y19" s="9"/>
      <c r="Z19" s="9"/>
    </row>
    <row r="20" spans="1:26" ht="60" customHeight="1" x14ac:dyDescent="0.4">
      <c r="A20" s="23"/>
      <c r="B20" s="165" t="s">
        <v>54</v>
      </c>
      <c r="C20" s="378" t="s">
        <v>1</v>
      </c>
      <c r="D20" s="379"/>
      <c r="E20" s="382"/>
      <c r="F20" s="383"/>
      <c r="G20" s="383"/>
      <c r="H20" s="383"/>
      <c r="I20" s="384"/>
      <c r="J20" s="119" t="s">
        <v>11</v>
      </c>
      <c r="K20" s="448"/>
      <c r="L20" s="449"/>
      <c r="M20" s="450"/>
      <c r="N20" s="120" t="s">
        <v>12</v>
      </c>
      <c r="O20" s="365"/>
      <c r="P20" s="366"/>
      <c r="Q20" s="367"/>
      <c r="R20" s="259"/>
      <c r="T20" s="9"/>
      <c r="U20" s="9"/>
      <c r="V20" s="9"/>
      <c r="W20" s="9"/>
      <c r="X20" s="9"/>
      <c r="Y20" s="9"/>
      <c r="Z20" s="9"/>
    </row>
    <row r="21" spans="1:26" ht="60" customHeight="1" x14ac:dyDescent="0.4">
      <c r="A21" s="23"/>
      <c r="B21" s="193"/>
      <c r="C21" s="380"/>
      <c r="D21" s="381"/>
      <c r="E21" s="385"/>
      <c r="F21" s="386"/>
      <c r="G21" s="386"/>
      <c r="H21" s="386"/>
      <c r="I21" s="387"/>
      <c r="J21" s="372" t="s">
        <v>94</v>
      </c>
      <c r="K21" s="373"/>
      <c r="L21" s="373"/>
      <c r="M21" s="374"/>
      <c r="N21" s="245"/>
      <c r="O21" s="246"/>
      <c r="P21" s="246"/>
      <c r="Q21" s="447"/>
      <c r="R21" s="259"/>
      <c r="S21" s="20"/>
      <c r="T21" s="9"/>
      <c r="U21" s="9"/>
      <c r="V21" s="9"/>
      <c r="W21" s="9"/>
      <c r="X21" s="9"/>
      <c r="Y21" s="9"/>
      <c r="Z21" s="9"/>
    </row>
    <row r="22" spans="1:26" ht="60" customHeight="1" thickBot="1" x14ac:dyDescent="0.45">
      <c r="A22" s="23"/>
      <c r="B22" s="168"/>
      <c r="C22" s="244" t="s">
        <v>17</v>
      </c>
      <c r="D22" s="244"/>
      <c r="E22" s="211"/>
      <c r="F22" s="211"/>
      <c r="G22" s="211"/>
      <c r="H22" s="211"/>
      <c r="I22" s="211"/>
      <c r="J22" s="244" t="s">
        <v>55</v>
      </c>
      <c r="K22" s="244"/>
      <c r="L22" s="244"/>
      <c r="M22" s="244"/>
      <c r="N22" s="368"/>
      <c r="O22" s="368"/>
      <c r="P22" s="368"/>
      <c r="Q22" s="369"/>
      <c r="R22" s="259"/>
      <c r="T22" s="9"/>
      <c r="U22" s="9"/>
      <c r="V22" s="9"/>
      <c r="W22" s="9"/>
      <c r="X22" s="9"/>
      <c r="Y22" s="9"/>
      <c r="Z22" s="9"/>
    </row>
    <row r="23" spans="1:26" ht="60" customHeight="1" x14ac:dyDescent="0.4">
      <c r="A23" s="80"/>
      <c r="B23" s="192" t="s">
        <v>73</v>
      </c>
      <c r="C23" s="441" t="s">
        <v>1</v>
      </c>
      <c r="D23" s="441"/>
      <c r="E23" s="371"/>
      <c r="F23" s="371"/>
      <c r="G23" s="371"/>
      <c r="H23" s="371"/>
      <c r="I23" s="371"/>
      <c r="J23" s="370" t="s">
        <v>11</v>
      </c>
      <c r="K23" s="371"/>
      <c r="L23" s="371"/>
      <c r="M23" s="371"/>
      <c r="N23" s="434" t="s">
        <v>12</v>
      </c>
      <c r="O23" s="435"/>
      <c r="P23" s="435"/>
      <c r="Q23" s="436"/>
      <c r="R23" s="259"/>
      <c r="T23" s="9"/>
      <c r="U23" s="9"/>
      <c r="V23" s="9"/>
      <c r="W23" s="9"/>
      <c r="X23" s="9"/>
      <c r="Y23" s="9"/>
      <c r="Z23" s="9"/>
    </row>
    <row r="24" spans="1:26" ht="60" customHeight="1" x14ac:dyDescent="0.4">
      <c r="A24" s="80"/>
      <c r="B24" s="193"/>
      <c r="C24" s="164" t="s">
        <v>17</v>
      </c>
      <c r="D24" s="164"/>
      <c r="E24" s="210"/>
      <c r="F24" s="210"/>
      <c r="G24" s="210"/>
      <c r="H24" s="210"/>
      <c r="I24" s="210"/>
      <c r="J24" s="212"/>
      <c r="K24" s="243"/>
      <c r="L24" s="243"/>
      <c r="M24" s="243"/>
      <c r="N24" s="145"/>
      <c r="O24" s="253"/>
      <c r="P24" s="253"/>
      <c r="Q24" s="254"/>
      <c r="R24" s="259"/>
      <c r="T24" s="9"/>
      <c r="U24" s="9"/>
      <c r="V24" s="9"/>
      <c r="W24" s="9"/>
      <c r="X24" s="9"/>
      <c r="Y24" s="9"/>
      <c r="Z24" s="9"/>
    </row>
    <row r="25" spans="1:26" ht="60" customHeight="1" x14ac:dyDescent="0.4">
      <c r="A25" s="80"/>
      <c r="B25" s="193"/>
      <c r="C25" s="212" t="s">
        <v>125</v>
      </c>
      <c r="D25" s="212"/>
      <c r="E25" s="164" t="s">
        <v>56</v>
      </c>
      <c r="F25" s="164"/>
      <c r="G25" s="164"/>
      <c r="H25" s="180"/>
      <c r="I25" s="181"/>
      <c r="J25" s="181"/>
      <c r="K25" s="117" t="s">
        <v>57</v>
      </c>
      <c r="L25" s="246"/>
      <c r="M25" s="246"/>
      <c r="N25" s="246"/>
      <c r="O25" s="246"/>
      <c r="P25" s="246"/>
      <c r="Q25" s="107" t="s">
        <v>43</v>
      </c>
      <c r="R25" s="259"/>
      <c r="S25" s="20"/>
      <c r="T25" s="9"/>
      <c r="U25" s="9"/>
      <c r="V25" s="9"/>
      <c r="W25" s="9"/>
      <c r="X25" s="9"/>
      <c r="Y25" s="9"/>
      <c r="Z25" s="9"/>
    </row>
    <row r="26" spans="1:26" ht="60" customHeight="1" x14ac:dyDescent="0.4">
      <c r="A26" s="80"/>
      <c r="B26" s="193"/>
      <c r="C26" s="212"/>
      <c r="D26" s="212"/>
      <c r="E26" s="164" t="s">
        <v>56</v>
      </c>
      <c r="F26" s="164"/>
      <c r="G26" s="164"/>
      <c r="H26" s="180"/>
      <c r="I26" s="181"/>
      <c r="J26" s="181"/>
      <c r="K26" s="117" t="s">
        <v>57</v>
      </c>
      <c r="L26" s="246"/>
      <c r="M26" s="246"/>
      <c r="N26" s="246"/>
      <c r="O26" s="246"/>
      <c r="P26" s="246"/>
      <c r="Q26" s="83" t="s">
        <v>44</v>
      </c>
      <c r="R26" s="259"/>
      <c r="S26" s="20"/>
      <c r="T26" s="9"/>
      <c r="U26" s="9"/>
      <c r="V26" s="9"/>
      <c r="W26" s="9"/>
      <c r="X26" s="9"/>
      <c r="Y26" s="9"/>
      <c r="Z26" s="9"/>
    </row>
    <row r="27" spans="1:26" ht="30" customHeight="1" x14ac:dyDescent="0.4">
      <c r="A27" s="80"/>
      <c r="B27" s="193"/>
      <c r="C27" s="212"/>
      <c r="D27" s="212"/>
      <c r="E27" s="388" t="s">
        <v>53</v>
      </c>
      <c r="F27" s="389"/>
      <c r="G27" s="389"/>
      <c r="H27" s="389"/>
      <c r="I27" s="389"/>
      <c r="J27" s="389"/>
      <c r="K27" s="389"/>
      <c r="L27" s="389"/>
      <c r="M27" s="389"/>
      <c r="N27" s="389"/>
      <c r="O27" s="146">
        <f>IF(AND(L25="",L26=""),0,_xlfn.DAYS(L26,L25)+1)</f>
        <v>0</v>
      </c>
      <c r="P27" s="146"/>
      <c r="Q27" s="83" t="s">
        <v>91</v>
      </c>
      <c r="R27" s="259"/>
      <c r="S27" s="20"/>
      <c r="T27" s="14"/>
      <c r="U27" s="14"/>
      <c r="V27" s="9"/>
      <c r="W27" s="9"/>
      <c r="X27" s="9"/>
      <c r="Y27" s="9"/>
      <c r="Z27" s="9"/>
    </row>
    <row r="28" spans="1:26" ht="30" customHeight="1" x14ac:dyDescent="0.4">
      <c r="A28" s="80"/>
      <c r="B28" s="193"/>
      <c r="C28" s="212"/>
      <c r="D28" s="212"/>
      <c r="E28" s="247" t="s">
        <v>58</v>
      </c>
      <c r="F28" s="247"/>
      <c r="G28" s="247"/>
      <c r="H28" s="247"/>
      <c r="I28" s="247"/>
      <c r="J28" s="247"/>
      <c r="K28" s="247"/>
      <c r="L28" s="247"/>
      <c r="M28" s="247"/>
      <c r="N28" s="247"/>
      <c r="O28" s="247"/>
      <c r="P28" s="247"/>
      <c r="Q28" s="248"/>
      <c r="R28" s="259"/>
      <c r="T28" s="9"/>
      <c r="U28" s="9"/>
      <c r="V28" s="9"/>
      <c r="W28" s="9"/>
      <c r="X28" s="9"/>
      <c r="Y28" s="9"/>
      <c r="Z28" s="9"/>
    </row>
    <row r="29" spans="1:26" ht="30" customHeight="1" x14ac:dyDescent="0.4">
      <c r="A29" s="80"/>
      <c r="B29" s="193"/>
      <c r="C29" s="212"/>
      <c r="D29" s="212"/>
      <c r="E29" s="247"/>
      <c r="F29" s="247"/>
      <c r="G29" s="247"/>
      <c r="H29" s="247"/>
      <c r="I29" s="247"/>
      <c r="J29" s="247"/>
      <c r="K29" s="247"/>
      <c r="L29" s="247"/>
      <c r="M29" s="247"/>
      <c r="N29" s="247"/>
      <c r="O29" s="247"/>
      <c r="P29" s="247"/>
      <c r="Q29" s="248"/>
      <c r="R29" s="259"/>
    </row>
    <row r="30" spans="1:26" ht="60" customHeight="1" x14ac:dyDescent="0.85">
      <c r="A30" s="80"/>
      <c r="B30" s="193"/>
      <c r="C30" s="459" t="s">
        <v>18</v>
      </c>
      <c r="D30" s="460"/>
      <c r="E30" s="463"/>
      <c r="F30" s="464"/>
      <c r="G30" s="465"/>
      <c r="H30" s="466"/>
      <c r="I30" s="470" t="s">
        <v>16</v>
      </c>
      <c r="J30" s="375" t="s">
        <v>99</v>
      </c>
      <c r="K30" s="375"/>
      <c r="L30" s="375"/>
      <c r="M30" s="376"/>
      <c r="N30" s="180"/>
      <c r="O30" s="181"/>
      <c r="P30" s="181"/>
      <c r="Q30" s="100" t="s">
        <v>98</v>
      </c>
      <c r="R30" s="259"/>
    </row>
    <row r="31" spans="1:26" ht="60" customHeight="1" x14ac:dyDescent="0.85">
      <c r="A31" s="80"/>
      <c r="B31" s="193"/>
      <c r="C31" s="461"/>
      <c r="D31" s="462"/>
      <c r="E31" s="435"/>
      <c r="F31" s="467"/>
      <c r="G31" s="468"/>
      <c r="H31" s="469"/>
      <c r="I31" s="471"/>
      <c r="J31" s="375" t="s">
        <v>119</v>
      </c>
      <c r="K31" s="375"/>
      <c r="L31" s="375"/>
      <c r="M31" s="376"/>
      <c r="N31" s="180"/>
      <c r="O31" s="181"/>
      <c r="P31" s="181"/>
      <c r="Q31" s="100" t="str">
        <f>IF(E30="日額","日","時間")</f>
        <v>時間</v>
      </c>
      <c r="R31" s="259"/>
      <c r="S31" s="20"/>
      <c r="T31" s="9"/>
      <c r="U31" s="9"/>
    </row>
    <row r="32" spans="1:26" ht="60" customHeight="1" x14ac:dyDescent="0.85">
      <c r="A32" s="80"/>
      <c r="B32" s="193"/>
      <c r="C32" s="479" t="s">
        <v>155</v>
      </c>
      <c r="D32" s="479"/>
      <c r="E32" s="479"/>
      <c r="F32" s="475"/>
      <c r="G32" s="476"/>
      <c r="H32" s="477"/>
      <c r="I32" s="121" t="s">
        <v>27</v>
      </c>
      <c r="J32" s="415" t="s">
        <v>161</v>
      </c>
      <c r="K32" s="416"/>
      <c r="L32" s="416"/>
      <c r="M32" s="416"/>
      <c r="N32" s="180"/>
      <c r="O32" s="181"/>
      <c r="P32" s="181"/>
      <c r="Q32" s="100" t="str">
        <f>IF(E30="日額","日","時間")</f>
        <v>時間</v>
      </c>
      <c r="R32" s="259"/>
      <c r="S32" s="9"/>
    </row>
    <row r="33" spans="1:23" ht="60" customHeight="1" x14ac:dyDescent="0.85">
      <c r="A33" s="80"/>
      <c r="B33" s="193"/>
      <c r="C33" s="479" t="s">
        <v>66</v>
      </c>
      <c r="D33" s="479"/>
      <c r="E33" s="479"/>
      <c r="F33" s="475"/>
      <c r="G33" s="476"/>
      <c r="H33" s="477"/>
      <c r="I33" s="121" t="s">
        <v>27</v>
      </c>
      <c r="J33" s="417" t="s">
        <v>162</v>
      </c>
      <c r="K33" s="418"/>
      <c r="L33" s="418"/>
      <c r="M33" s="418"/>
      <c r="N33" s="451"/>
      <c r="O33" s="452"/>
      <c r="P33" s="452"/>
      <c r="Q33" s="122" t="str">
        <f>IF(E30="日額","日","時間")</f>
        <v>時間</v>
      </c>
      <c r="R33" s="259"/>
      <c r="S33" s="25"/>
    </row>
    <row r="34" spans="1:23" ht="60" customHeight="1" thickBot="1" x14ac:dyDescent="0.9">
      <c r="A34" s="80"/>
      <c r="B34" s="194"/>
      <c r="C34" s="478" t="s">
        <v>114</v>
      </c>
      <c r="D34" s="478"/>
      <c r="E34" s="478"/>
      <c r="F34" s="472"/>
      <c r="G34" s="473"/>
      <c r="H34" s="474"/>
      <c r="I34" s="123" t="s">
        <v>27</v>
      </c>
      <c r="J34" s="480"/>
      <c r="K34" s="481"/>
      <c r="L34" s="481"/>
      <c r="M34" s="481"/>
      <c r="N34" s="481"/>
      <c r="O34" s="481"/>
      <c r="P34" s="481"/>
      <c r="Q34" s="482"/>
      <c r="R34" s="259"/>
      <c r="S34" s="47"/>
      <c r="T34" s="27"/>
      <c r="U34" s="27"/>
      <c r="V34" s="24"/>
      <c r="W34" s="22"/>
    </row>
    <row r="35" spans="1:23" ht="39.950000000000003" customHeight="1" x14ac:dyDescent="0.4">
      <c r="A35" s="80"/>
      <c r="B35" s="193" t="s">
        <v>20</v>
      </c>
      <c r="C35" s="401" t="s">
        <v>120</v>
      </c>
      <c r="D35" s="402"/>
      <c r="E35" s="361" t="str">
        <f>IFERROR(IF(E30="日額",T36,T41),0)</f>
        <v/>
      </c>
      <c r="F35" s="362"/>
      <c r="G35" s="362"/>
      <c r="H35" s="362"/>
      <c r="I35" s="486" t="s">
        <v>16</v>
      </c>
      <c r="J35" s="437" t="s">
        <v>158</v>
      </c>
      <c r="K35" s="438"/>
      <c r="L35" s="438"/>
      <c r="M35" s="438"/>
      <c r="N35" s="438"/>
      <c r="O35" s="438"/>
      <c r="P35" s="438"/>
      <c r="Q35" s="439"/>
      <c r="R35" s="259"/>
      <c r="S35" s="25"/>
      <c r="T35" s="147" t="s">
        <v>104</v>
      </c>
      <c r="U35" s="148"/>
    </row>
    <row r="36" spans="1:23" ht="39.950000000000003" customHeight="1" x14ac:dyDescent="0.85">
      <c r="A36" s="80"/>
      <c r="B36" s="193"/>
      <c r="C36" s="401"/>
      <c r="D36" s="402"/>
      <c r="E36" s="363"/>
      <c r="F36" s="364"/>
      <c r="G36" s="364"/>
      <c r="H36" s="364"/>
      <c r="I36" s="486"/>
      <c r="J36" s="484"/>
      <c r="K36" s="485"/>
      <c r="L36" s="485"/>
      <c r="M36" s="485"/>
      <c r="N36" s="392"/>
      <c r="O36" s="392"/>
      <c r="P36" s="392"/>
      <c r="Q36" s="64" t="s">
        <v>49</v>
      </c>
      <c r="R36" s="259"/>
      <c r="S36" s="20"/>
      <c r="T36" s="152" t="str">
        <f>IFERROR(IF(E30="日額",IF(F30*N31&gt;=N41,F30*N31,ROUND((F30*N30+SUM(N36:P38))/N30,0)*N31),""),0)</f>
        <v/>
      </c>
      <c r="U36" s="155" t="s">
        <v>137</v>
      </c>
    </row>
    <row r="37" spans="1:23" ht="39.950000000000003" customHeight="1" x14ac:dyDescent="0.85">
      <c r="A37" s="80"/>
      <c r="B37" s="193"/>
      <c r="C37" s="401"/>
      <c r="D37" s="402"/>
      <c r="E37" s="363"/>
      <c r="F37" s="364"/>
      <c r="G37" s="364"/>
      <c r="H37" s="364"/>
      <c r="I37" s="486"/>
      <c r="J37" s="484"/>
      <c r="K37" s="485"/>
      <c r="L37" s="485"/>
      <c r="M37" s="485"/>
      <c r="N37" s="392"/>
      <c r="O37" s="392"/>
      <c r="P37" s="392"/>
      <c r="Q37" s="64" t="s">
        <v>49</v>
      </c>
      <c r="R37" s="259"/>
      <c r="S37" s="20"/>
      <c r="T37" s="153"/>
      <c r="U37" s="156"/>
    </row>
    <row r="38" spans="1:23" ht="39.950000000000003" customHeight="1" x14ac:dyDescent="0.85">
      <c r="A38" s="80"/>
      <c r="B38" s="193"/>
      <c r="C38" s="403"/>
      <c r="D38" s="404"/>
      <c r="E38" s="363"/>
      <c r="F38" s="364"/>
      <c r="G38" s="364"/>
      <c r="H38" s="364"/>
      <c r="I38" s="487"/>
      <c r="J38" s="393"/>
      <c r="K38" s="394"/>
      <c r="L38" s="394"/>
      <c r="M38" s="394"/>
      <c r="N38" s="440"/>
      <c r="O38" s="440"/>
      <c r="P38" s="440"/>
      <c r="Q38" s="65" t="s">
        <v>49</v>
      </c>
      <c r="R38" s="259"/>
      <c r="S38" s="20"/>
      <c r="T38" s="153"/>
      <c r="U38" s="444" t="s">
        <v>138</v>
      </c>
    </row>
    <row r="39" spans="1:23" ht="99.95" customHeight="1" x14ac:dyDescent="0.85">
      <c r="A39" s="80"/>
      <c r="B39" s="193"/>
      <c r="C39" s="405" t="s">
        <v>181</v>
      </c>
      <c r="D39" s="406"/>
      <c r="E39" s="395" t="s">
        <v>133</v>
      </c>
      <c r="F39" s="396"/>
      <c r="G39" s="455" t="s">
        <v>169</v>
      </c>
      <c r="H39" s="456"/>
      <c r="I39" s="457"/>
      <c r="J39" s="456"/>
      <c r="K39" s="456"/>
      <c r="L39" s="456"/>
      <c r="M39" s="458"/>
      <c r="N39" s="432">
        <f>IFERROR(IF(E30="時給","",IF(OR(F33&lt;F32,F34&lt;F32),N32*ROUND(T47*MIN(F33,F34)/7.75*2/3,0),N32*ROUND(T47*2/3,0))),0)</f>
        <v>0</v>
      </c>
      <c r="O39" s="432"/>
      <c r="P39" s="433"/>
      <c r="Q39" s="108" t="s">
        <v>49</v>
      </c>
      <c r="R39" s="259"/>
      <c r="S39" s="20"/>
      <c r="T39" s="446"/>
      <c r="U39" s="445"/>
    </row>
    <row r="40" spans="1:23" ht="99.95" customHeight="1" x14ac:dyDescent="0.85">
      <c r="A40" s="80"/>
      <c r="B40" s="193"/>
      <c r="C40" s="407"/>
      <c r="D40" s="408"/>
      <c r="E40" s="397"/>
      <c r="F40" s="398"/>
      <c r="G40" s="229" t="s">
        <v>170</v>
      </c>
      <c r="H40" s="411"/>
      <c r="I40" s="411"/>
      <c r="J40" s="411"/>
      <c r="K40" s="411"/>
      <c r="L40" s="411"/>
      <c r="M40" s="412"/>
      <c r="N40" s="432">
        <f>IFERROR(IF(E30="時給","",IF(OR(F33&lt;F32,F34&lt;F32),N33*ROUND(T47*MIN(F33,F34)/7.75,0),N33*T47)),0)</f>
        <v>0</v>
      </c>
      <c r="O40" s="432"/>
      <c r="P40" s="433"/>
      <c r="Q40" s="63" t="s">
        <v>49</v>
      </c>
      <c r="R40" s="259"/>
      <c r="S40" s="20"/>
      <c r="T40" s="442" t="s">
        <v>105</v>
      </c>
      <c r="U40" s="443"/>
    </row>
    <row r="41" spans="1:23" ht="65.099999999999994" customHeight="1" x14ac:dyDescent="0.85">
      <c r="A41" s="80"/>
      <c r="B41" s="193"/>
      <c r="C41" s="407"/>
      <c r="D41" s="408"/>
      <c r="E41" s="399"/>
      <c r="F41" s="400"/>
      <c r="G41" s="388" t="s">
        <v>60</v>
      </c>
      <c r="H41" s="389"/>
      <c r="I41" s="389"/>
      <c r="J41" s="389"/>
      <c r="K41" s="389"/>
      <c r="L41" s="389"/>
      <c r="M41" s="413"/>
      <c r="N41" s="432">
        <f>IF(E30="時給","",SUM(N39:P40))</f>
        <v>0</v>
      </c>
      <c r="O41" s="432"/>
      <c r="P41" s="433"/>
      <c r="Q41" s="63" t="s">
        <v>49</v>
      </c>
      <c r="R41" s="259"/>
      <c r="T41" s="149" t="str">
        <f>IFERROR(IF(E30="時給",IF(F30*N31&gt;=N44,F30*N31,ROUND((F30*F34*N30+SUM(N36:P38))/F34/N30,0)*N31),""),0)</f>
        <v/>
      </c>
      <c r="U41" s="59" t="s">
        <v>136</v>
      </c>
    </row>
    <row r="42" spans="1:23" ht="65.099999999999994" customHeight="1" thickBot="1" x14ac:dyDescent="0.9">
      <c r="A42" s="80"/>
      <c r="B42" s="193"/>
      <c r="C42" s="407"/>
      <c r="D42" s="408"/>
      <c r="E42" s="395" t="s">
        <v>132</v>
      </c>
      <c r="F42" s="396"/>
      <c r="G42" s="454" t="s">
        <v>174</v>
      </c>
      <c r="H42" s="454"/>
      <c r="I42" s="454"/>
      <c r="J42" s="454"/>
      <c r="K42" s="454"/>
      <c r="L42" s="454"/>
      <c r="M42" s="454"/>
      <c r="N42" s="432">
        <f>IFERROR(IF(E30="日額","",ROUND(N32/F32,0)*ROUND(T47*2/3,0)),0)</f>
        <v>0</v>
      </c>
      <c r="O42" s="432"/>
      <c r="P42" s="433"/>
      <c r="Q42" s="63" t="s">
        <v>49</v>
      </c>
      <c r="R42" s="259"/>
      <c r="T42" s="483"/>
      <c r="U42" s="116" t="s">
        <v>139</v>
      </c>
    </row>
    <row r="43" spans="1:23" ht="65.099999999999994" customHeight="1" x14ac:dyDescent="0.85">
      <c r="A43" s="80"/>
      <c r="B43" s="193"/>
      <c r="C43" s="407"/>
      <c r="D43" s="408"/>
      <c r="E43" s="397"/>
      <c r="F43" s="398"/>
      <c r="G43" s="353" t="s">
        <v>175</v>
      </c>
      <c r="H43" s="353"/>
      <c r="I43" s="353"/>
      <c r="J43" s="353"/>
      <c r="K43" s="353"/>
      <c r="L43" s="353"/>
      <c r="M43" s="353"/>
      <c r="N43" s="432">
        <f>IFERROR(IF(E30="日額","",ROUND(N33/F32,0)*T47),0)</f>
        <v>0</v>
      </c>
      <c r="O43" s="432"/>
      <c r="P43" s="433"/>
      <c r="Q43" s="63" t="s">
        <v>49</v>
      </c>
      <c r="R43" s="259"/>
      <c r="S43" s="12"/>
      <c r="T43" s="115"/>
      <c r="U43" s="114"/>
    </row>
    <row r="44" spans="1:23" ht="65.099999999999994" customHeight="1" x14ac:dyDescent="0.85">
      <c r="A44" s="80"/>
      <c r="B44" s="193"/>
      <c r="C44" s="409"/>
      <c r="D44" s="410"/>
      <c r="E44" s="399"/>
      <c r="F44" s="400"/>
      <c r="G44" s="388" t="s">
        <v>60</v>
      </c>
      <c r="H44" s="389"/>
      <c r="I44" s="389"/>
      <c r="J44" s="389"/>
      <c r="K44" s="389"/>
      <c r="L44" s="389"/>
      <c r="M44" s="389"/>
      <c r="N44" s="432">
        <f>IF(E30="日額","",SUM(N42:P43))</f>
        <v>0</v>
      </c>
      <c r="O44" s="432"/>
      <c r="P44" s="433"/>
      <c r="Q44" s="63" t="s">
        <v>49</v>
      </c>
      <c r="R44" s="259"/>
      <c r="S44" s="25"/>
      <c r="T44" s="12"/>
      <c r="U44" s="12"/>
    </row>
    <row r="45" spans="1:23" ht="50.1" customHeight="1" thickBot="1" x14ac:dyDescent="0.45">
      <c r="A45" s="80"/>
      <c r="B45" s="193"/>
      <c r="C45" s="212" t="s">
        <v>121</v>
      </c>
      <c r="D45" s="212"/>
      <c r="E45" s="419">
        <f>IFERROR(IF(E30="日額",ROUNDDOWN(MIN(E35,N41),-3),ROUNDDOWN(MIN(E35,N44),-3)),0)</f>
        <v>0</v>
      </c>
      <c r="F45" s="419"/>
      <c r="G45" s="419"/>
      <c r="H45" s="420"/>
      <c r="I45" s="423" t="s">
        <v>16</v>
      </c>
      <c r="J45" s="425" t="s">
        <v>118</v>
      </c>
      <c r="K45" s="426"/>
      <c r="L45" s="426"/>
      <c r="M45" s="426"/>
      <c r="N45" s="427"/>
      <c r="O45" s="427"/>
      <c r="P45" s="427"/>
      <c r="Q45" s="428"/>
      <c r="R45" s="259"/>
      <c r="S45" s="15"/>
      <c r="T45" s="12"/>
      <c r="U45" s="12"/>
    </row>
    <row r="46" spans="1:23" ht="50.1" customHeight="1" thickBot="1" x14ac:dyDescent="0.45">
      <c r="A46" s="80"/>
      <c r="B46" s="194"/>
      <c r="C46" s="414"/>
      <c r="D46" s="414"/>
      <c r="E46" s="421"/>
      <c r="F46" s="421"/>
      <c r="G46" s="421"/>
      <c r="H46" s="422"/>
      <c r="I46" s="424"/>
      <c r="J46" s="429"/>
      <c r="K46" s="430"/>
      <c r="L46" s="430"/>
      <c r="M46" s="430"/>
      <c r="N46" s="430"/>
      <c r="O46" s="430"/>
      <c r="P46" s="430"/>
      <c r="Q46" s="431"/>
      <c r="R46" s="259"/>
      <c r="S46" s="15"/>
      <c r="T46" s="38"/>
      <c r="U46" s="29" t="s">
        <v>90</v>
      </c>
      <c r="V46" s="37" t="s">
        <v>30</v>
      </c>
    </row>
    <row r="47" spans="1:23" ht="30" customHeight="1" x14ac:dyDescent="0.4">
      <c r="A47" s="80"/>
      <c r="B47" s="23"/>
      <c r="C47" s="23"/>
      <c r="D47" s="23"/>
      <c r="E47" s="23"/>
      <c r="F47" s="23"/>
      <c r="G47" s="23"/>
      <c r="H47" s="23"/>
      <c r="I47" s="23"/>
      <c r="J47" s="23"/>
      <c r="K47" s="23"/>
      <c r="L47" s="23"/>
      <c r="M47" s="23"/>
      <c r="N47" s="23"/>
      <c r="O47" s="23"/>
      <c r="P47" s="23"/>
      <c r="Q47" s="23"/>
      <c r="R47" s="259"/>
      <c r="T47" s="453" t="str">
        <f>IF(O23="有",V47,IF(O23="無",V48,""))</f>
        <v/>
      </c>
      <c r="U47" s="34" t="s">
        <v>87</v>
      </c>
      <c r="V47" s="32">
        <v>9084</v>
      </c>
    </row>
    <row r="48" spans="1:23" ht="30" customHeight="1" thickBot="1" x14ac:dyDescent="0.45">
      <c r="A48" s="80"/>
      <c r="B48" s="23"/>
      <c r="C48" s="23"/>
      <c r="D48" s="79" t="s">
        <v>21</v>
      </c>
      <c r="E48" s="23"/>
      <c r="F48" s="23"/>
      <c r="G48" s="23"/>
      <c r="H48" s="23"/>
      <c r="I48" s="23"/>
      <c r="J48" s="23"/>
      <c r="K48" s="23"/>
      <c r="L48" s="23"/>
      <c r="M48" s="23"/>
      <c r="N48" s="23"/>
      <c r="O48" s="23"/>
      <c r="P48" s="23"/>
      <c r="Q48" s="23"/>
      <c r="R48" s="259"/>
      <c r="T48" s="227"/>
      <c r="U48" s="35" t="s">
        <v>88</v>
      </c>
      <c r="V48" s="33">
        <v>7663</v>
      </c>
    </row>
    <row r="49" spans="1:19" ht="30" customHeight="1" x14ac:dyDescent="0.4">
      <c r="A49" s="23"/>
      <c r="B49" s="23"/>
      <c r="C49" s="23"/>
      <c r="D49" s="79" t="s">
        <v>68</v>
      </c>
      <c r="E49" s="23"/>
      <c r="F49" s="23"/>
      <c r="G49" s="23"/>
      <c r="H49" s="23"/>
      <c r="I49" s="23"/>
      <c r="J49" s="23"/>
      <c r="K49" s="23"/>
      <c r="L49" s="23"/>
      <c r="M49" s="23"/>
      <c r="N49" s="23"/>
      <c r="O49" s="23"/>
      <c r="P49" s="23"/>
      <c r="Q49" s="23"/>
      <c r="R49" s="23"/>
    </row>
    <row r="50" spans="1:19" ht="30" customHeight="1" x14ac:dyDescent="0.4">
      <c r="A50" s="23"/>
      <c r="B50" s="23"/>
      <c r="C50" s="23"/>
      <c r="D50" s="79" t="s">
        <v>69</v>
      </c>
      <c r="E50" s="23"/>
      <c r="F50" s="23"/>
      <c r="G50" s="23"/>
      <c r="H50" s="23"/>
      <c r="I50" s="23"/>
      <c r="J50" s="23"/>
      <c r="K50" s="23"/>
      <c r="L50" s="23"/>
      <c r="M50" s="23"/>
      <c r="N50" s="23"/>
      <c r="O50" s="23"/>
      <c r="P50" s="23"/>
      <c r="Q50" s="23"/>
      <c r="R50" s="23"/>
    </row>
    <row r="51" spans="1:19" ht="30" customHeight="1" x14ac:dyDescent="0.4">
      <c r="A51" s="23"/>
      <c r="B51" s="23"/>
      <c r="C51" s="23"/>
      <c r="D51" s="79" t="s">
        <v>70</v>
      </c>
      <c r="E51" s="23"/>
      <c r="F51" s="23"/>
      <c r="G51" s="23"/>
      <c r="H51" s="23"/>
      <c r="I51" s="23"/>
      <c r="J51" s="23"/>
      <c r="K51" s="23"/>
      <c r="L51" s="23"/>
      <c r="M51" s="23"/>
      <c r="N51" s="23"/>
      <c r="O51" s="23"/>
      <c r="P51" s="23"/>
      <c r="Q51" s="23"/>
      <c r="R51" s="23"/>
      <c r="S51" s="20"/>
    </row>
    <row r="52" spans="1:19" ht="30" customHeight="1" x14ac:dyDescent="0.4">
      <c r="A52" s="23"/>
      <c r="B52" s="23"/>
      <c r="C52" s="23"/>
      <c r="D52" s="79" t="s">
        <v>71</v>
      </c>
      <c r="E52" s="23"/>
      <c r="F52" s="23"/>
      <c r="G52" s="23"/>
      <c r="H52" s="23"/>
      <c r="I52" s="23"/>
      <c r="J52" s="23"/>
      <c r="K52" s="23"/>
      <c r="L52" s="23"/>
      <c r="M52" s="23"/>
      <c r="N52" s="23"/>
      <c r="O52" s="23"/>
      <c r="P52" s="23"/>
      <c r="Q52" s="23"/>
      <c r="R52" s="23"/>
    </row>
    <row r="53" spans="1:19" ht="30" customHeight="1" x14ac:dyDescent="0.4">
      <c r="A53" s="23"/>
      <c r="B53" s="23"/>
      <c r="C53" s="23"/>
      <c r="D53" s="79" t="s">
        <v>72</v>
      </c>
      <c r="E53" s="23"/>
      <c r="F53" s="23"/>
      <c r="G53" s="23"/>
      <c r="H53" s="23"/>
      <c r="I53" s="23"/>
      <c r="J53" s="23"/>
      <c r="K53" s="23"/>
      <c r="L53" s="23"/>
      <c r="M53" s="23"/>
      <c r="N53" s="23"/>
      <c r="O53" s="23"/>
      <c r="P53" s="23"/>
      <c r="Q53" s="23"/>
      <c r="R53" s="23"/>
    </row>
    <row r="54" spans="1:19" ht="30" customHeight="1" x14ac:dyDescent="0.4">
      <c r="A54" s="23"/>
      <c r="B54" s="23"/>
      <c r="C54" s="23"/>
      <c r="D54" s="79" t="s">
        <v>135</v>
      </c>
      <c r="E54" s="23"/>
      <c r="F54" s="23"/>
      <c r="G54" s="23"/>
      <c r="H54" s="23"/>
      <c r="I54" s="23"/>
      <c r="J54" s="23"/>
      <c r="K54" s="23"/>
      <c r="L54" s="23"/>
      <c r="M54" s="23"/>
      <c r="N54" s="23"/>
      <c r="O54" s="23"/>
      <c r="P54" s="23"/>
      <c r="Q54" s="23"/>
      <c r="R54" s="23"/>
    </row>
    <row r="55" spans="1:19" ht="30" customHeight="1" x14ac:dyDescent="0.4">
      <c r="A55" s="23"/>
      <c r="B55" s="23"/>
      <c r="C55" s="23"/>
      <c r="D55" s="79" t="s">
        <v>134</v>
      </c>
      <c r="E55" s="23"/>
      <c r="F55" s="23"/>
      <c r="G55" s="23"/>
      <c r="H55" s="23"/>
      <c r="I55" s="23"/>
      <c r="J55" s="23"/>
      <c r="K55" s="23"/>
      <c r="L55" s="23"/>
      <c r="M55" s="23"/>
      <c r="N55" s="23"/>
      <c r="O55" s="23"/>
      <c r="P55" s="23"/>
      <c r="Q55" s="23"/>
      <c r="R55" s="23"/>
    </row>
    <row r="56" spans="1:19" ht="30" customHeight="1" x14ac:dyDescent="0.4">
      <c r="A56" s="23"/>
      <c r="B56" s="9"/>
      <c r="R56" s="23"/>
    </row>
    <row r="57" spans="1:19" ht="30" customHeight="1" x14ac:dyDescent="0.4">
      <c r="A57" s="23"/>
      <c r="R57" s="23"/>
    </row>
    <row r="58" spans="1:19" ht="30" customHeight="1" x14ac:dyDescent="0.4"/>
    <row r="59" spans="1:19" ht="19.5" customHeight="1" x14ac:dyDescent="0.4"/>
  </sheetData>
  <sheetProtection password="C016" sheet="1" objects="1" scenarios="1"/>
  <mergeCells count="101">
    <mergeCell ref="T47:T48"/>
    <mergeCell ref="G42:M42"/>
    <mergeCell ref="G43:M43"/>
    <mergeCell ref="G44:M44"/>
    <mergeCell ref="N42:P42"/>
    <mergeCell ref="N43:P43"/>
    <mergeCell ref="N44:P44"/>
    <mergeCell ref="G39:M39"/>
    <mergeCell ref="C30:D31"/>
    <mergeCell ref="E30:E31"/>
    <mergeCell ref="F30:H31"/>
    <mergeCell ref="I30:I31"/>
    <mergeCell ref="F34:H34"/>
    <mergeCell ref="F33:H33"/>
    <mergeCell ref="F32:H32"/>
    <mergeCell ref="C34:E34"/>
    <mergeCell ref="C33:E33"/>
    <mergeCell ref="C32:E32"/>
    <mergeCell ref="J34:Q34"/>
    <mergeCell ref="T41:T42"/>
    <mergeCell ref="J36:M36"/>
    <mergeCell ref="I35:I38"/>
    <mergeCell ref="J37:M37"/>
    <mergeCell ref="T35:U35"/>
    <mergeCell ref="T40:U40"/>
    <mergeCell ref="U36:U37"/>
    <mergeCell ref="U38:U39"/>
    <mergeCell ref="T36:T39"/>
    <mergeCell ref="N39:P39"/>
    <mergeCell ref="N40:P40"/>
    <mergeCell ref="J11:L11"/>
    <mergeCell ref="M11:R11"/>
    <mergeCell ref="J12:L12"/>
    <mergeCell ref="M12:P12"/>
    <mergeCell ref="J13:L13"/>
    <mergeCell ref="N30:P30"/>
    <mergeCell ref="N32:P32"/>
    <mergeCell ref="N21:Q21"/>
    <mergeCell ref="K20:M20"/>
    <mergeCell ref="N33:P33"/>
    <mergeCell ref="N36:P36"/>
    <mergeCell ref="B35:B46"/>
    <mergeCell ref="E39:F41"/>
    <mergeCell ref="E42:F44"/>
    <mergeCell ref="C35:D38"/>
    <mergeCell ref="C39:D44"/>
    <mergeCell ref="G40:M40"/>
    <mergeCell ref="G41:M41"/>
    <mergeCell ref="C45:D46"/>
    <mergeCell ref="J32:M32"/>
    <mergeCell ref="J33:M33"/>
    <mergeCell ref="E45:H46"/>
    <mergeCell ref="I45:I46"/>
    <mergeCell ref="J45:Q46"/>
    <mergeCell ref="N41:P41"/>
    <mergeCell ref="B23:B34"/>
    <mergeCell ref="L25:P25"/>
    <mergeCell ref="N23:N24"/>
    <mergeCell ref="O23:Q24"/>
    <mergeCell ref="N31:P31"/>
    <mergeCell ref="J35:Q35"/>
    <mergeCell ref="N38:P38"/>
    <mergeCell ref="J30:M30"/>
    <mergeCell ref="C23:D23"/>
    <mergeCell ref="E23:I23"/>
    <mergeCell ref="H1:L1"/>
    <mergeCell ref="A4:R4"/>
    <mergeCell ref="J10:L10"/>
    <mergeCell ref="M10:R10"/>
    <mergeCell ref="J9:K9"/>
    <mergeCell ref="L9:Q9"/>
    <mergeCell ref="C20:D21"/>
    <mergeCell ref="E20:I21"/>
    <mergeCell ref="C25:D29"/>
    <mergeCell ref="E22:I22"/>
    <mergeCell ref="L26:P26"/>
    <mergeCell ref="H25:J25"/>
    <mergeCell ref="E27:N27"/>
    <mergeCell ref="E28:Q29"/>
    <mergeCell ref="E26:G26"/>
    <mergeCell ref="O27:P27"/>
    <mergeCell ref="B15:Q15"/>
    <mergeCell ref="A16:R16"/>
    <mergeCell ref="I18:K18"/>
    <mergeCell ref="B20:B22"/>
    <mergeCell ref="R20:R48"/>
    <mergeCell ref="C22:D22"/>
    <mergeCell ref="N37:P37"/>
    <mergeCell ref="J38:M38"/>
    <mergeCell ref="C24:D24"/>
    <mergeCell ref="E24:I24"/>
    <mergeCell ref="E35:H38"/>
    <mergeCell ref="O20:Q20"/>
    <mergeCell ref="J22:M22"/>
    <mergeCell ref="N22:Q22"/>
    <mergeCell ref="H26:J26"/>
    <mergeCell ref="J23:J24"/>
    <mergeCell ref="K23:M24"/>
    <mergeCell ref="J21:M21"/>
    <mergeCell ref="E25:G25"/>
    <mergeCell ref="J31:M31"/>
  </mergeCells>
  <phoneticPr fontId="21"/>
  <dataValidations count="3">
    <dataValidation type="list" allowBlank="1" showInputMessage="1" showErrorMessage="1" sqref="E30">
      <formula1>"日額,時給"</formula1>
    </dataValidation>
    <dataValidation type="list" allowBlank="1" showInputMessage="1" showErrorMessage="1" sqref="O23:Q24 O20">
      <formula1>"有,無"</formula1>
    </dataValidation>
    <dataValidation type="list" allowBlank="1" showInputMessage="1" showErrorMessage="1" sqref="J36:J38">
      <formula1>"通勤手当,住宅手当,その他諸手当"</formula1>
    </dataValidation>
  </dataValidations>
  <printOptions horizontalCentered="1"/>
  <pageMargins left="0" right="0" top="0.74803149606299213" bottom="0" header="0.31496062992125984" footer="0"/>
  <pageSetup paperSize="9" scale="31"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0"/>
  <sheetViews>
    <sheetView view="pageBreakPreview" zoomScale="40" zoomScaleNormal="50" zoomScaleSheetLayoutView="40" workbookViewId="0">
      <selection activeCell="G1" sqref="G1:K1"/>
    </sheetView>
  </sheetViews>
  <sheetFormatPr defaultRowHeight="42.75" x14ac:dyDescent="0.4"/>
  <cols>
    <col min="1" max="17" width="15.625" style="3" customWidth="1"/>
    <col min="18" max="18" width="19.75" style="3" customWidth="1"/>
    <col min="19" max="19" width="26.5" style="3" customWidth="1"/>
    <col min="20" max="20" width="106.375" style="3" customWidth="1"/>
    <col min="21" max="21" width="23.875" style="3" customWidth="1"/>
    <col min="22" max="22" width="31.375" style="3" customWidth="1"/>
    <col min="23" max="24" width="9.125" style="3" customWidth="1"/>
    <col min="25" max="16384" width="9" style="3"/>
  </cols>
  <sheetData>
    <row r="1" spans="1:18" ht="30" customHeight="1" x14ac:dyDescent="0.4">
      <c r="A1" s="1"/>
      <c r="B1" s="2"/>
      <c r="C1" s="2"/>
      <c r="D1" s="2"/>
      <c r="E1" s="2"/>
      <c r="F1" s="2"/>
      <c r="G1" s="292"/>
      <c r="H1" s="292"/>
      <c r="I1" s="292"/>
      <c r="J1" s="292"/>
      <c r="K1" s="292"/>
      <c r="L1" s="2"/>
      <c r="M1" s="2"/>
      <c r="N1" s="2"/>
      <c r="O1" s="2"/>
      <c r="P1" s="2"/>
      <c r="Q1" s="2"/>
    </row>
    <row r="2" spans="1:18" ht="30" customHeight="1" x14ac:dyDescent="0.4">
      <c r="A2" s="4" t="s">
        <v>31</v>
      </c>
      <c r="B2" s="2"/>
      <c r="C2" s="2"/>
      <c r="D2" s="2"/>
      <c r="E2" s="2"/>
      <c r="F2" s="2"/>
      <c r="G2" s="2"/>
      <c r="H2" s="2"/>
      <c r="I2" s="2"/>
      <c r="J2" s="2"/>
      <c r="K2" s="2"/>
      <c r="L2" s="2"/>
      <c r="M2" s="2"/>
      <c r="N2" s="2"/>
      <c r="O2" s="2"/>
      <c r="P2" s="2"/>
      <c r="Q2" s="2"/>
    </row>
    <row r="3" spans="1:18" ht="30" customHeight="1" x14ac:dyDescent="0.4">
      <c r="A3" s="75"/>
      <c r="B3" s="23"/>
      <c r="C3" s="23"/>
      <c r="D3" s="23"/>
      <c r="E3" s="23"/>
      <c r="F3" s="23"/>
      <c r="G3" s="23"/>
      <c r="H3" s="23"/>
      <c r="I3" s="23"/>
      <c r="J3" s="23"/>
      <c r="K3" s="23"/>
      <c r="L3" s="23"/>
      <c r="M3" s="23"/>
      <c r="N3" s="23"/>
      <c r="O3" s="23"/>
      <c r="P3" s="23"/>
      <c r="Q3" s="23"/>
    </row>
    <row r="4" spans="1:18" ht="54" customHeight="1" x14ac:dyDescent="0.4">
      <c r="A4" s="377" t="s">
        <v>154</v>
      </c>
      <c r="B4" s="377"/>
      <c r="C4" s="377"/>
      <c r="D4" s="377"/>
      <c r="E4" s="377"/>
      <c r="F4" s="377"/>
      <c r="G4" s="377"/>
      <c r="H4" s="377"/>
      <c r="I4" s="377"/>
      <c r="J4" s="377"/>
      <c r="K4" s="377"/>
      <c r="L4" s="377"/>
      <c r="M4" s="377"/>
      <c r="N4" s="377"/>
      <c r="O4" s="377"/>
      <c r="P4" s="377"/>
      <c r="Q4" s="377"/>
    </row>
    <row r="5" spans="1:18" ht="16.5" customHeight="1" x14ac:dyDescent="0.4">
      <c r="A5" s="73"/>
      <c r="B5" s="73"/>
      <c r="C5" s="73"/>
      <c r="D5" s="73"/>
      <c r="E5" s="73"/>
      <c r="F5" s="73"/>
      <c r="G5" s="73"/>
      <c r="H5" s="73"/>
      <c r="I5" s="73"/>
      <c r="J5" s="73"/>
      <c r="K5" s="73"/>
      <c r="L5" s="73"/>
      <c r="M5" s="73"/>
      <c r="N5" s="73"/>
      <c r="O5" s="73"/>
      <c r="P5" s="73"/>
      <c r="Q5" s="73"/>
    </row>
    <row r="6" spans="1:18" ht="39.950000000000003" customHeight="1" x14ac:dyDescent="0.4">
      <c r="A6" s="73"/>
      <c r="B6" s="73"/>
      <c r="C6" s="73"/>
      <c r="D6" s="73"/>
      <c r="E6" s="73"/>
      <c r="F6" s="73"/>
      <c r="G6" s="73"/>
      <c r="H6" s="73"/>
      <c r="I6" s="73"/>
      <c r="J6" s="73"/>
      <c r="K6" s="71" t="s">
        <v>6</v>
      </c>
      <c r="L6" s="125"/>
      <c r="M6" s="71" t="s">
        <v>9</v>
      </c>
      <c r="N6" s="125"/>
      <c r="O6" s="71" t="s">
        <v>8</v>
      </c>
      <c r="P6" s="125"/>
      <c r="Q6" s="71" t="s">
        <v>7</v>
      </c>
    </row>
    <row r="7" spans="1:18" s="8" customFormat="1" ht="18" customHeight="1" x14ac:dyDescent="0.4">
      <c r="A7" s="67"/>
      <c r="B7" s="67"/>
      <c r="C7" s="67"/>
      <c r="D7" s="67"/>
      <c r="E7" s="67"/>
      <c r="F7" s="67"/>
      <c r="G7" s="67"/>
      <c r="H7" s="67"/>
      <c r="I7" s="67"/>
      <c r="J7" s="67"/>
      <c r="K7" s="67"/>
      <c r="L7" s="67"/>
      <c r="M7" s="67"/>
      <c r="N7" s="67"/>
      <c r="O7" s="67"/>
      <c r="P7" s="67"/>
      <c r="Q7" s="67"/>
    </row>
    <row r="8" spans="1:18" s="8" customFormat="1" ht="30" customHeight="1" x14ac:dyDescent="0.4">
      <c r="A8" s="67"/>
      <c r="B8" s="74" t="s">
        <v>10</v>
      </c>
      <c r="C8" s="67"/>
      <c r="D8" s="67"/>
      <c r="E8" s="67"/>
      <c r="F8" s="67"/>
      <c r="G8" s="67"/>
      <c r="H8" s="67"/>
      <c r="I8" s="67"/>
      <c r="J8" s="67"/>
      <c r="K8" s="67"/>
      <c r="L8" s="67"/>
      <c r="M8" s="67"/>
      <c r="N8" s="67"/>
      <c r="O8" s="67"/>
      <c r="P8" s="67"/>
      <c r="Q8" s="67"/>
    </row>
    <row r="9" spans="1:18" s="8" customFormat="1" ht="39.950000000000003" customHeight="1" x14ac:dyDescent="0.4">
      <c r="A9" s="67"/>
      <c r="B9" s="67"/>
      <c r="C9" s="67"/>
      <c r="D9" s="67"/>
      <c r="E9" s="67"/>
      <c r="F9" s="67"/>
      <c r="G9" s="67"/>
      <c r="H9" s="67"/>
      <c r="I9" s="136" t="s">
        <v>103</v>
      </c>
      <c r="J9" s="136"/>
      <c r="K9" s="137"/>
      <c r="L9" s="137"/>
      <c r="M9" s="137"/>
      <c r="N9" s="137"/>
      <c r="O9" s="137"/>
      <c r="P9" s="137"/>
      <c r="Q9" s="68" t="s">
        <v>102</v>
      </c>
      <c r="R9" s="20"/>
    </row>
    <row r="10" spans="1:18" s="8" customFormat="1" ht="39.950000000000003" customHeight="1" x14ac:dyDescent="0.4">
      <c r="A10" s="67"/>
      <c r="B10" s="67"/>
      <c r="C10" s="67"/>
      <c r="D10" s="67"/>
      <c r="E10" s="67"/>
      <c r="F10" s="67"/>
      <c r="G10" s="67"/>
      <c r="H10" s="67"/>
      <c r="I10" s="241" t="s">
        <v>3</v>
      </c>
      <c r="J10" s="241"/>
      <c r="K10" s="241"/>
      <c r="L10" s="140"/>
      <c r="M10" s="140"/>
      <c r="N10" s="140"/>
      <c r="O10" s="140"/>
      <c r="P10" s="140"/>
      <c r="Q10" s="140"/>
    </row>
    <row r="11" spans="1:18" s="8" customFormat="1" ht="39.950000000000003" customHeight="1" x14ac:dyDescent="0.4">
      <c r="A11" s="67"/>
      <c r="B11" s="67"/>
      <c r="C11" s="67"/>
      <c r="D11" s="67"/>
      <c r="E11" s="67"/>
      <c r="F11" s="67"/>
      <c r="G11" s="67"/>
      <c r="H11" s="67"/>
      <c r="I11" s="294" t="s">
        <v>145</v>
      </c>
      <c r="J11" s="294"/>
      <c r="K11" s="294"/>
      <c r="L11" s="140"/>
      <c r="M11" s="140"/>
      <c r="N11" s="140"/>
      <c r="O11" s="140"/>
      <c r="P11" s="140"/>
      <c r="Q11" s="140"/>
    </row>
    <row r="12" spans="1:18" s="8" customFormat="1" ht="39.950000000000003" customHeight="1" x14ac:dyDescent="0.4">
      <c r="A12" s="67"/>
      <c r="B12" s="67"/>
      <c r="C12" s="67"/>
      <c r="D12" s="67"/>
      <c r="E12" s="67"/>
      <c r="F12" s="67"/>
      <c r="G12" s="67"/>
      <c r="H12" s="67"/>
      <c r="I12" s="294" t="s">
        <v>76</v>
      </c>
      <c r="J12" s="294"/>
      <c r="K12" s="294"/>
      <c r="L12" s="140"/>
      <c r="M12" s="140"/>
      <c r="N12" s="140"/>
      <c r="O12" s="140"/>
      <c r="P12" s="69"/>
      <c r="Q12" s="70"/>
    </row>
    <row r="13" spans="1:18" s="8" customFormat="1" ht="34.5" customHeight="1" x14ac:dyDescent="0.4">
      <c r="A13" s="67"/>
      <c r="B13" s="67"/>
      <c r="C13" s="67"/>
      <c r="D13" s="67"/>
      <c r="E13" s="67"/>
      <c r="F13" s="67"/>
      <c r="G13" s="67"/>
      <c r="H13" s="67"/>
      <c r="I13" s="143" t="s">
        <v>146</v>
      </c>
      <c r="J13" s="143"/>
      <c r="K13" s="143"/>
      <c r="L13" s="71"/>
      <c r="M13" s="71"/>
      <c r="N13" s="71"/>
      <c r="O13" s="71"/>
      <c r="P13" s="72"/>
      <c r="Q13" s="71"/>
    </row>
    <row r="14" spans="1:18" ht="30" customHeight="1" x14ac:dyDescent="0.4">
      <c r="A14" s="75"/>
      <c r="B14" s="23"/>
      <c r="C14" s="23"/>
      <c r="D14" s="23"/>
      <c r="E14" s="23"/>
      <c r="F14" s="23"/>
      <c r="G14" s="23"/>
      <c r="H14" s="23"/>
      <c r="I14" s="23"/>
      <c r="J14" s="23"/>
      <c r="K14" s="23"/>
      <c r="L14" s="23"/>
      <c r="M14" s="23"/>
      <c r="N14" s="23"/>
      <c r="O14" s="23"/>
      <c r="P14" s="23"/>
      <c r="Q14" s="23"/>
    </row>
    <row r="15" spans="1:18" ht="36" customHeight="1" x14ac:dyDescent="0.4">
      <c r="A15" s="79"/>
      <c r="B15" s="79" t="s">
        <v>36</v>
      </c>
      <c r="C15" s="127"/>
      <c r="D15" s="79" t="s">
        <v>32</v>
      </c>
      <c r="E15" s="127"/>
      <c r="F15" s="79" t="s">
        <v>33</v>
      </c>
      <c r="G15" s="127"/>
      <c r="H15" s="79" t="s">
        <v>178</v>
      </c>
      <c r="I15" s="127"/>
      <c r="J15" s="79" t="s">
        <v>182</v>
      </c>
      <c r="K15" s="79"/>
      <c r="L15" s="127"/>
      <c r="M15" s="79" t="s">
        <v>35</v>
      </c>
      <c r="N15" s="79"/>
      <c r="O15" s="79"/>
      <c r="P15" s="79"/>
      <c r="Q15" s="79"/>
    </row>
    <row r="16" spans="1:18" s="9" customFormat="1" ht="36" customHeight="1" x14ac:dyDescent="0.4">
      <c r="A16" s="84"/>
      <c r="B16" s="74" t="s">
        <v>37</v>
      </c>
      <c r="C16" s="79"/>
      <c r="D16" s="79"/>
      <c r="E16" s="79"/>
      <c r="F16" s="79"/>
      <c r="G16" s="79"/>
      <c r="H16" s="79"/>
      <c r="I16" s="79"/>
      <c r="J16" s="79"/>
      <c r="K16" s="79"/>
      <c r="L16" s="79"/>
      <c r="M16" s="79"/>
      <c r="N16" s="79"/>
      <c r="O16" s="79"/>
      <c r="P16" s="79"/>
      <c r="Q16" s="79"/>
    </row>
    <row r="17" spans="1:26" s="18" customFormat="1" ht="36" customHeight="1" x14ac:dyDescent="0.4">
      <c r="A17" s="74"/>
      <c r="B17" s="74" t="s">
        <v>51</v>
      </c>
      <c r="C17" s="74"/>
      <c r="D17" s="74"/>
      <c r="E17" s="74"/>
      <c r="F17" s="74"/>
      <c r="G17" s="74"/>
      <c r="H17" s="74"/>
      <c r="I17" s="74"/>
      <c r="J17" s="74"/>
      <c r="K17" s="74"/>
      <c r="L17" s="74"/>
      <c r="M17" s="74"/>
      <c r="N17" s="74"/>
      <c r="O17" s="74"/>
      <c r="P17" s="74"/>
      <c r="Q17" s="74"/>
    </row>
    <row r="18" spans="1:26" ht="30" customHeight="1" x14ac:dyDescent="0.4">
      <c r="A18" s="74"/>
      <c r="B18" s="74"/>
      <c r="C18" s="74"/>
      <c r="D18" s="74"/>
      <c r="E18" s="74"/>
      <c r="F18" s="74"/>
      <c r="G18" s="74"/>
      <c r="H18" s="74"/>
      <c r="I18" s="74"/>
      <c r="J18" s="74"/>
      <c r="K18" s="74"/>
      <c r="L18" s="74"/>
      <c r="M18" s="74"/>
      <c r="N18" s="74"/>
      <c r="O18" s="74"/>
      <c r="P18" s="74"/>
      <c r="Q18" s="74"/>
    </row>
    <row r="19" spans="1:26" ht="30" customHeight="1" x14ac:dyDescent="0.4">
      <c r="A19" s="390" t="s">
        <v>0</v>
      </c>
      <c r="B19" s="390"/>
      <c r="C19" s="390"/>
      <c r="D19" s="390"/>
      <c r="E19" s="390"/>
      <c r="F19" s="390"/>
      <c r="G19" s="390"/>
      <c r="H19" s="390"/>
      <c r="I19" s="390"/>
      <c r="J19" s="390"/>
      <c r="K19" s="390"/>
      <c r="L19" s="390"/>
      <c r="M19" s="390"/>
      <c r="N19" s="390"/>
      <c r="O19" s="390"/>
      <c r="P19" s="390"/>
      <c r="Q19" s="390"/>
      <c r="T19" s="9"/>
      <c r="U19" s="9"/>
      <c r="V19" s="9"/>
      <c r="W19" s="9"/>
      <c r="X19" s="9"/>
      <c r="Y19" s="9"/>
    </row>
    <row r="20" spans="1:26" ht="30" customHeight="1" thickBot="1" x14ac:dyDescent="0.45">
      <c r="A20" s="72"/>
      <c r="B20" s="23"/>
      <c r="C20" s="23"/>
      <c r="D20" s="23"/>
      <c r="E20" s="23"/>
      <c r="F20" s="23"/>
      <c r="G20" s="23"/>
      <c r="H20" s="23"/>
      <c r="I20" s="23"/>
      <c r="J20" s="23"/>
      <c r="K20" s="23"/>
      <c r="L20" s="23"/>
      <c r="M20" s="23"/>
      <c r="N20" s="23"/>
      <c r="O20" s="23"/>
      <c r="P20" s="23"/>
      <c r="Q20" s="23"/>
      <c r="T20" s="9"/>
      <c r="U20" s="9"/>
      <c r="V20" s="9"/>
      <c r="W20" s="9"/>
      <c r="X20" s="9"/>
      <c r="Y20" s="9"/>
    </row>
    <row r="21" spans="1:26" ht="69.95" customHeight="1" x14ac:dyDescent="0.4">
      <c r="A21" s="23"/>
      <c r="B21" s="192" t="s">
        <v>38</v>
      </c>
      <c r="C21" s="378" t="s">
        <v>1</v>
      </c>
      <c r="D21" s="379"/>
      <c r="E21" s="382"/>
      <c r="F21" s="383"/>
      <c r="G21" s="383"/>
      <c r="H21" s="384"/>
      <c r="I21" s="85" t="s">
        <v>11</v>
      </c>
      <c r="J21" s="448"/>
      <c r="K21" s="449"/>
      <c r="L21" s="450"/>
      <c r="M21" s="86" t="s">
        <v>12</v>
      </c>
      <c r="N21" s="365"/>
      <c r="O21" s="366"/>
      <c r="P21" s="367"/>
      <c r="Q21" s="87"/>
      <c r="T21" s="9"/>
      <c r="U21" s="9"/>
      <c r="V21" s="9"/>
      <c r="W21" s="9"/>
      <c r="X21" s="9"/>
      <c r="Y21" s="9"/>
    </row>
    <row r="22" spans="1:26" ht="69.75" customHeight="1" x14ac:dyDescent="0.85">
      <c r="A22" s="23"/>
      <c r="B22" s="551"/>
      <c r="C22" s="380"/>
      <c r="D22" s="381"/>
      <c r="E22" s="385"/>
      <c r="F22" s="386"/>
      <c r="G22" s="386"/>
      <c r="H22" s="387"/>
      <c r="I22" s="88" t="s">
        <v>82</v>
      </c>
      <c r="J22" s="253"/>
      <c r="K22" s="253"/>
      <c r="L22" s="541"/>
      <c r="M22" s="542"/>
      <c r="N22" s="542"/>
      <c r="O22" s="543"/>
      <c r="P22" s="89" t="s">
        <v>49</v>
      </c>
      <c r="Q22" s="87"/>
      <c r="R22" s="20"/>
      <c r="S22" s="20"/>
      <c r="T22" s="9"/>
      <c r="U22" s="9"/>
      <c r="V22" s="9"/>
      <c r="W22" s="9"/>
      <c r="X22" s="9"/>
      <c r="Y22" s="9"/>
    </row>
    <row r="23" spans="1:26" ht="80.099999999999994" customHeight="1" thickBot="1" x14ac:dyDescent="0.45">
      <c r="A23" s="23"/>
      <c r="B23" s="90" t="s">
        <v>61</v>
      </c>
      <c r="C23" s="545" t="s">
        <v>40</v>
      </c>
      <c r="D23" s="546"/>
      <c r="E23" s="180"/>
      <c r="F23" s="181"/>
      <c r="G23" s="181"/>
      <c r="H23" s="547"/>
      <c r="I23" s="548"/>
      <c r="J23" s="549"/>
      <c r="K23" s="549"/>
      <c r="L23" s="549"/>
      <c r="M23" s="549"/>
      <c r="N23" s="549"/>
      <c r="O23" s="549"/>
      <c r="P23" s="550"/>
      <c r="Q23" s="87"/>
      <c r="T23" s="9"/>
      <c r="U23" s="9"/>
      <c r="V23" s="9"/>
      <c r="W23" s="9"/>
      <c r="X23" s="9"/>
      <c r="Y23" s="9"/>
    </row>
    <row r="24" spans="1:26" ht="69.95" customHeight="1" x14ac:dyDescent="0.4">
      <c r="A24" s="80"/>
      <c r="B24" s="192" t="s">
        <v>84</v>
      </c>
      <c r="C24" s="509" t="s">
        <v>62</v>
      </c>
      <c r="D24" s="510"/>
      <c r="E24" s="510"/>
      <c r="F24" s="510"/>
      <c r="G24" s="510"/>
      <c r="H24" s="510"/>
      <c r="I24" s="511"/>
      <c r="J24" s="511"/>
      <c r="K24" s="512"/>
      <c r="L24" s="111" t="s">
        <v>43</v>
      </c>
      <c r="M24" s="544"/>
      <c r="N24" s="511"/>
      <c r="O24" s="512"/>
      <c r="P24" s="112" t="s">
        <v>44</v>
      </c>
      <c r="Q24" s="87"/>
      <c r="W24" s="9"/>
      <c r="X24" s="9"/>
      <c r="Y24" s="9"/>
      <c r="Z24" s="9"/>
    </row>
    <row r="25" spans="1:26" ht="69.75" customHeight="1" x14ac:dyDescent="0.4">
      <c r="A25" s="80"/>
      <c r="B25" s="193"/>
      <c r="C25" s="405" t="s">
        <v>64</v>
      </c>
      <c r="D25" s="538"/>
      <c r="E25" s="538"/>
      <c r="F25" s="538"/>
      <c r="G25" s="212" t="s">
        <v>56</v>
      </c>
      <c r="H25" s="212"/>
      <c r="I25" s="325"/>
      <c r="J25" s="325"/>
      <c r="K25" s="180"/>
      <c r="L25" s="110" t="s">
        <v>63</v>
      </c>
      <c r="M25" s="249"/>
      <c r="N25" s="210"/>
      <c r="O25" s="245"/>
      <c r="P25" s="91" t="s">
        <v>43</v>
      </c>
      <c r="Q25" s="87"/>
      <c r="R25" s="20"/>
      <c r="W25" s="9"/>
      <c r="X25" s="9"/>
      <c r="Y25" s="9"/>
      <c r="Z25" s="9"/>
    </row>
    <row r="26" spans="1:26" ht="70.5" customHeight="1" x14ac:dyDescent="0.4">
      <c r="A26" s="80"/>
      <c r="B26" s="193"/>
      <c r="C26" s="407"/>
      <c r="D26" s="539"/>
      <c r="E26" s="539"/>
      <c r="F26" s="539"/>
      <c r="G26" s="212" t="s">
        <v>56</v>
      </c>
      <c r="H26" s="212"/>
      <c r="I26" s="325"/>
      <c r="J26" s="325"/>
      <c r="K26" s="180"/>
      <c r="L26" s="110" t="s">
        <v>63</v>
      </c>
      <c r="M26" s="249"/>
      <c r="N26" s="210"/>
      <c r="O26" s="245"/>
      <c r="P26" s="113" t="s">
        <v>44</v>
      </c>
      <c r="Q26" s="87"/>
      <c r="R26" s="20"/>
    </row>
    <row r="27" spans="1:26" ht="30" customHeight="1" x14ac:dyDescent="0.4">
      <c r="A27" s="80"/>
      <c r="B27" s="193"/>
      <c r="C27" s="409"/>
      <c r="D27" s="540"/>
      <c r="E27" s="540"/>
      <c r="F27" s="540"/>
      <c r="G27" s="388" t="s">
        <v>85</v>
      </c>
      <c r="H27" s="389"/>
      <c r="I27" s="389"/>
      <c r="J27" s="389"/>
      <c r="K27" s="389"/>
      <c r="L27" s="389"/>
      <c r="M27" s="146">
        <f>IF(AND(M25="",M26=""),0,_xlfn.DAYS(M26,M25)+1)</f>
        <v>0</v>
      </c>
      <c r="N27" s="146"/>
      <c r="O27" s="146"/>
      <c r="P27" s="92" t="s">
        <v>91</v>
      </c>
      <c r="Q27" s="87"/>
      <c r="R27" s="20"/>
    </row>
    <row r="28" spans="1:26" ht="69.95" customHeight="1" x14ac:dyDescent="0.4">
      <c r="A28" s="80"/>
      <c r="B28" s="193"/>
      <c r="C28" s="535" t="s">
        <v>47</v>
      </c>
      <c r="D28" s="536"/>
      <c r="E28" s="536"/>
      <c r="F28" s="536"/>
      <c r="G28" s="536"/>
      <c r="H28" s="537"/>
      <c r="I28" s="493"/>
      <c r="J28" s="493"/>
      <c r="K28" s="494"/>
      <c r="L28" s="110" t="s">
        <v>43</v>
      </c>
      <c r="M28" s="492"/>
      <c r="N28" s="493"/>
      <c r="O28" s="494"/>
      <c r="P28" s="62" t="s">
        <v>44</v>
      </c>
      <c r="Q28" s="87"/>
    </row>
    <row r="29" spans="1:26" ht="69.95" customHeight="1" x14ac:dyDescent="0.85">
      <c r="A29" s="93"/>
      <c r="B29" s="193"/>
      <c r="C29" s="500" t="s">
        <v>80</v>
      </c>
      <c r="D29" s="501"/>
      <c r="E29" s="501"/>
      <c r="F29" s="502"/>
      <c r="G29" s="180"/>
      <c r="H29" s="181"/>
      <c r="I29" s="109" t="s">
        <v>83</v>
      </c>
      <c r="J29" s="503" t="s">
        <v>110</v>
      </c>
      <c r="K29" s="504"/>
      <c r="L29" s="504"/>
      <c r="M29" s="505"/>
      <c r="N29" s="180"/>
      <c r="O29" s="181"/>
      <c r="P29" s="89" t="str">
        <f>IF($J$22="日額","日","時間")</f>
        <v>時間</v>
      </c>
      <c r="Q29" s="87"/>
      <c r="R29" s="25"/>
      <c r="S29" s="25"/>
    </row>
    <row r="30" spans="1:26" ht="69.95" customHeight="1" thickBot="1" x14ac:dyDescent="0.9">
      <c r="A30" s="93"/>
      <c r="B30" s="193"/>
      <c r="C30" s="497" t="s">
        <v>79</v>
      </c>
      <c r="D30" s="498"/>
      <c r="E30" s="498"/>
      <c r="F30" s="499"/>
      <c r="G30" s="180"/>
      <c r="H30" s="181"/>
      <c r="I30" s="109" t="s">
        <v>83</v>
      </c>
      <c r="J30" s="506" t="s">
        <v>159</v>
      </c>
      <c r="K30" s="507"/>
      <c r="L30" s="507"/>
      <c r="M30" s="508"/>
      <c r="N30" s="180"/>
      <c r="O30" s="181"/>
      <c r="P30" s="89" t="str">
        <f t="shared" ref="P30:P31" si="0">IF($J$22="日額","日","時間")</f>
        <v>時間</v>
      </c>
      <c r="Q30" s="87"/>
      <c r="R30" s="25"/>
      <c r="S30" s="25"/>
    </row>
    <row r="31" spans="1:26" ht="69.95" customHeight="1" x14ac:dyDescent="0.85">
      <c r="A31" s="93"/>
      <c r="B31" s="193"/>
      <c r="C31" s="500" t="s">
        <v>109</v>
      </c>
      <c r="D31" s="501"/>
      <c r="E31" s="501"/>
      <c r="F31" s="502"/>
      <c r="G31" s="180"/>
      <c r="H31" s="181"/>
      <c r="I31" s="109" t="s">
        <v>83</v>
      </c>
      <c r="J31" s="506" t="s">
        <v>160</v>
      </c>
      <c r="K31" s="507"/>
      <c r="L31" s="507"/>
      <c r="M31" s="508"/>
      <c r="N31" s="180"/>
      <c r="O31" s="181"/>
      <c r="P31" s="89" t="str">
        <f t="shared" si="0"/>
        <v>時間</v>
      </c>
      <c r="Q31" s="87"/>
      <c r="S31" s="147" t="s">
        <v>104</v>
      </c>
      <c r="T31" s="148"/>
    </row>
    <row r="32" spans="1:26" ht="69.95" customHeight="1" thickBot="1" x14ac:dyDescent="0.9">
      <c r="A32" s="93"/>
      <c r="B32" s="193"/>
      <c r="C32" s="500" t="s">
        <v>100</v>
      </c>
      <c r="D32" s="501"/>
      <c r="E32" s="501"/>
      <c r="F32" s="502"/>
      <c r="G32" s="180"/>
      <c r="H32" s="181"/>
      <c r="I32" s="109" t="s">
        <v>101</v>
      </c>
      <c r="J32" s="529"/>
      <c r="K32" s="530"/>
      <c r="L32" s="530"/>
      <c r="M32" s="530"/>
      <c r="N32" s="530"/>
      <c r="O32" s="530"/>
      <c r="P32" s="531"/>
      <c r="Q32" s="87"/>
      <c r="R32" s="25"/>
      <c r="S32" s="152" t="str">
        <f>IFERROR(IF(J22="日額",IF(L22*N29&gt;=M39,L22*N29,ROUND((L22*G32+SUM(M34:O36))/G32,0)*N29),""),0)</f>
        <v/>
      </c>
      <c r="T32" s="155" t="s">
        <v>108</v>
      </c>
    </row>
    <row r="33" spans="1:25" ht="39.950000000000003" customHeight="1" x14ac:dyDescent="0.4">
      <c r="A33" s="93"/>
      <c r="B33" s="193"/>
      <c r="C33" s="355" t="s">
        <v>122</v>
      </c>
      <c r="D33" s="356"/>
      <c r="E33" s="263" t="str">
        <f>IFERROR(IF(J22="日額",S32,S37),0)</f>
        <v/>
      </c>
      <c r="F33" s="264"/>
      <c r="G33" s="264"/>
      <c r="H33" s="423" t="s">
        <v>49</v>
      </c>
      <c r="I33" s="437" t="s">
        <v>157</v>
      </c>
      <c r="J33" s="438"/>
      <c r="K33" s="438"/>
      <c r="L33" s="438"/>
      <c r="M33" s="438"/>
      <c r="N33" s="438"/>
      <c r="O33" s="438"/>
      <c r="P33" s="439"/>
      <c r="Q33" s="87"/>
      <c r="R33" s="20"/>
      <c r="S33" s="153"/>
      <c r="T33" s="156"/>
      <c r="U33" s="13"/>
    </row>
    <row r="34" spans="1:25" ht="39.950000000000003" customHeight="1" x14ac:dyDescent="0.85">
      <c r="A34" s="93"/>
      <c r="B34" s="193"/>
      <c r="C34" s="357"/>
      <c r="D34" s="358"/>
      <c r="E34" s="265"/>
      <c r="F34" s="266"/>
      <c r="G34" s="266"/>
      <c r="H34" s="276"/>
      <c r="I34" s="495"/>
      <c r="J34" s="496"/>
      <c r="K34" s="496"/>
      <c r="L34" s="496"/>
      <c r="M34" s="138"/>
      <c r="N34" s="138"/>
      <c r="O34" s="138"/>
      <c r="P34" s="64" t="s">
        <v>49</v>
      </c>
      <c r="Q34" s="87"/>
      <c r="S34" s="153"/>
      <c r="T34" s="155" t="s">
        <v>140</v>
      </c>
      <c r="U34" s="13"/>
    </row>
    <row r="35" spans="1:25" ht="39.950000000000003" customHeight="1" x14ac:dyDescent="0.85">
      <c r="A35" s="93"/>
      <c r="B35" s="193"/>
      <c r="C35" s="357"/>
      <c r="D35" s="358"/>
      <c r="E35" s="265"/>
      <c r="F35" s="266"/>
      <c r="G35" s="266"/>
      <c r="H35" s="276"/>
      <c r="I35" s="495"/>
      <c r="J35" s="496"/>
      <c r="K35" s="496"/>
      <c r="L35" s="496"/>
      <c r="M35" s="138"/>
      <c r="N35" s="138"/>
      <c r="O35" s="138"/>
      <c r="P35" s="64" t="s">
        <v>49</v>
      </c>
      <c r="Q35" s="87"/>
      <c r="S35" s="446"/>
      <c r="T35" s="156"/>
      <c r="U35" s="13"/>
    </row>
    <row r="36" spans="1:25" ht="39.950000000000003" customHeight="1" x14ac:dyDescent="0.85">
      <c r="A36" s="93"/>
      <c r="B36" s="193"/>
      <c r="C36" s="359"/>
      <c r="D36" s="360"/>
      <c r="E36" s="267"/>
      <c r="F36" s="268"/>
      <c r="G36" s="268"/>
      <c r="H36" s="277"/>
      <c r="I36" s="495"/>
      <c r="J36" s="496"/>
      <c r="K36" s="496"/>
      <c r="L36" s="496"/>
      <c r="M36" s="139"/>
      <c r="N36" s="139"/>
      <c r="O36" s="139"/>
      <c r="P36" s="65" t="s">
        <v>49</v>
      </c>
      <c r="Q36" s="87"/>
      <c r="S36" s="150" t="s">
        <v>105</v>
      </c>
      <c r="T36" s="151"/>
      <c r="U36" s="13"/>
    </row>
    <row r="37" spans="1:25" ht="110.1" customHeight="1" x14ac:dyDescent="0.85">
      <c r="A37" s="93"/>
      <c r="B37" s="193"/>
      <c r="C37" s="225" t="s">
        <v>180</v>
      </c>
      <c r="D37" s="225"/>
      <c r="E37" s="513" t="s">
        <v>131</v>
      </c>
      <c r="F37" s="514"/>
      <c r="G37" s="522" t="s">
        <v>171</v>
      </c>
      <c r="H37" s="411"/>
      <c r="I37" s="411"/>
      <c r="J37" s="411"/>
      <c r="K37" s="411"/>
      <c r="L37" s="412"/>
      <c r="M37" s="490">
        <f>IFERROR(IF(J22="時給","",IF(OR(G30&lt;G29,G31&lt;G29),N30*ROUND(S42*MIN(G30,G31)/7.75*2/3,0),N30*ROUND(S42*2/3,0))),0)</f>
        <v>0</v>
      </c>
      <c r="N37" s="491"/>
      <c r="O37" s="491"/>
      <c r="P37" s="100" t="s">
        <v>49</v>
      </c>
      <c r="Q37" s="87"/>
      <c r="S37" s="152" t="str">
        <f>IFERROR(IF(J22="時給",IF(L22*N29&gt;=M42,L22*N29,ROUND((L22*G31*G32+SUM(M34:O36))/G31/G32,0)*N29),""),0)</f>
        <v/>
      </c>
      <c r="T37" s="60" t="s">
        <v>107</v>
      </c>
      <c r="U37" s="12"/>
    </row>
    <row r="38" spans="1:25" ht="110.1" customHeight="1" thickBot="1" x14ac:dyDescent="0.9">
      <c r="A38" s="93"/>
      <c r="B38" s="193"/>
      <c r="C38" s="225"/>
      <c r="D38" s="225"/>
      <c r="E38" s="515"/>
      <c r="F38" s="514"/>
      <c r="G38" s="523" t="s">
        <v>172</v>
      </c>
      <c r="H38" s="524"/>
      <c r="I38" s="524"/>
      <c r="J38" s="524"/>
      <c r="K38" s="524"/>
      <c r="L38" s="525"/>
      <c r="M38" s="490">
        <f>IFERROR(IF(J22="時給","",IF(OR(G30&lt;G29,G31&lt;G29),N31*ROUND(S42*MIN(G30,G31)/7.75,0),N31*S42)),0)</f>
        <v>0</v>
      </c>
      <c r="N38" s="491"/>
      <c r="O38" s="491"/>
      <c r="P38" s="100" t="s">
        <v>49</v>
      </c>
      <c r="Q38" s="87"/>
      <c r="S38" s="154"/>
      <c r="T38" s="96" t="s">
        <v>141</v>
      </c>
      <c r="U38" s="12"/>
    </row>
    <row r="39" spans="1:25" ht="80.099999999999994" customHeight="1" x14ac:dyDescent="0.85">
      <c r="A39" s="93"/>
      <c r="B39" s="193"/>
      <c r="C39" s="225"/>
      <c r="D39" s="225"/>
      <c r="E39" s="515"/>
      <c r="F39" s="515"/>
      <c r="G39" s="516" t="s">
        <v>81</v>
      </c>
      <c r="H39" s="517"/>
      <c r="I39" s="517"/>
      <c r="J39" s="517"/>
      <c r="K39" s="517"/>
      <c r="L39" s="518"/>
      <c r="M39" s="490">
        <f>IF(J22="時給","",SUM(M37:O38))</f>
        <v>0</v>
      </c>
      <c r="N39" s="491"/>
      <c r="O39" s="491"/>
      <c r="P39" s="100" t="s">
        <v>49</v>
      </c>
      <c r="Q39" s="87"/>
    </row>
    <row r="40" spans="1:25" ht="80.099999999999994" customHeight="1" thickBot="1" x14ac:dyDescent="0.9">
      <c r="A40" s="93"/>
      <c r="B40" s="193"/>
      <c r="C40" s="225"/>
      <c r="D40" s="225"/>
      <c r="E40" s="513" t="s">
        <v>132</v>
      </c>
      <c r="F40" s="514"/>
      <c r="G40" s="522" t="s">
        <v>173</v>
      </c>
      <c r="H40" s="411"/>
      <c r="I40" s="411"/>
      <c r="J40" s="411"/>
      <c r="K40" s="411"/>
      <c r="L40" s="412"/>
      <c r="M40" s="490">
        <f>IFERROR(IF(J22="日額","",ROUND(N30/G29,0)*ROUND(S42*2/3,0)),0)</f>
        <v>0</v>
      </c>
      <c r="N40" s="491"/>
      <c r="O40" s="491"/>
      <c r="P40" s="100" t="s">
        <v>49</v>
      </c>
      <c r="Q40" s="94"/>
      <c r="R40" s="22"/>
      <c r="S40" s="22"/>
    </row>
    <row r="41" spans="1:25" ht="80.099999999999994" customHeight="1" x14ac:dyDescent="0.85">
      <c r="A41" s="93"/>
      <c r="B41" s="193"/>
      <c r="C41" s="225"/>
      <c r="D41" s="225"/>
      <c r="E41" s="515"/>
      <c r="F41" s="514"/>
      <c r="G41" s="526" t="s">
        <v>163</v>
      </c>
      <c r="H41" s="527"/>
      <c r="I41" s="527"/>
      <c r="J41" s="527"/>
      <c r="K41" s="527"/>
      <c r="L41" s="528"/>
      <c r="M41" s="490">
        <f>IFERROR(IF(J22="日額","",ROUND(ROUND(N31/G29,0)*S42,0)),0)</f>
        <v>0</v>
      </c>
      <c r="N41" s="491"/>
      <c r="O41" s="491"/>
      <c r="P41" s="100" t="s">
        <v>49</v>
      </c>
      <c r="Q41" s="95"/>
      <c r="R41" s="26"/>
      <c r="S41" s="42"/>
      <c r="T41" s="43" t="s">
        <v>89</v>
      </c>
      <c r="U41" s="36" t="s">
        <v>30</v>
      </c>
      <c r="V41" s="39"/>
      <c r="X41" s="12"/>
      <c r="Y41" s="13"/>
    </row>
    <row r="42" spans="1:25" ht="80.099999999999994" customHeight="1" x14ac:dyDescent="0.85">
      <c r="A42" s="93"/>
      <c r="B42" s="193"/>
      <c r="C42" s="225"/>
      <c r="D42" s="225"/>
      <c r="E42" s="515"/>
      <c r="F42" s="515"/>
      <c r="G42" s="519" t="s">
        <v>81</v>
      </c>
      <c r="H42" s="520"/>
      <c r="I42" s="520"/>
      <c r="J42" s="520"/>
      <c r="K42" s="520"/>
      <c r="L42" s="521"/>
      <c r="M42" s="490">
        <f>IF(J22="日額","",SUM(M40:O41))</f>
        <v>0</v>
      </c>
      <c r="N42" s="491"/>
      <c r="O42" s="491"/>
      <c r="P42" s="100" t="s">
        <v>49</v>
      </c>
      <c r="Q42" s="95"/>
      <c r="R42" s="26"/>
      <c r="S42" s="488" t="str">
        <f>IF(N21="有",U42,IF(N21="無",U43,""))</f>
        <v/>
      </c>
      <c r="T42" s="44" t="s">
        <v>86</v>
      </c>
      <c r="U42" s="30">
        <v>9084</v>
      </c>
      <c r="V42" s="40"/>
      <c r="X42" s="21"/>
      <c r="Y42" s="12"/>
    </row>
    <row r="43" spans="1:25" ht="80.099999999999994" customHeight="1" thickBot="1" x14ac:dyDescent="0.9">
      <c r="A43" s="80"/>
      <c r="B43" s="194"/>
      <c r="C43" s="244" t="s">
        <v>123</v>
      </c>
      <c r="D43" s="244"/>
      <c r="E43" s="224">
        <f>IFERROR(IF(J22="日額",ROUNDDOWN(MIN(E33,M39),-3),ROUNDDOWN(MIN(E33,M42),-3)),0)</f>
        <v>0</v>
      </c>
      <c r="F43" s="532"/>
      <c r="G43" s="532"/>
      <c r="H43" s="66" t="s">
        <v>16</v>
      </c>
      <c r="I43" s="533" t="s">
        <v>112</v>
      </c>
      <c r="J43" s="533"/>
      <c r="K43" s="533"/>
      <c r="L43" s="533"/>
      <c r="M43" s="533"/>
      <c r="N43" s="533"/>
      <c r="O43" s="533"/>
      <c r="P43" s="534"/>
      <c r="Q43" s="87"/>
      <c r="S43" s="489"/>
      <c r="T43" s="45" t="s">
        <v>88</v>
      </c>
      <c r="U43" s="31">
        <v>7663</v>
      </c>
      <c r="V43" s="41"/>
    </row>
    <row r="44" spans="1:25" ht="30" customHeight="1" x14ac:dyDescent="0.4">
      <c r="A44" s="23"/>
      <c r="B44" s="23"/>
      <c r="C44" s="23"/>
      <c r="D44" s="23"/>
      <c r="E44" s="23"/>
      <c r="F44" s="23"/>
      <c r="G44" s="23"/>
      <c r="H44" s="23"/>
      <c r="I44" s="23"/>
      <c r="J44" s="23"/>
      <c r="K44" s="23"/>
      <c r="L44" s="23"/>
      <c r="M44" s="23"/>
      <c r="N44" s="23"/>
      <c r="O44" s="23"/>
      <c r="P44" s="23"/>
      <c r="Q44" s="23"/>
    </row>
    <row r="45" spans="1:25" ht="30" customHeight="1" x14ac:dyDescent="0.4">
      <c r="A45" s="23"/>
      <c r="B45" s="79" t="s">
        <v>21</v>
      </c>
      <c r="E45" s="23"/>
      <c r="F45" s="23"/>
      <c r="G45" s="23"/>
      <c r="H45" s="23"/>
      <c r="I45" s="23"/>
      <c r="J45" s="23"/>
      <c r="K45" s="23"/>
      <c r="L45" s="23"/>
      <c r="M45" s="23"/>
      <c r="N45" s="23"/>
      <c r="O45" s="23"/>
      <c r="P45" s="23"/>
      <c r="Q45" s="23"/>
      <c r="R45" s="20"/>
      <c r="S45" s="20"/>
    </row>
    <row r="46" spans="1:25" ht="30" customHeight="1" x14ac:dyDescent="0.4">
      <c r="A46" s="23"/>
      <c r="B46" s="79" t="s">
        <v>77</v>
      </c>
      <c r="E46" s="23"/>
      <c r="F46" s="23"/>
      <c r="G46" s="23"/>
      <c r="H46" s="23"/>
      <c r="I46" s="23"/>
      <c r="J46" s="23"/>
      <c r="K46" s="23"/>
      <c r="L46" s="23"/>
      <c r="M46" s="23"/>
      <c r="N46" s="23"/>
      <c r="O46" s="23"/>
      <c r="P46" s="23"/>
      <c r="Q46" s="23"/>
    </row>
    <row r="47" spans="1:25" ht="30" customHeight="1" x14ac:dyDescent="0.4">
      <c r="A47" s="23"/>
      <c r="B47" s="79" t="s">
        <v>78</v>
      </c>
      <c r="E47" s="23"/>
      <c r="F47" s="23"/>
      <c r="G47" s="23"/>
      <c r="H47" s="23"/>
      <c r="I47" s="23"/>
      <c r="J47" s="23"/>
      <c r="K47" s="23"/>
      <c r="L47" s="23"/>
      <c r="M47" s="23"/>
      <c r="N47" s="23"/>
      <c r="O47" s="23"/>
      <c r="P47" s="23"/>
      <c r="Q47" s="23"/>
    </row>
    <row r="48" spans="1:25" ht="30" customHeight="1" x14ac:dyDescent="0.4">
      <c r="A48" s="23"/>
      <c r="B48" s="79" t="s">
        <v>129</v>
      </c>
      <c r="E48" s="23"/>
      <c r="F48" s="23"/>
      <c r="G48" s="23"/>
      <c r="H48" s="23"/>
      <c r="I48" s="23"/>
      <c r="J48" s="23"/>
      <c r="K48" s="23"/>
      <c r="L48" s="23"/>
      <c r="M48" s="23"/>
      <c r="N48" s="23"/>
      <c r="O48" s="23"/>
      <c r="P48" s="23"/>
      <c r="Q48" s="23"/>
    </row>
    <row r="49" spans="1:17" ht="30" customHeight="1" x14ac:dyDescent="0.4">
      <c r="A49" s="23"/>
      <c r="B49" s="79" t="s">
        <v>128</v>
      </c>
      <c r="E49" s="23"/>
      <c r="F49" s="23"/>
      <c r="G49" s="23"/>
      <c r="H49" s="23"/>
      <c r="I49" s="23"/>
      <c r="J49" s="23"/>
      <c r="K49" s="23"/>
      <c r="L49" s="23"/>
      <c r="M49" s="23"/>
      <c r="N49" s="23"/>
      <c r="O49" s="23"/>
      <c r="P49" s="23"/>
      <c r="Q49" s="23"/>
    </row>
    <row r="50" spans="1:17" ht="19.5" customHeight="1" x14ac:dyDescent="0.4">
      <c r="B50" s="9"/>
    </row>
  </sheetData>
  <sheetProtection password="C016" sheet="1" objects="1" scenarios="1"/>
  <mergeCells count="88">
    <mergeCell ref="C23:D23"/>
    <mergeCell ref="E23:H23"/>
    <mergeCell ref="I23:P23"/>
    <mergeCell ref="A19:Q19"/>
    <mergeCell ref="B21:B22"/>
    <mergeCell ref="C21:D22"/>
    <mergeCell ref="E21:H22"/>
    <mergeCell ref="J21:L21"/>
    <mergeCell ref="G1:K1"/>
    <mergeCell ref="A4:Q4"/>
    <mergeCell ref="I10:K10"/>
    <mergeCell ref="L10:Q10"/>
    <mergeCell ref="I11:K11"/>
    <mergeCell ref="L11:Q11"/>
    <mergeCell ref="I9:J9"/>
    <mergeCell ref="K9:P9"/>
    <mergeCell ref="I35:L35"/>
    <mergeCell ref="C29:F29"/>
    <mergeCell ref="L12:O12"/>
    <mergeCell ref="I13:K13"/>
    <mergeCell ref="N21:P21"/>
    <mergeCell ref="C25:F27"/>
    <mergeCell ref="G27:L27"/>
    <mergeCell ref="G26:H26"/>
    <mergeCell ref="G25:H25"/>
    <mergeCell ref="I12:K12"/>
    <mergeCell ref="I26:K26"/>
    <mergeCell ref="M25:O25"/>
    <mergeCell ref="M27:O27"/>
    <mergeCell ref="L22:O22"/>
    <mergeCell ref="M24:O24"/>
    <mergeCell ref="J22:K22"/>
    <mergeCell ref="I28:K28"/>
    <mergeCell ref="J32:P32"/>
    <mergeCell ref="C43:D43"/>
    <mergeCell ref="E43:G43"/>
    <mergeCell ref="I43:P43"/>
    <mergeCell ref="C28:H28"/>
    <mergeCell ref="M39:O39"/>
    <mergeCell ref="H33:H36"/>
    <mergeCell ref="N29:O29"/>
    <mergeCell ref="N30:O30"/>
    <mergeCell ref="E33:G36"/>
    <mergeCell ref="C33:D36"/>
    <mergeCell ref="G32:H32"/>
    <mergeCell ref="M34:O34"/>
    <mergeCell ref="M35:O35"/>
    <mergeCell ref="I34:L34"/>
    <mergeCell ref="T32:T33"/>
    <mergeCell ref="S32:S35"/>
    <mergeCell ref="B24:B43"/>
    <mergeCell ref="C24:H24"/>
    <mergeCell ref="I24:K24"/>
    <mergeCell ref="C37:D42"/>
    <mergeCell ref="E37:F39"/>
    <mergeCell ref="E40:F42"/>
    <mergeCell ref="G39:L39"/>
    <mergeCell ref="G42:L42"/>
    <mergeCell ref="G37:L37"/>
    <mergeCell ref="G38:L38"/>
    <mergeCell ref="G40:L40"/>
    <mergeCell ref="G41:L41"/>
    <mergeCell ref="I25:K25"/>
    <mergeCell ref="C32:F32"/>
    <mergeCell ref="C30:F30"/>
    <mergeCell ref="C31:F31"/>
    <mergeCell ref="J29:M29"/>
    <mergeCell ref="G31:H31"/>
    <mergeCell ref="G30:H30"/>
    <mergeCell ref="G29:H29"/>
    <mergeCell ref="J30:M30"/>
    <mergeCell ref="J31:M31"/>
    <mergeCell ref="M26:O26"/>
    <mergeCell ref="S42:S43"/>
    <mergeCell ref="M37:O37"/>
    <mergeCell ref="M38:O38"/>
    <mergeCell ref="N31:O31"/>
    <mergeCell ref="M42:O42"/>
    <mergeCell ref="S31:T31"/>
    <mergeCell ref="M28:O28"/>
    <mergeCell ref="I33:P33"/>
    <mergeCell ref="I36:L36"/>
    <mergeCell ref="M41:O41"/>
    <mergeCell ref="M40:O40"/>
    <mergeCell ref="M36:O36"/>
    <mergeCell ref="S37:S38"/>
    <mergeCell ref="S36:T36"/>
    <mergeCell ref="T34:T35"/>
  </mergeCells>
  <phoneticPr fontId="21"/>
  <dataValidations count="3">
    <dataValidation type="list" allowBlank="1" showInputMessage="1" showErrorMessage="1" sqref="N21">
      <formula1>"有,無"</formula1>
    </dataValidation>
    <dataValidation type="list" allowBlank="1" showInputMessage="1" showErrorMessage="1" sqref="J22:K22">
      <formula1>"日額,時給"</formula1>
    </dataValidation>
    <dataValidation type="list" allowBlank="1" showInputMessage="1" showErrorMessage="1" sqref="I34:I36">
      <formula1>"通勤手当,住宅手当,その他諸手当"</formula1>
    </dataValidation>
  </dataValidations>
  <printOptions horizontalCentered="1"/>
  <pageMargins left="0" right="0" top="0.74803149606299213" bottom="0" header="0.31496062992125984" footer="0"/>
  <pageSetup paperSize="9" scale="32"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【様式1】交付申請書（産休）</vt:lpstr>
      <vt:lpstr>【様式4】実績報告書（産休）</vt:lpstr>
      <vt:lpstr>【様式1】交付申請書（疾病又は負傷）</vt:lpstr>
      <vt:lpstr>【様式4】実績報告書（疾病又は負傷）</vt:lpstr>
      <vt:lpstr>'【様式1】交付申請書（産休）'!Print_Area</vt:lpstr>
      <vt:lpstr>'【様式1】交付申請書（疾病又は負傷）'!Print_Area</vt:lpstr>
      <vt:lpstr>'【様式4】実績報告書（産休）'!Print_Area</vt:lpstr>
      <vt:lpstr>'【様式4】実績報告書（疾病又は負傷）'!Print_Area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□様式１～５ 12.4月～適用</dc:title>
  <dc:creator>遠藤　裕太</dc:creator>
  <cp:lastModifiedBy>仙台市</cp:lastModifiedBy>
  <cp:lastPrinted>2021-10-19T08:17:05Z</cp:lastPrinted>
  <dcterms:created xsi:type="dcterms:W3CDTF">2021-09-02T10:49:26Z</dcterms:created>
  <dcterms:modified xsi:type="dcterms:W3CDTF">2023-06-20T01:04:00Z</dcterms:modified>
</cp:coreProperties>
</file>