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dpc053\給付係共有ｆ\02_給付係員用\02_補助金・助成金関係\22_令和5年度電力・ガス・食料品等価格高騰重点支援地方交付金\R060119_★申請案内\"/>
    </mc:Choice>
  </mc:AlternateContent>
  <workbookProtection workbookPassword="C016" lockStructure="1"/>
  <bookViews>
    <workbookView xWindow="0" yWindow="0" windowWidth="20490" windowHeight="7635"/>
  </bookViews>
  <sheets>
    <sheet name="一番最初に入力" sheetId="3" r:id="rId1"/>
    <sheet name="様式第1号" sheetId="4" r:id="rId2"/>
    <sheet name="請求書" sheetId="5" r:id="rId3"/>
    <sheet name="【適宜更新してください】法人情報" sheetId="6" state="hidden" r:id="rId4"/>
  </sheets>
  <definedNames>
    <definedName name="_xlnm._FilterDatabase" localSheetId="3" hidden="1">【適宜更新してください】法人情報!$A$1:$G$415</definedName>
    <definedName name="_xlnm.Print_Area" localSheetId="3">【適宜更新してください】法人情報!$A$1:$G$414</definedName>
    <definedName name="_xlnm.Print_Area" localSheetId="0">一番最初に入力!$A$1:$P$239</definedName>
    <definedName name="_xlnm.Print_Area" localSheetId="2">請求書!$A$1:$AA$43</definedName>
    <definedName name="_xlnm.Print_Area" localSheetId="1">様式第1号!$A$1:$W$44</definedName>
    <definedName name="_xlnm.Print_Titles" localSheetId="0">一番最初に入力!$57:$57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0" i="4" l="1"/>
  <c r="S31" i="4" l="1"/>
  <c r="S30" i="4"/>
  <c r="O12" i="4" l="1"/>
  <c r="L31" i="5" l="1"/>
  <c r="L29" i="5"/>
  <c r="O11" i="4"/>
  <c r="L28" i="5" s="1"/>
  <c r="K27" i="4" l="1"/>
  <c r="AH27" i="4" l="1"/>
  <c r="AG27" i="4" l="1"/>
  <c r="V5" i="5"/>
  <c r="M10" i="4"/>
  <c r="L27" i="5" s="1"/>
  <c r="M9" i="4"/>
  <c r="AF27" i="4" l="1"/>
  <c r="T5" i="5"/>
  <c r="J24" i="4"/>
  <c r="J21" i="4"/>
  <c r="T1" i="4"/>
  <c r="Q42" i="4" s="1"/>
  <c r="AE27" i="4" l="1"/>
  <c r="R5" i="5"/>
  <c r="W1" i="5"/>
  <c r="AD27" i="4" l="1"/>
  <c r="P5" i="5"/>
  <c r="AC27" i="4" l="1"/>
  <c r="N5" i="5"/>
  <c r="AB27" i="4" l="1"/>
  <c r="L5" i="5"/>
  <c r="AA27" i="4" l="1"/>
  <c r="J5" i="5" s="1"/>
  <c r="K5" i="5"/>
  <c r="Z27" i="4" l="1"/>
  <c r="I5" i="5" s="1"/>
</calcChain>
</file>

<file path=xl/comments1.xml><?xml version="1.0" encoding="utf-8"?>
<comments xmlns="http://schemas.openxmlformats.org/spreadsheetml/2006/main">
  <authors>
    <author>作成者</author>
    <author>仙台市</author>
  </authors>
  <commentList>
    <comment ref="A2" authorId="0" shapeId="0">
      <text>
        <r>
          <rPr>
            <b/>
            <sz val="16"/>
            <color indexed="81"/>
            <rFont val="游ゴシック"/>
            <family val="3"/>
            <charset val="128"/>
          </rPr>
          <t>捨印をお願いします。</t>
        </r>
      </text>
    </comment>
    <comment ref="U7" authorId="0" shapeId="0">
      <text>
        <r>
          <rPr>
            <b/>
            <sz val="16"/>
            <color indexed="81"/>
            <rFont val="游ゴシック"/>
            <family val="3"/>
            <charset val="128"/>
          </rPr>
          <t>申請日を記載してください。</t>
        </r>
      </text>
    </comment>
    <comment ref="O11" authorId="0" shapeId="0">
      <text>
        <r>
          <rPr>
            <b/>
            <sz val="14"/>
            <color indexed="81"/>
            <rFont val="游ゴシック"/>
            <family val="3"/>
            <charset val="128"/>
          </rPr>
          <t>自動入力された申請者情報が正しいかどうか確認し，空欄の場合や，誤りがある場合は手入力してください。
また，「代表者名」に代表役職及び代表者氏名を記載してください。</t>
        </r>
        <r>
          <rPr>
            <b/>
            <sz val="16"/>
            <color indexed="81"/>
            <rFont val="游ゴシック"/>
            <family val="3"/>
            <charset val="128"/>
          </rPr>
          <t xml:space="preserve">
</t>
        </r>
        <r>
          <rPr>
            <b/>
            <sz val="12"/>
            <color indexed="81"/>
            <rFont val="游ゴシック"/>
            <family val="3"/>
            <charset val="128"/>
          </rPr>
          <t>※家庭的保育事業にあっては代表者名のみ記載してください。</t>
        </r>
        <r>
          <rPr>
            <b/>
            <sz val="16"/>
            <color indexed="81"/>
            <rFont val="游ゴシック"/>
            <family val="3"/>
            <charset val="128"/>
          </rPr>
          <t xml:space="preserve">
</t>
        </r>
        <r>
          <rPr>
            <b/>
            <sz val="14"/>
            <color indexed="81"/>
            <rFont val="游ゴシック"/>
            <family val="3"/>
            <charset val="128"/>
          </rPr>
          <t>【例】理事長　山田　太郎
　　　代表取締役　仙台　一郎</t>
        </r>
      </text>
    </comment>
    <comment ref="T13" authorId="0" shapeId="0">
      <text>
        <r>
          <rPr>
            <b/>
            <sz val="16"/>
            <color indexed="81"/>
            <rFont val="游ゴシック"/>
            <family val="3"/>
            <charset val="128"/>
          </rPr>
          <t>押印をお願いします。</t>
        </r>
      </text>
    </comment>
    <comment ref="S30" authorId="1" shapeId="0">
      <text>
        <r>
          <rPr>
            <b/>
            <sz val="14"/>
            <color indexed="81"/>
            <rFont val="游ゴシック"/>
            <family val="3"/>
            <charset val="128"/>
          </rPr>
          <t>令和５年４月１日時点（年度途中開所の場合，事業開始日時点）の定員数に誤りがないかご確認ください。
※　認定こども園　　　→　1号と2・3号の定員数の合計
※　事業所内保育事業　→　従業員枠含む</t>
        </r>
        <r>
          <rPr>
            <b/>
            <sz val="14"/>
            <color indexed="10"/>
            <rFont val="游ゴシック"/>
            <family val="3"/>
            <charset val="128"/>
          </rPr>
          <t xml:space="preserve">
★当該定員数に誤りがある場合は、ご連絡ください。</t>
        </r>
      </text>
    </comment>
    <comment ref="S31" authorId="1" shapeId="0">
      <text>
        <r>
          <rPr>
            <b/>
            <sz val="14"/>
            <color indexed="81"/>
            <rFont val="游ゴシック"/>
            <family val="3"/>
            <charset val="128"/>
          </rPr>
          <t xml:space="preserve">＜居宅訪問型保育事業のみ＞
令和５年４月１日時点（年度途中開所の場合，事業開始日時点）の台数（※）に誤りがないかご確認ください。
</t>
        </r>
        <r>
          <rPr>
            <b/>
            <sz val="14"/>
            <color indexed="10"/>
            <rFont val="游ゴシック"/>
            <family val="3"/>
            <charset val="128"/>
          </rPr>
          <t xml:space="preserve">★当該台数に誤りがある場合は、ご連絡ください。
</t>
        </r>
        <r>
          <rPr>
            <b/>
            <sz val="14"/>
            <color indexed="81"/>
            <rFont val="游ゴシック"/>
            <family val="3"/>
            <charset val="128"/>
          </rPr>
          <t>（※）利用者宅等の訪問等に使用している車の台数または保育士常勤換算数，もしくは利用児童数のいずれか少ない数</t>
        </r>
      </text>
    </comment>
    <comment ref="D34" authorId="1" shapeId="0">
      <text>
        <r>
          <rPr>
            <b/>
            <sz val="16"/>
            <color indexed="81"/>
            <rFont val="游ゴシック"/>
            <family val="3"/>
            <charset val="128"/>
            <scheme val="minor"/>
          </rPr>
          <t>プルダウンで確認事項の選択をお願いします。</t>
        </r>
      </text>
    </comment>
    <comment ref="T37" authorId="1" shapeId="0">
      <text>
        <r>
          <rPr>
            <b/>
            <sz val="16"/>
            <color indexed="81"/>
            <rFont val="游ゴシック"/>
            <family val="3"/>
            <charset val="128"/>
            <scheme val="minor"/>
          </rPr>
          <t>年度途中に施設等を休止又は廃止（関係法等の規定による手続を行っていない事実上の休止又は廃止を含む。）した場合や，年度途中に事業を開始する場合は，事業実施期間を修正ください。
【</t>
        </r>
        <r>
          <rPr>
            <b/>
            <sz val="14"/>
            <color indexed="81"/>
            <rFont val="游ゴシック"/>
            <family val="3"/>
            <charset val="128"/>
            <scheme val="minor"/>
          </rPr>
          <t>月数の記載について】</t>
        </r>
        <r>
          <rPr>
            <b/>
            <sz val="16"/>
            <color indexed="81"/>
            <rFont val="游ゴシック"/>
            <family val="3"/>
            <charset val="128"/>
            <scheme val="minor"/>
          </rPr>
          <t xml:space="preserve">
・</t>
        </r>
        <r>
          <rPr>
            <b/>
            <u/>
            <sz val="12"/>
            <color indexed="81"/>
            <rFont val="游ゴシック"/>
            <family val="3"/>
            <charset val="128"/>
            <scheme val="minor"/>
          </rPr>
          <t>月途中での</t>
        </r>
        <r>
          <rPr>
            <b/>
            <sz val="12"/>
            <color indexed="81"/>
            <rFont val="游ゴシック"/>
            <family val="3"/>
            <charset val="128"/>
            <scheme val="minor"/>
          </rPr>
          <t xml:space="preserve">休止又は廃止（関係法等の規定による手続を行っていない事実上の休止又は廃止を含む。）の場合，休止又は廃止月は月数に含めない。
</t>
        </r>
        <r>
          <rPr>
            <b/>
            <sz val="16"/>
            <color indexed="81"/>
            <rFont val="游ゴシック"/>
            <family val="3"/>
            <charset val="128"/>
            <scheme val="minor"/>
          </rPr>
          <t>・</t>
        </r>
        <r>
          <rPr>
            <b/>
            <u/>
            <sz val="12"/>
            <color indexed="81"/>
            <rFont val="游ゴシック"/>
            <family val="3"/>
            <charset val="128"/>
            <scheme val="minor"/>
          </rPr>
          <t>月途中での</t>
        </r>
        <r>
          <rPr>
            <b/>
            <sz val="12"/>
            <color indexed="81"/>
            <rFont val="游ゴシック"/>
            <family val="3"/>
            <charset val="128"/>
            <scheme val="minor"/>
          </rPr>
          <t>開始の場合，開始月は月数に含めない。</t>
        </r>
      </text>
    </comment>
    <comment ref="T40" authorId="0" shapeId="0">
      <text>
        <r>
          <rPr>
            <b/>
            <sz val="16"/>
            <color indexed="81"/>
            <rFont val="游ゴシック"/>
            <family val="3"/>
            <charset val="128"/>
          </rPr>
          <t>こちらの欄が「要確認」となっている場合は（申請前確認事項）を再度ご確認ください。</t>
        </r>
      </text>
    </comment>
    <comment ref="Q43" authorId="0" shapeId="0">
      <text>
        <r>
          <rPr>
            <b/>
            <sz val="16"/>
            <color indexed="81"/>
            <rFont val="游ゴシック"/>
            <family val="3"/>
            <charset val="128"/>
          </rPr>
          <t>担当者連絡先等を記載してください。</t>
        </r>
      </text>
    </comment>
  </commentList>
</comments>
</file>

<file path=xl/comments2.xml><?xml version="1.0" encoding="utf-8"?>
<comments xmlns="http://schemas.openxmlformats.org/spreadsheetml/2006/main">
  <authors>
    <author>作成者</author>
    <author>仙台市</author>
  </authors>
  <commentList>
    <comment ref="B2" authorId="0" shapeId="0">
      <text>
        <r>
          <rPr>
            <b/>
            <sz val="11"/>
            <color indexed="81"/>
            <rFont val="游ゴシック"/>
            <family val="3"/>
            <charset val="128"/>
          </rPr>
          <t>委任状が必要な施設さまにおかれましては，委任状（別添送付様式）の提出も忘れずにお願いいたします。
※　委任状は押印が必要のため，要郵送</t>
        </r>
      </text>
    </comment>
    <comment ref="V5" authorId="1" shapeId="0">
      <text>
        <r>
          <rPr>
            <b/>
            <sz val="11"/>
            <color indexed="81"/>
            <rFont val="游ゴシック"/>
            <family val="3"/>
            <charset val="128"/>
            <scheme val="minor"/>
          </rPr>
          <t>金額が合っているかご確認ください。</t>
        </r>
      </text>
    </comment>
    <comment ref="B24" authorId="0" shapeId="0">
      <text>
        <r>
          <rPr>
            <b/>
            <sz val="11"/>
            <color indexed="81"/>
            <rFont val="游ゴシック"/>
            <family val="3"/>
            <charset val="128"/>
          </rPr>
          <t>指令番号は空欄でお願いします。</t>
        </r>
      </text>
    </comment>
    <comment ref="C29" authorId="0" shapeId="0">
      <text>
        <r>
          <rPr>
            <b/>
            <sz val="11"/>
            <color indexed="81"/>
            <rFont val="游ゴシック"/>
            <family val="3"/>
            <charset val="128"/>
          </rPr>
          <t>債権者登録をしている場合，債権者番号下４桁を入力してください。</t>
        </r>
      </text>
    </comment>
    <comment ref="Y31" authorId="0" shapeId="0">
      <text>
        <r>
          <rPr>
            <b/>
            <sz val="12"/>
            <color indexed="81"/>
            <rFont val="游ゴシック"/>
            <family val="3"/>
            <charset val="128"/>
          </rPr>
          <t>Ｒ4.4.1～押印不要になりました。</t>
        </r>
      </text>
    </comment>
    <comment ref="Z32" authorId="0" shapeId="0">
      <text>
        <r>
          <rPr>
            <b/>
            <u/>
            <sz val="12"/>
            <color indexed="10"/>
            <rFont val="游ゴシック"/>
            <family val="3"/>
            <charset val="128"/>
          </rPr>
          <t>以下，口座情報の記載をお願いします。</t>
        </r>
      </text>
    </comment>
  </commentList>
</comments>
</file>

<file path=xl/comments3.xml><?xml version="1.0" encoding="utf-8"?>
<comments xmlns="http://schemas.openxmlformats.org/spreadsheetml/2006/main">
  <authors>
    <author>仙台市</author>
  </authors>
  <commentList>
    <comment ref="F1" authorId="0" shapeId="0">
      <text>
        <r>
          <rPr>
            <b/>
            <sz val="20"/>
            <color indexed="81"/>
            <rFont val="游ゴシック"/>
            <family val="3"/>
            <charset val="128"/>
            <scheme val="minor"/>
          </rPr>
          <t>R5.4.1時点
（年度途中開所は事業開始時点）</t>
        </r>
      </text>
    </comment>
    <comment ref="G1" authorId="0" shapeId="0">
      <text>
        <r>
          <rPr>
            <b/>
            <sz val="20"/>
            <color indexed="81"/>
            <rFont val="游ゴシック"/>
            <family val="3"/>
            <charset val="128"/>
            <scheme val="minor"/>
          </rPr>
          <t>居宅訪問型保育事業以外は「0」記載</t>
        </r>
      </text>
    </comment>
    <comment ref="F292" authorId="0" shapeId="0">
      <text>
        <r>
          <rPr>
            <b/>
            <sz val="14"/>
            <color indexed="81"/>
            <rFont val="MS P ゴシック"/>
            <family val="3"/>
            <charset val="128"/>
          </rPr>
          <t>居宅は定員数「0」にします。</t>
        </r>
      </text>
    </comment>
  </commentList>
</comments>
</file>

<file path=xl/sharedStrings.xml><?xml version="1.0" encoding="utf-8"?>
<sst xmlns="http://schemas.openxmlformats.org/spreadsheetml/2006/main" count="2913" uniqueCount="1853">
  <si>
    <t>□</t>
  </si>
  <si>
    <t>最初に，</t>
    <rPh sb="0" eb="2">
      <t>サイショ</t>
    </rPh>
    <phoneticPr fontId="12"/>
  </si>
  <si>
    <t>（１）</t>
    <phoneticPr fontId="12"/>
  </si>
  <si>
    <t>貴園の施設コードを入力してください。施設コードは下記施設コード一覧に記載しております。</t>
    <rPh sb="0" eb="1">
      <t>キ</t>
    </rPh>
    <rPh sb="1" eb="2">
      <t>エン</t>
    </rPh>
    <rPh sb="3" eb="5">
      <t>シセツ</t>
    </rPh>
    <rPh sb="9" eb="11">
      <t>ニュウリョク</t>
    </rPh>
    <rPh sb="24" eb="26">
      <t>カキ</t>
    </rPh>
    <rPh sb="26" eb="28">
      <t>シセツ</t>
    </rPh>
    <rPh sb="31" eb="33">
      <t>イチラン</t>
    </rPh>
    <phoneticPr fontId="12"/>
  </si>
  <si>
    <t>（２）</t>
    <phoneticPr fontId="12"/>
  </si>
  <si>
    <t>（３）</t>
    <phoneticPr fontId="12"/>
  </si>
  <si>
    <r>
      <t>請求書シートに自動で金額等が反映されます。金額等に誤りがないことを確認し，</t>
    </r>
    <r>
      <rPr>
        <b/>
        <u/>
        <sz val="14"/>
        <color rgb="FFFF0000"/>
        <rFont val="游ゴシック"/>
        <family val="3"/>
        <charset val="128"/>
      </rPr>
      <t>口座情報等を記載してください。</t>
    </r>
    <rPh sb="0" eb="3">
      <t>セイキュウショ</t>
    </rPh>
    <rPh sb="7" eb="9">
      <t>ジドウ</t>
    </rPh>
    <rPh sb="10" eb="12">
      <t>キンガク</t>
    </rPh>
    <rPh sb="12" eb="13">
      <t>ナド</t>
    </rPh>
    <rPh sb="14" eb="16">
      <t>ハンエイ</t>
    </rPh>
    <rPh sb="21" eb="23">
      <t>キンガク</t>
    </rPh>
    <rPh sb="23" eb="24">
      <t>トウ</t>
    </rPh>
    <rPh sb="25" eb="26">
      <t>アヤマ</t>
    </rPh>
    <rPh sb="33" eb="35">
      <t>カクニン</t>
    </rPh>
    <rPh sb="37" eb="39">
      <t>コウザ</t>
    </rPh>
    <rPh sb="39" eb="41">
      <t>ジョウホウ</t>
    </rPh>
    <rPh sb="41" eb="42">
      <t>ナド</t>
    </rPh>
    <rPh sb="43" eb="45">
      <t>キサイ</t>
    </rPh>
    <phoneticPr fontId="8"/>
  </si>
  <si>
    <t>（４）</t>
    <phoneticPr fontId="12"/>
  </si>
  <si>
    <t>私立保育所</t>
    <rPh sb="0" eb="2">
      <t>シリツ</t>
    </rPh>
    <rPh sb="2" eb="4">
      <t>ホイク</t>
    </rPh>
    <rPh sb="4" eb="5">
      <t>ジョ</t>
    </rPh>
    <phoneticPr fontId="8"/>
  </si>
  <si>
    <t>青葉区</t>
    <rPh sb="0" eb="3">
      <t>アオバク</t>
    </rPh>
    <phoneticPr fontId="17"/>
  </si>
  <si>
    <t>太白区</t>
    <rPh sb="0" eb="3">
      <t>タイハクク</t>
    </rPh>
    <phoneticPr fontId="17"/>
  </si>
  <si>
    <t>03108</t>
  </si>
  <si>
    <t>鶴ケ谷希望園</t>
  </si>
  <si>
    <t>04123</t>
  </si>
  <si>
    <t>チャイルドスクエア仙台六丁の目元町</t>
  </si>
  <si>
    <t>01102</t>
  </si>
  <si>
    <t>台の原保育園</t>
  </si>
  <si>
    <t>02101</t>
  </si>
  <si>
    <t>仙台保育所　こじか園</t>
  </si>
  <si>
    <t>03109</t>
  </si>
  <si>
    <t>福室希望園</t>
  </si>
  <si>
    <t>01103</t>
  </si>
  <si>
    <t>和敬保育園</t>
  </si>
  <si>
    <t>02102</t>
  </si>
  <si>
    <t>宝保育園</t>
  </si>
  <si>
    <t>03110</t>
  </si>
  <si>
    <t>田子希望園</t>
  </si>
  <si>
    <t>04126</t>
  </si>
  <si>
    <t>チャイルドスクエア仙台荒井南</t>
  </si>
  <si>
    <t>01105</t>
  </si>
  <si>
    <t>柏木保育園</t>
  </si>
  <si>
    <t>02103</t>
  </si>
  <si>
    <t>富沢わかば保育園</t>
  </si>
  <si>
    <t>03111</t>
  </si>
  <si>
    <t>扇町まるさんかくしかく保育園</t>
  </si>
  <si>
    <t>04127</t>
  </si>
  <si>
    <t>仙台荒井雲母保育園</t>
  </si>
  <si>
    <t>01106</t>
  </si>
  <si>
    <t>かたひら保育園</t>
  </si>
  <si>
    <t>03113</t>
  </si>
  <si>
    <t>鶴ケ谷マードレ保育園</t>
  </si>
  <si>
    <t>01107</t>
  </si>
  <si>
    <t>ことりの家保育園</t>
  </si>
  <si>
    <t>02105</t>
  </si>
  <si>
    <t>長町自由の星保育園</t>
  </si>
  <si>
    <t>01108</t>
  </si>
  <si>
    <t>中江保育園</t>
  </si>
  <si>
    <t>02107</t>
  </si>
  <si>
    <t>茂庭ピッパラ保育園</t>
  </si>
  <si>
    <t>03118</t>
  </si>
  <si>
    <t>福田町あしぐろ保育所</t>
  </si>
  <si>
    <t>04133</t>
  </si>
  <si>
    <t>ビックママランド卸町園</t>
  </si>
  <si>
    <t>01109</t>
  </si>
  <si>
    <t>保育所　八幡こばと園</t>
  </si>
  <si>
    <t>03120</t>
  </si>
  <si>
    <t>保育園ワタキューキンダーハイム</t>
  </si>
  <si>
    <t>泉区</t>
    <rPh sb="0" eb="2">
      <t>イズミク</t>
    </rPh>
    <phoneticPr fontId="17"/>
  </si>
  <si>
    <t>01112</t>
  </si>
  <si>
    <t>マザーズ・ばんすい保育園</t>
  </si>
  <si>
    <t>03121</t>
  </si>
  <si>
    <t>仙台岩切あおぞら保育園</t>
  </si>
  <si>
    <t>05101</t>
  </si>
  <si>
    <t>南光台保育園</t>
  </si>
  <si>
    <t>01114</t>
  </si>
  <si>
    <t>あさひの森保育園</t>
  </si>
  <si>
    <t>02110</t>
  </si>
  <si>
    <t>柳生もりの子保育園</t>
  </si>
  <si>
    <t>03123</t>
  </si>
  <si>
    <t>アスク小鶴新田保育園</t>
  </si>
  <si>
    <t>05103</t>
  </si>
  <si>
    <t>泉中央保育園</t>
  </si>
  <si>
    <t>01115</t>
  </si>
  <si>
    <t>ワッセ森のひろば保育園</t>
  </si>
  <si>
    <t>02111</t>
  </si>
  <si>
    <t>ますみ保育園</t>
  </si>
  <si>
    <t>03124</t>
  </si>
  <si>
    <t>ニチイキッズ仙台さかえ保育園</t>
  </si>
  <si>
    <t>01116</t>
  </si>
  <si>
    <t>愛隣こども園</t>
  </si>
  <si>
    <t>02112</t>
  </si>
  <si>
    <t>まつぼっくり保育園</t>
  </si>
  <si>
    <t>05106</t>
  </si>
  <si>
    <t>虹の丘保育園</t>
  </si>
  <si>
    <t>01118</t>
  </si>
  <si>
    <t>さねや・ちるどれんず・ふぁあむ</t>
  </si>
  <si>
    <t>02114</t>
  </si>
  <si>
    <t>しげる保育園</t>
  </si>
  <si>
    <t>05108</t>
  </si>
  <si>
    <t>南光のぞみ保育園</t>
  </si>
  <si>
    <t>01122</t>
  </si>
  <si>
    <t>杜のみらい保育園</t>
  </si>
  <si>
    <t>02118</t>
  </si>
  <si>
    <t>アスク長町南保育園</t>
  </si>
  <si>
    <t>01124</t>
  </si>
  <si>
    <t>堤町あしぐろ保育所</t>
  </si>
  <si>
    <t>02119</t>
  </si>
  <si>
    <t>仙台袋原あおぞら保育園</t>
  </si>
  <si>
    <t>03128</t>
  </si>
  <si>
    <t>岩切どろんこ保育園</t>
    <rPh sb="0" eb="2">
      <t>イワキリ</t>
    </rPh>
    <rPh sb="6" eb="9">
      <t>ホイクエン</t>
    </rPh>
    <phoneticPr fontId="7"/>
  </si>
  <si>
    <t>01128</t>
  </si>
  <si>
    <t>コスモス大手町保育園</t>
    <rPh sb="4" eb="7">
      <t>オオテマチ</t>
    </rPh>
    <rPh sb="9" eb="10">
      <t>エン</t>
    </rPh>
    <phoneticPr fontId="7"/>
  </si>
  <si>
    <t>02120</t>
  </si>
  <si>
    <t>ポポラー仙台長町園</t>
  </si>
  <si>
    <t>03129</t>
  </si>
  <si>
    <t>榴岡はるかぜ保育園</t>
    <rPh sb="0" eb="2">
      <t>ツツジガオカ</t>
    </rPh>
    <rPh sb="6" eb="9">
      <t>ホイクエン</t>
    </rPh>
    <phoneticPr fontId="7"/>
  </si>
  <si>
    <t>01129</t>
  </si>
  <si>
    <t>メリーポピンズエスパル仙台ルーム</t>
    <rPh sb="11" eb="13">
      <t>センダイ</t>
    </rPh>
    <phoneticPr fontId="7"/>
  </si>
  <si>
    <t>02121</t>
  </si>
  <si>
    <t>コスモス〆木保育園</t>
  </si>
  <si>
    <t>03130</t>
  </si>
  <si>
    <t>岩切たんぽぽ保育園</t>
    <rPh sb="0" eb="2">
      <t>イワキリ</t>
    </rPh>
    <phoneticPr fontId="19"/>
  </si>
  <si>
    <t>05115</t>
  </si>
  <si>
    <t>アスク八乙女保育園</t>
  </si>
  <si>
    <t>01130</t>
  </si>
  <si>
    <t>パリス錦町保育園</t>
    <rPh sb="3" eb="5">
      <t>ニシキチョウ</t>
    </rPh>
    <rPh sb="5" eb="8">
      <t>ホイクエン</t>
    </rPh>
    <phoneticPr fontId="7"/>
  </si>
  <si>
    <t>02123</t>
  </si>
  <si>
    <t>アスク富沢保育園</t>
  </si>
  <si>
    <t>02124</t>
  </si>
  <si>
    <t>アスク南仙台保育園</t>
  </si>
  <si>
    <t>03132</t>
  </si>
  <si>
    <t>パプリカ保育園</t>
  </si>
  <si>
    <t>01132</t>
  </si>
  <si>
    <t>通町ハピネス保育園</t>
  </si>
  <si>
    <t>02125</t>
  </si>
  <si>
    <t>05118</t>
  </si>
  <si>
    <t>コスモス将監保育園</t>
    <rPh sb="4" eb="6">
      <t>ショウゲン</t>
    </rPh>
    <rPh sb="6" eb="9">
      <t>ホイクエン</t>
    </rPh>
    <phoneticPr fontId="7"/>
  </si>
  <si>
    <t>01133</t>
  </si>
  <si>
    <t>ロリポップクラブマザリーズ電力ビル園</t>
  </si>
  <si>
    <t>02126</t>
  </si>
  <si>
    <t>クリムスポーツ保育園</t>
    <rPh sb="7" eb="10">
      <t>ホイクエン</t>
    </rPh>
    <phoneticPr fontId="7"/>
  </si>
  <si>
    <t>05120</t>
  </si>
  <si>
    <t>仙台いずみの森保育園</t>
  </si>
  <si>
    <t>01134</t>
  </si>
  <si>
    <t>マザーズ・エスパル保育園</t>
  </si>
  <si>
    <t>02127</t>
  </si>
  <si>
    <t>八木山あおば保育園</t>
    <rPh sb="0" eb="2">
      <t>ヤギ</t>
    </rPh>
    <rPh sb="2" eb="3">
      <t>ヤマ</t>
    </rPh>
    <rPh sb="6" eb="9">
      <t>ホイクエン</t>
    </rPh>
    <phoneticPr fontId="7"/>
  </si>
  <si>
    <t>03141</t>
  </si>
  <si>
    <t>01135</t>
  </si>
  <si>
    <t>朝市センター保育園</t>
  </si>
  <si>
    <t>02128</t>
  </si>
  <si>
    <t>アスク山田かぎとり保育園</t>
    <rPh sb="3" eb="5">
      <t>ヤマダ</t>
    </rPh>
    <rPh sb="9" eb="11">
      <t>ホイク</t>
    </rPh>
    <rPh sb="11" eb="12">
      <t>エン</t>
    </rPh>
    <phoneticPr fontId="7"/>
  </si>
  <si>
    <t>03142</t>
  </si>
  <si>
    <t>02129</t>
  </si>
  <si>
    <t>富沢自由の星保育園</t>
  </si>
  <si>
    <t>鶴ケ谷はぐくみ保育園</t>
    <rPh sb="0" eb="3">
      <t>ツルガヤ</t>
    </rPh>
    <phoneticPr fontId="8"/>
  </si>
  <si>
    <t>05123</t>
  </si>
  <si>
    <t>パリス将監西保育園</t>
  </si>
  <si>
    <t>01138</t>
  </si>
  <si>
    <t>仙台らぴあ保育園</t>
    <rPh sb="0" eb="2">
      <t>センダイ</t>
    </rPh>
    <rPh sb="5" eb="8">
      <t>ホイクエン</t>
    </rPh>
    <phoneticPr fontId="20"/>
  </si>
  <si>
    <t>02130</t>
  </si>
  <si>
    <t>若林区</t>
    <rPh sb="0" eb="2">
      <t>ワカバヤシ</t>
    </rPh>
    <rPh sb="2" eb="3">
      <t>ク</t>
    </rPh>
    <phoneticPr fontId="17"/>
  </si>
  <si>
    <t>05124</t>
  </si>
  <si>
    <t>仙台八乙女雲母保育園</t>
  </si>
  <si>
    <t>01139</t>
  </si>
  <si>
    <t>マザーズ・かみすぎ保育園</t>
  </si>
  <si>
    <t>02131</t>
  </si>
  <si>
    <t>鹿野なないろ保育園</t>
  </si>
  <si>
    <t>04102</t>
  </si>
  <si>
    <t>04103</t>
  </si>
  <si>
    <t>05126</t>
  </si>
  <si>
    <t>八乙女らぽむ保育園</t>
  </si>
  <si>
    <t>05127</t>
  </si>
  <si>
    <t>紫山いちにいさん保育園</t>
  </si>
  <si>
    <t>01142</t>
  </si>
  <si>
    <t>ファニーハート保育園</t>
    <rPh sb="7" eb="10">
      <t>ホイクエン</t>
    </rPh>
    <phoneticPr fontId="7"/>
  </si>
  <si>
    <t>02136</t>
  </si>
  <si>
    <t>ロリポップクラブマザリーズ柳生</t>
    <rPh sb="13" eb="15">
      <t>ヤナギウ</t>
    </rPh>
    <phoneticPr fontId="7"/>
  </si>
  <si>
    <t>05131</t>
  </si>
  <si>
    <t>宮城総合支所</t>
    <rPh sb="0" eb="2">
      <t>ミヤギ</t>
    </rPh>
    <rPh sb="2" eb="4">
      <t>ソウゴウ</t>
    </rPh>
    <rPh sb="4" eb="6">
      <t>シショ</t>
    </rPh>
    <phoneticPr fontId="17"/>
  </si>
  <si>
    <t>02138</t>
  </si>
  <si>
    <t>あすと長町めぐみ保育園</t>
    <rPh sb="3" eb="5">
      <t>ナガマチ</t>
    </rPh>
    <rPh sb="8" eb="11">
      <t>ホイクエン</t>
    </rPh>
    <phoneticPr fontId="20"/>
  </si>
  <si>
    <t>04108</t>
  </si>
  <si>
    <t>上飯田くるみ保育園</t>
    <phoneticPr fontId="7"/>
  </si>
  <si>
    <t>05132</t>
  </si>
  <si>
    <t>06101</t>
  </si>
  <si>
    <t>国見ケ丘せんだんの杜保育園</t>
  </si>
  <si>
    <t>02139</t>
  </si>
  <si>
    <t>仙台元氣保育園</t>
  </si>
  <si>
    <t>04109</t>
  </si>
  <si>
    <t>やまとまちあから保育園</t>
    <phoneticPr fontId="7"/>
  </si>
  <si>
    <t>06104</t>
  </si>
  <si>
    <t>コスモス錦保育所</t>
  </si>
  <si>
    <t>02140</t>
  </si>
  <si>
    <t>諏訪ぱれっと保育園</t>
    <rPh sb="0" eb="2">
      <t>スワ</t>
    </rPh>
    <phoneticPr fontId="7"/>
  </si>
  <si>
    <t>04110</t>
  </si>
  <si>
    <t>ダーナ保育園</t>
    <phoneticPr fontId="7"/>
  </si>
  <si>
    <t>06106</t>
  </si>
  <si>
    <t>コスモスひろせ保育園</t>
  </si>
  <si>
    <t>02143</t>
    <phoneticPr fontId="8"/>
  </si>
  <si>
    <t>04111</t>
  </si>
  <si>
    <t>あっぷる保育園</t>
    <phoneticPr fontId="7"/>
  </si>
  <si>
    <t>04113</t>
  </si>
  <si>
    <t>マザーズ・サンピア保育園</t>
    <phoneticPr fontId="7"/>
  </si>
  <si>
    <t>06108</t>
  </si>
  <si>
    <t>アスク愛子保育園</t>
  </si>
  <si>
    <t>04114</t>
  </si>
  <si>
    <t>アスクやまとまち保育園</t>
    <phoneticPr fontId="7"/>
  </si>
  <si>
    <t>宮城野区</t>
    <rPh sb="0" eb="4">
      <t>ミヤギノク</t>
    </rPh>
    <phoneticPr fontId="17"/>
  </si>
  <si>
    <t>06110</t>
  </si>
  <si>
    <t>あっぷる愛子保育園</t>
  </si>
  <si>
    <t>03101</t>
  </si>
  <si>
    <t>五城保育園</t>
  </si>
  <si>
    <t>04116</t>
  </si>
  <si>
    <t>ニチイキッズ仙台あらい保育園</t>
  </si>
  <si>
    <t>06111</t>
  </si>
  <si>
    <t>第２コスモス錦保育所</t>
  </si>
  <si>
    <t>03103</t>
  </si>
  <si>
    <t>小田原保育園</t>
  </si>
  <si>
    <t>04118</t>
  </si>
  <si>
    <t>仙台こども保育園</t>
    <rPh sb="0" eb="2">
      <t>センダイ</t>
    </rPh>
    <rPh sb="5" eb="8">
      <t>ホイクエン</t>
    </rPh>
    <phoneticPr fontId="17"/>
  </si>
  <si>
    <t>06112</t>
  </si>
  <si>
    <t>乳銀杏保育園</t>
  </si>
  <si>
    <t>06114</t>
    <phoneticPr fontId="12"/>
  </si>
  <si>
    <t>南吉成すぎのこ保育園</t>
    <rPh sb="0" eb="1">
      <t>ミナミ</t>
    </rPh>
    <rPh sb="1" eb="3">
      <t>ヨシナリ</t>
    </rPh>
    <phoneticPr fontId="7"/>
  </si>
  <si>
    <t>03106</t>
  </si>
  <si>
    <t>保育所　新田こばと園</t>
  </si>
  <si>
    <t>04122</t>
  </si>
  <si>
    <t>若林どろんこ保育園</t>
  </si>
  <si>
    <t>認定こども園</t>
    <rPh sb="0" eb="2">
      <t>ニンテイ</t>
    </rPh>
    <rPh sb="5" eb="6">
      <t>エン</t>
    </rPh>
    <phoneticPr fontId="8"/>
  </si>
  <si>
    <t>41114</t>
  </si>
  <si>
    <t>41601</t>
  </si>
  <si>
    <t>41604</t>
  </si>
  <si>
    <t>41605</t>
  </si>
  <si>
    <t>41606</t>
  </si>
  <si>
    <t>小規模Ａ型　青葉区</t>
    <rPh sb="0" eb="3">
      <t>ショウキボ</t>
    </rPh>
    <rPh sb="4" eb="5">
      <t>ガタ</t>
    </rPh>
    <rPh sb="6" eb="9">
      <t>アオバク</t>
    </rPh>
    <phoneticPr fontId="8"/>
  </si>
  <si>
    <t>小規模Ａ型　宮城野区</t>
    <rPh sb="0" eb="3">
      <t>ショウキボ</t>
    </rPh>
    <rPh sb="4" eb="5">
      <t>ガタ</t>
    </rPh>
    <rPh sb="6" eb="10">
      <t>ミヤギノク</t>
    </rPh>
    <phoneticPr fontId="8"/>
  </si>
  <si>
    <t>小規模Ａ型　太白区</t>
    <rPh sb="0" eb="3">
      <t>ショウキボ</t>
    </rPh>
    <rPh sb="4" eb="5">
      <t>ガタ</t>
    </rPh>
    <rPh sb="6" eb="9">
      <t>タイハクク</t>
    </rPh>
    <phoneticPr fontId="8"/>
  </si>
  <si>
    <t>小規模Ｂ型</t>
    <rPh sb="0" eb="3">
      <t>ショウキボ</t>
    </rPh>
    <rPh sb="4" eb="5">
      <t>ガタ</t>
    </rPh>
    <phoneticPr fontId="8"/>
  </si>
  <si>
    <t>にじいろ保育園</t>
  </si>
  <si>
    <t>ブルーベリーズ保育園</t>
  </si>
  <si>
    <t>とみざわ保育園</t>
  </si>
  <si>
    <t>キッズガーデン・グランママ</t>
  </si>
  <si>
    <t>ニチイキッズ仙台くろまつ保育園</t>
  </si>
  <si>
    <t>ぼだい保育園</t>
  </si>
  <si>
    <t>ぴっころきっず長町南</t>
  </si>
  <si>
    <t>パティ保育園</t>
  </si>
  <si>
    <t>もりのなかま保育園宮城野園</t>
  </si>
  <si>
    <t>もりのなかま保育園　南仙台園</t>
  </si>
  <si>
    <t>ひよこ保育園</t>
  </si>
  <si>
    <t>ＷＡＣまごころ保育園</t>
  </si>
  <si>
    <t>ハニー保育園</t>
  </si>
  <si>
    <t>スクルドエンジェル保育園仙台長町園</t>
  </si>
  <si>
    <t>まんまる保育園</t>
  </si>
  <si>
    <t>おうち保育園こうとう台</t>
  </si>
  <si>
    <t>スクルドエンジェル保育園仙台宮城野原園</t>
  </si>
  <si>
    <t>星の子保育園</t>
  </si>
  <si>
    <t>保育園ソレイユ</t>
  </si>
  <si>
    <t>ちゃいるどらんど岩切駅前保育園</t>
  </si>
  <si>
    <t>バンビのおうち保育園</t>
  </si>
  <si>
    <t>にこにこハウス</t>
  </si>
  <si>
    <t>おひさま原っぱ保育園</t>
  </si>
  <si>
    <t>アテナ保育園</t>
  </si>
  <si>
    <t>ぽっかぽか彩保育園</t>
    <phoneticPr fontId="8"/>
  </si>
  <si>
    <t>おうち保育園木町どおり</t>
  </si>
  <si>
    <t>砂押こころ保育園</t>
  </si>
  <si>
    <t>小規模保育事業所ココカラ荒巻</t>
  </si>
  <si>
    <t>しらとり保育園</t>
  </si>
  <si>
    <t>時のかけはし保育園</t>
  </si>
  <si>
    <t>太白だんだん保育園</t>
  </si>
  <si>
    <t>おおぞら保育園</t>
  </si>
  <si>
    <t>かみすぎさくら保育園</t>
  </si>
  <si>
    <t>さくらんぼ保育園</t>
  </si>
  <si>
    <t>袋原ちびっこひろば保育園</t>
  </si>
  <si>
    <t>すまいる立町保育園</t>
  </si>
  <si>
    <t>キッズフィールド新田東園</t>
  </si>
  <si>
    <t>こぶたの城おおのだ保育園</t>
  </si>
  <si>
    <t>小羊園</t>
  </si>
  <si>
    <t>ぷりえ～る保育園あらまき</t>
  </si>
  <si>
    <t>つつじがおか保育園</t>
  </si>
  <si>
    <t>杜のぽかぽか保育園</t>
  </si>
  <si>
    <t>泉ヶ丘保育園</t>
  </si>
  <si>
    <t>ペンギンナーサリースクールせんだい</t>
  </si>
  <si>
    <t>富沢こころ保育園</t>
  </si>
  <si>
    <t>パパママ保育園</t>
  </si>
  <si>
    <t>北・杜のみらい保育園</t>
  </si>
  <si>
    <t>大野田こころ保育園</t>
  </si>
  <si>
    <t>愛子つぼみ保育園</t>
  </si>
  <si>
    <t>青葉・杜のみらい保育園</t>
  </si>
  <si>
    <t>ハピネス保育園中野栄</t>
    <rPh sb="4" eb="7">
      <t>ホイクエン</t>
    </rPh>
    <rPh sb="7" eb="10">
      <t>ナカノサカエ</t>
    </rPh>
    <phoneticPr fontId="8"/>
  </si>
  <si>
    <t>恵和町いちにいさん保育園</t>
  </si>
  <si>
    <t>共同保育所ちろりん村</t>
  </si>
  <si>
    <t>苦竹ナーサリー</t>
    <rPh sb="0" eb="2">
      <t>ニガタケ</t>
    </rPh>
    <phoneticPr fontId="8"/>
  </si>
  <si>
    <t>きまちこころ保育園</t>
  </si>
  <si>
    <t>小規模Ａ型　若林区</t>
    <rPh sb="0" eb="3">
      <t>ショウキボ</t>
    </rPh>
    <rPh sb="4" eb="5">
      <t>ガタ</t>
    </rPh>
    <rPh sb="6" eb="9">
      <t>ワカバヤシク</t>
    </rPh>
    <phoneticPr fontId="8"/>
  </si>
  <si>
    <t>キッズフィールド富沢園</t>
  </si>
  <si>
    <t>こどもの家エミール</t>
  </si>
  <si>
    <t>保育ルーム　きらきら</t>
  </si>
  <si>
    <t>朝市っ子保育園</t>
  </si>
  <si>
    <t>カール大和町ナーサリー</t>
  </si>
  <si>
    <t>バイリンガル保育園八木山</t>
  </si>
  <si>
    <t>かみすぎさくら第2保育園</t>
  </si>
  <si>
    <t>小規模保育事業所ココカラ五橋</t>
  </si>
  <si>
    <t>小規模Ａ型　泉区・宮総</t>
    <rPh sb="0" eb="3">
      <t>ショウキボ</t>
    </rPh>
    <rPh sb="4" eb="5">
      <t>ガタ</t>
    </rPh>
    <rPh sb="6" eb="7">
      <t>イズミ</t>
    </rPh>
    <rPh sb="7" eb="8">
      <t>ク</t>
    </rPh>
    <rPh sb="9" eb="10">
      <t>ミヤ</t>
    </rPh>
    <rPh sb="10" eb="11">
      <t>ソウ</t>
    </rPh>
    <phoneticPr fontId="8"/>
  </si>
  <si>
    <t>小規模保育事業Ｃ型</t>
    <rPh sb="0" eb="3">
      <t>ショウキボ</t>
    </rPh>
    <rPh sb="3" eb="5">
      <t>ホイク</t>
    </rPh>
    <rPh sb="5" eb="7">
      <t>ジギョウ</t>
    </rPh>
    <rPh sb="8" eb="9">
      <t>ガタ</t>
    </rPh>
    <phoneticPr fontId="8"/>
  </si>
  <si>
    <t>さくらっこ保育園</t>
  </si>
  <si>
    <t>吉田　一美・皆川　舞</t>
    <rPh sb="0" eb="2">
      <t>ヨシダ</t>
    </rPh>
    <rPh sb="3" eb="5">
      <t>ヒトミ</t>
    </rPh>
    <rPh sb="6" eb="8">
      <t>ミナカワ</t>
    </rPh>
    <rPh sb="9" eb="10">
      <t>マイ</t>
    </rPh>
    <phoneticPr fontId="23"/>
  </si>
  <si>
    <t>すまいる新寺保育園</t>
  </si>
  <si>
    <t>サン・キッズ保育園</t>
  </si>
  <si>
    <t>高橋　真由美・鈴木　めぐみ</t>
    <rPh sb="0" eb="2">
      <t>タカハシ</t>
    </rPh>
    <rPh sb="3" eb="6">
      <t>マユミ</t>
    </rPh>
    <phoneticPr fontId="23"/>
  </si>
  <si>
    <t>たっこの家</t>
  </si>
  <si>
    <t>ろりぽっぷ小規模保育園おほしさま館</t>
  </si>
  <si>
    <t>川村　隆・川村　真紀</t>
    <rPh sb="0" eb="2">
      <t>カワムラ</t>
    </rPh>
    <rPh sb="3" eb="4">
      <t>タカシ</t>
    </rPh>
    <rPh sb="5" eb="7">
      <t>カワムラ</t>
    </rPh>
    <rPh sb="8" eb="10">
      <t>マキ</t>
    </rPh>
    <phoneticPr fontId="23"/>
  </si>
  <si>
    <t>愛児園</t>
  </si>
  <si>
    <t>ちびっこひろば保育園</t>
  </si>
  <si>
    <t>やまとみらい八乙女保育園</t>
  </si>
  <si>
    <t>遊佐　ひろ子・畠山　祐子</t>
    <rPh sb="0" eb="2">
      <t>ユサ</t>
    </rPh>
    <rPh sb="5" eb="6">
      <t>コ</t>
    </rPh>
    <phoneticPr fontId="23"/>
  </si>
  <si>
    <t>カール高松ナーサリー</t>
  </si>
  <si>
    <t>カール荒井ナーサリー</t>
  </si>
  <si>
    <t>岸　麻記子・天間　千栄子</t>
    <rPh sb="0" eb="1">
      <t>キシ</t>
    </rPh>
    <rPh sb="2" eb="5">
      <t>マキコ</t>
    </rPh>
    <rPh sb="6" eb="7">
      <t>テン</t>
    </rPh>
    <rPh sb="7" eb="8">
      <t>マ</t>
    </rPh>
    <rPh sb="9" eb="12">
      <t>チエコ</t>
    </rPh>
    <phoneticPr fontId="23"/>
  </si>
  <si>
    <t>カールリトルプリスクール</t>
  </si>
  <si>
    <t>バイリンガル保育園なないろの里</t>
  </si>
  <si>
    <t>リコリコ保育園</t>
  </si>
  <si>
    <t>菅野　淳・菅野　美紀</t>
    <rPh sb="0" eb="2">
      <t>カンノ</t>
    </rPh>
    <rPh sb="3" eb="4">
      <t>アツシ</t>
    </rPh>
    <rPh sb="5" eb="7">
      <t>カンノ</t>
    </rPh>
    <rPh sb="8" eb="10">
      <t>ミキ</t>
    </rPh>
    <phoneticPr fontId="23"/>
  </si>
  <si>
    <t>ちゃいるどらんど六丁の目南保育園</t>
  </si>
  <si>
    <t>森のプーさん保育園</t>
  </si>
  <si>
    <t>小野　敬子・酒井　リエ子</t>
    <rPh sb="0" eb="2">
      <t>オノ</t>
    </rPh>
    <rPh sb="3" eb="5">
      <t>ケイコ</t>
    </rPh>
    <rPh sb="6" eb="8">
      <t>サカイ</t>
    </rPh>
    <rPh sb="11" eb="12">
      <t>コ</t>
    </rPh>
    <phoneticPr fontId="23"/>
  </si>
  <si>
    <t>空飛ぶくぢら保育所</t>
  </si>
  <si>
    <t>ハピネス保育園南光台東</t>
  </si>
  <si>
    <t>ろりぽっぷ第2小規模保育園おひさま館</t>
  </si>
  <si>
    <t>グレース保育園</t>
  </si>
  <si>
    <t>泉中央さんさん保育室</t>
  </si>
  <si>
    <t>六丁の目保育園中町園</t>
  </si>
  <si>
    <t>アスイク保育園　薬師堂前</t>
  </si>
  <si>
    <t>第2紫山いちにいさん保育園</t>
    <phoneticPr fontId="8"/>
  </si>
  <si>
    <t>栗生ひよこ園</t>
  </si>
  <si>
    <t>おひさま保育園　</t>
  </si>
  <si>
    <t>事業所内保育事業　小規模保育事業Ａ型・Ｂ型・保育所型</t>
    <rPh sb="0" eb="3">
      <t>ジギョウショ</t>
    </rPh>
    <rPh sb="3" eb="4">
      <t>ナイ</t>
    </rPh>
    <rPh sb="4" eb="6">
      <t>ホイク</t>
    </rPh>
    <rPh sb="6" eb="8">
      <t>ジギョウ</t>
    </rPh>
    <rPh sb="9" eb="12">
      <t>ショウキボ</t>
    </rPh>
    <rPh sb="12" eb="14">
      <t>ホイク</t>
    </rPh>
    <rPh sb="14" eb="16">
      <t>ジギョウ</t>
    </rPh>
    <rPh sb="17" eb="18">
      <t>ガタ</t>
    </rPh>
    <rPh sb="20" eb="21">
      <t>ガタ</t>
    </rPh>
    <rPh sb="22" eb="24">
      <t>ホイク</t>
    </rPh>
    <rPh sb="24" eb="25">
      <t>ショ</t>
    </rPh>
    <rPh sb="25" eb="26">
      <t>ガタ</t>
    </rPh>
    <phoneticPr fontId="8"/>
  </si>
  <si>
    <t>Ａ型</t>
    <rPh sb="1" eb="2">
      <t>ガタ</t>
    </rPh>
    <phoneticPr fontId="17"/>
  </si>
  <si>
    <t>ワタキュー保育園北四番丁園</t>
    <rPh sb="5" eb="8">
      <t>ホイクエン</t>
    </rPh>
    <rPh sb="8" eb="12">
      <t>キタヨバンチョウ</t>
    </rPh>
    <rPh sb="12" eb="13">
      <t>エン</t>
    </rPh>
    <phoneticPr fontId="24"/>
  </si>
  <si>
    <t>ビックママランド支倉園</t>
    <rPh sb="8" eb="10">
      <t>ハセクラ</t>
    </rPh>
    <rPh sb="10" eb="11">
      <t>エン</t>
    </rPh>
    <phoneticPr fontId="24"/>
  </si>
  <si>
    <t>わくわくモリモリ保育所</t>
    <rPh sb="8" eb="10">
      <t>ホイク</t>
    </rPh>
    <rPh sb="10" eb="11">
      <t>ショ</t>
    </rPh>
    <phoneticPr fontId="24"/>
  </si>
  <si>
    <t>あすと長町保育所</t>
    <rPh sb="3" eb="5">
      <t>ナガマチ</t>
    </rPh>
    <rPh sb="5" eb="7">
      <t>ホイク</t>
    </rPh>
    <rPh sb="7" eb="8">
      <t>ショ</t>
    </rPh>
    <phoneticPr fontId="24"/>
  </si>
  <si>
    <t>もりのひろば保育園</t>
    <rPh sb="6" eb="9">
      <t>ホイクエン</t>
    </rPh>
    <phoneticPr fontId="24"/>
  </si>
  <si>
    <t>Ｂ型</t>
    <rPh sb="1" eb="2">
      <t>ガタ</t>
    </rPh>
    <phoneticPr fontId="17"/>
  </si>
  <si>
    <t>ヤクルト二日町つばめ保育園</t>
    <rPh sb="4" eb="7">
      <t>フツカマチ</t>
    </rPh>
    <rPh sb="10" eb="13">
      <t>ホイクエン</t>
    </rPh>
    <phoneticPr fontId="24"/>
  </si>
  <si>
    <t>きらきら保育園</t>
    <rPh sb="4" eb="7">
      <t>ホイクエン</t>
    </rPh>
    <phoneticPr fontId="24"/>
  </si>
  <si>
    <t>ヤクルトあやしつばめ保育園</t>
    <rPh sb="10" eb="13">
      <t>ホイクエン</t>
    </rPh>
    <phoneticPr fontId="24"/>
  </si>
  <si>
    <t>保育所型</t>
    <rPh sb="0" eb="2">
      <t>ホイク</t>
    </rPh>
    <rPh sb="2" eb="3">
      <t>ショ</t>
    </rPh>
    <rPh sb="3" eb="4">
      <t>ガタ</t>
    </rPh>
    <phoneticPr fontId="17"/>
  </si>
  <si>
    <t>エスパルキッズ保育園</t>
    <rPh sb="7" eb="10">
      <t>ホイクエン</t>
    </rPh>
    <phoneticPr fontId="25"/>
  </si>
  <si>
    <t>コープこやぎの保育園</t>
    <rPh sb="7" eb="10">
      <t>ホイクエン</t>
    </rPh>
    <phoneticPr fontId="25"/>
  </si>
  <si>
    <t>南中山すいせん保育園</t>
    <phoneticPr fontId="25"/>
  </si>
  <si>
    <t>キッズ・マークトゥエイン</t>
    <phoneticPr fontId="17"/>
  </si>
  <si>
    <t>せせらぎ保育園</t>
    <rPh sb="4" eb="7">
      <t>ホイクエン</t>
    </rPh>
    <phoneticPr fontId="25"/>
  </si>
  <si>
    <t>印</t>
    <phoneticPr fontId="8"/>
  </si>
  <si>
    <t>ピンク色のセルに入力</t>
    <rPh sb="3" eb="4">
      <t>イロ</t>
    </rPh>
    <rPh sb="8" eb="10">
      <t>ニュウリョク</t>
    </rPh>
    <phoneticPr fontId="8"/>
  </si>
  <si>
    <t>水色のセルを選択　してください。</t>
    <rPh sb="0" eb="2">
      <t>ミズイロ</t>
    </rPh>
    <rPh sb="6" eb="8">
      <t>センタク</t>
    </rPh>
    <phoneticPr fontId="8"/>
  </si>
  <si>
    <t>令和</t>
    <rPh sb="0" eb="2">
      <t>レイワ</t>
    </rPh>
    <phoneticPr fontId="8"/>
  </si>
  <si>
    <t>年</t>
    <rPh sb="0" eb="1">
      <t>ネン</t>
    </rPh>
    <phoneticPr fontId="8"/>
  </si>
  <si>
    <t>月</t>
    <rPh sb="0" eb="1">
      <t>ガツ</t>
    </rPh>
    <phoneticPr fontId="8"/>
  </si>
  <si>
    <t>日</t>
    <rPh sb="0" eb="1">
      <t>ニチ</t>
    </rPh>
    <phoneticPr fontId="8"/>
  </si>
  <si>
    <t>　（あて先） 仙 台 市 長</t>
    <phoneticPr fontId="12"/>
  </si>
  <si>
    <t>（施設類型：</t>
    <phoneticPr fontId="8"/>
  </si>
  <si>
    <t>）</t>
    <phoneticPr fontId="12"/>
  </si>
  <si>
    <t>（施設名：</t>
    <rPh sb="1" eb="3">
      <t>シセツ</t>
    </rPh>
    <rPh sb="3" eb="4">
      <t>メイ</t>
    </rPh>
    <phoneticPr fontId="12"/>
  </si>
  <si>
    <t>申請者</t>
    <rPh sb="0" eb="2">
      <t>シンセイ</t>
    </rPh>
    <rPh sb="2" eb="3">
      <t>シャ</t>
    </rPh>
    <phoneticPr fontId="12"/>
  </si>
  <si>
    <t xml:space="preserve">       　　　　　　　　　　　　　　</t>
    <phoneticPr fontId="12"/>
  </si>
  <si>
    <t>法人名又は氏名　</t>
    <rPh sb="0" eb="2">
      <t>ホウジン</t>
    </rPh>
    <rPh sb="2" eb="3">
      <t>メイ</t>
    </rPh>
    <rPh sb="3" eb="4">
      <t>マタ</t>
    </rPh>
    <rPh sb="5" eb="7">
      <t>シメイ</t>
    </rPh>
    <phoneticPr fontId="12"/>
  </si>
  <si>
    <t xml:space="preserve">       　       　　　　　　　　　　　　</t>
    <phoneticPr fontId="12"/>
  </si>
  <si>
    <t>代表者名</t>
    <rPh sb="0" eb="3">
      <t>ダイヒョウシャ</t>
    </rPh>
    <rPh sb="3" eb="4">
      <t>メイ</t>
    </rPh>
    <phoneticPr fontId="12"/>
  </si>
  <si>
    <t>印</t>
    <rPh sb="0" eb="1">
      <t>イン</t>
    </rPh>
    <phoneticPr fontId="12"/>
  </si>
  <si>
    <t>記</t>
    <rPh sb="0" eb="1">
      <t>キ</t>
    </rPh>
    <phoneticPr fontId="8"/>
  </si>
  <si>
    <t>１　施設等の種類</t>
    <rPh sb="2" eb="4">
      <t>シセツ</t>
    </rPh>
    <rPh sb="4" eb="5">
      <t>トウ</t>
    </rPh>
    <rPh sb="6" eb="8">
      <t>シュルイ</t>
    </rPh>
    <phoneticPr fontId="8"/>
  </si>
  <si>
    <t>２　施設等の名称</t>
    <rPh sb="2" eb="4">
      <t>シセツ</t>
    </rPh>
    <rPh sb="4" eb="5">
      <t>トウ</t>
    </rPh>
    <rPh sb="6" eb="8">
      <t>メイショウ</t>
    </rPh>
    <phoneticPr fontId="8"/>
  </si>
  <si>
    <t>３　申請額</t>
    <rPh sb="2" eb="4">
      <t>シンセイ</t>
    </rPh>
    <rPh sb="4" eb="5">
      <t>ガク</t>
    </rPh>
    <phoneticPr fontId="8"/>
  </si>
  <si>
    <t>金</t>
    <rPh sb="0" eb="1">
      <t>キン</t>
    </rPh>
    <phoneticPr fontId="8"/>
  </si>
  <si>
    <t>円</t>
    <rPh sb="0" eb="1">
      <t>エン</t>
    </rPh>
    <phoneticPr fontId="8"/>
  </si>
  <si>
    <t>施設コード</t>
    <rPh sb="0" eb="2">
      <t>シセツ</t>
    </rPh>
    <phoneticPr fontId="8"/>
  </si>
  <si>
    <t>担当者氏名</t>
    <rPh sb="0" eb="3">
      <t>タントウシャ</t>
    </rPh>
    <rPh sb="3" eb="5">
      <t>シメイ</t>
    </rPh>
    <phoneticPr fontId="8"/>
  </si>
  <si>
    <t>連絡先電話番号</t>
    <rPh sb="0" eb="2">
      <t>レンラク</t>
    </rPh>
    <rPh sb="2" eb="3">
      <t>サキ</t>
    </rPh>
    <rPh sb="3" eb="7">
      <t>デンワバンゴウ</t>
    </rPh>
    <phoneticPr fontId="8"/>
  </si>
  <si>
    <t>請　　求　　書</t>
    <rPh sb="0" eb="1">
      <t>ショウ</t>
    </rPh>
    <rPh sb="3" eb="4">
      <t>モトム</t>
    </rPh>
    <rPh sb="6" eb="7">
      <t>ショ</t>
    </rPh>
    <phoneticPr fontId="8"/>
  </si>
  <si>
    <t>金額</t>
    <rPh sb="0" eb="2">
      <t>キンガク</t>
    </rPh>
    <phoneticPr fontId="8"/>
  </si>
  <si>
    <t>千</t>
    <rPh sb="0" eb="1">
      <t>セン</t>
    </rPh>
    <phoneticPr fontId="8"/>
  </si>
  <si>
    <t>百</t>
    <rPh sb="0" eb="1">
      <t>ヒャク</t>
    </rPh>
    <phoneticPr fontId="8"/>
  </si>
  <si>
    <t>十</t>
    <rPh sb="0" eb="1">
      <t>ジュウ</t>
    </rPh>
    <phoneticPr fontId="8"/>
  </si>
  <si>
    <t>億</t>
    <rPh sb="0" eb="1">
      <t>オク</t>
    </rPh>
    <phoneticPr fontId="8"/>
  </si>
  <si>
    <t>万</t>
    <rPh sb="0" eb="1">
      <t>マン</t>
    </rPh>
    <phoneticPr fontId="8"/>
  </si>
  <si>
    <t>内　　　　　　　訳</t>
    <rPh sb="0" eb="1">
      <t>ウチ</t>
    </rPh>
    <rPh sb="8" eb="9">
      <t>ワケ</t>
    </rPh>
    <phoneticPr fontId="8"/>
  </si>
  <si>
    <t>品名</t>
    <rPh sb="0" eb="2">
      <t>ヒンメイ</t>
    </rPh>
    <phoneticPr fontId="8"/>
  </si>
  <si>
    <t>規格</t>
    <rPh sb="0" eb="2">
      <t>キカク</t>
    </rPh>
    <phoneticPr fontId="8"/>
  </si>
  <si>
    <t>単位</t>
    <rPh sb="0" eb="2">
      <t>タンイ</t>
    </rPh>
    <phoneticPr fontId="8"/>
  </si>
  <si>
    <t>数量</t>
    <rPh sb="0" eb="2">
      <t>スウリョウ</t>
    </rPh>
    <phoneticPr fontId="8"/>
  </si>
  <si>
    <t>単価</t>
    <rPh sb="0" eb="2">
      <t>タンカ</t>
    </rPh>
    <phoneticPr fontId="8"/>
  </si>
  <si>
    <t>小計</t>
    <rPh sb="0" eb="2">
      <t>ショウケイ</t>
    </rPh>
    <phoneticPr fontId="8"/>
  </si>
  <si>
    <t>消費税及び地方消費税</t>
    <rPh sb="0" eb="3">
      <t>ショウヒゼイ</t>
    </rPh>
    <rPh sb="3" eb="4">
      <t>オヨ</t>
    </rPh>
    <rPh sb="5" eb="7">
      <t>チホウ</t>
    </rPh>
    <rPh sb="7" eb="10">
      <t>ショウヒゼイ</t>
    </rPh>
    <phoneticPr fontId="8"/>
  </si>
  <si>
    <t>合計</t>
    <rPh sb="0" eb="2">
      <t>ゴウケイ</t>
    </rPh>
    <phoneticPr fontId="8"/>
  </si>
  <si>
    <t>上記（裏面）の金額を請求します。</t>
    <rPh sb="0" eb="2">
      <t>ジョウキ</t>
    </rPh>
    <rPh sb="3" eb="5">
      <t>リメン</t>
    </rPh>
    <rPh sb="7" eb="9">
      <t>キンガク</t>
    </rPh>
    <rPh sb="10" eb="12">
      <t>セイキュウ</t>
    </rPh>
    <phoneticPr fontId="8"/>
  </si>
  <si>
    <t>　（あて先）仙台市（区）長</t>
    <rPh sb="4" eb="5">
      <t>サキ</t>
    </rPh>
    <rPh sb="6" eb="9">
      <t>センダイシ</t>
    </rPh>
    <rPh sb="10" eb="11">
      <t>ク</t>
    </rPh>
    <rPh sb="12" eb="13">
      <t>チョウ</t>
    </rPh>
    <phoneticPr fontId="8"/>
  </si>
  <si>
    <t>　施設名</t>
    <rPh sb="1" eb="3">
      <t>シセツ</t>
    </rPh>
    <rPh sb="3" eb="4">
      <t>メイ</t>
    </rPh>
    <phoneticPr fontId="8"/>
  </si>
  <si>
    <t>　所在地</t>
    <rPh sb="1" eb="4">
      <t>ショザイチ</t>
    </rPh>
    <phoneticPr fontId="8"/>
  </si>
  <si>
    <t>登録債権者ですので指定した方法でお支払いください。</t>
    <rPh sb="0" eb="2">
      <t>トウロク</t>
    </rPh>
    <rPh sb="2" eb="5">
      <t>サイケンシャ</t>
    </rPh>
    <rPh sb="9" eb="11">
      <t>シテイ</t>
    </rPh>
    <rPh sb="13" eb="15">
      <t>ホウホウ</t>
    </rPh>
    <rPh sb="17" eb="19">
      <t>シハラ</t>
    </rPh>
    <phoneticPr fontId="8"/>
  </si>
  <si>
    <t>　法人名</t>
    <rPh sb="1" eb="3">
      <t>ホウジン</t>
    </rPh>
    <rPh sb="3" eb="4">
      <t>メイ</t>
    </rPh>
    <phoneticPr fontId="8"/>
  </si>
  <si>
    <t>（債権者電話番号下4桁）</t>
    <rPh sb="1" eb="4">
      <t>サイケンシャ</t>
    </rPh>
    <rPh sb="4" eb="6">
      <t>デンワ</t>
    </rPh>
    <rPh sb="6" eb="8">
      <t>バンゴウ</t>
    </rPh>
    <rPh sb="8" eb="9">
      <t>シモ</t>
    </rPh>
    <rPh sb="10" eb="11">
      <t>ケタ</t>
    </rPh>
    <phoneticPr fontId="8"/>
  </si>
  <si>
    <t>　設置者名</t>
    <rPh sb="1" eb="4">
      <t>セッチシャ</t>
    </rPh>
    <rPh sb="4" eb="5">
      <t>メイ</t>
    </rPh>
    <phoneticPr fontId="8"/>
  </si>
  <si>
    <t>振込先銀行</t>
    <rPh sb="0" eb="3">
      <t>フリコミサキ</t>
    </rPh>
    <rPh sb="3" eb="5">
      <t>ギンコウ</t>
    </rPh>
    <phoneticPr fontId="8"/>
  </si>
  <si>
    <t>銀行</t>
    <rPh sb="0" eb="2">
      <t>ギンコウ</t>
    </rPh>
    <phoneticPr fontId="8"/>
  </si>
  <si>
    <t>店</t>
    <rPh sb="0" eb="1">
      <t>ミセ</t>
    </rPh>
    <phoneticPr fontId="8"/>
  </si>
  <si>
    <t>口座を複数登録していますので</t>
    <rPh sb="0" eb="2">
      <t>コウザ</t>
    </rPh>
    <rPh sb="3" eb="5">
      <t>フクスウ</t>
    </rPh>
    <rPh sb="5" eb="7">
      <t>トウロク</t>
    </rPh>
    <phoneticPr fontId="8"/>
  </si>
  <si>
    <t>右のとおり振込してください。</t>
    <rPh sb="0" eb="1">
      <t>ミギ</t>
    </rPh>
    <rPh sb="5" eb="6">
      <t>フ</t>
    </rPh>
    <rPh sb="6" eb="7">
      <t>コ</t>
    </rPh>
    <phoneticPr fontId="8"/>
  </si>
  <si>
    <t>登録していませんので</t>
    <rPh sb="0" eb="2">
      <t>トウロク</t>
    </rPh>
    <phoneticPr fontId="8"/>
  </si>
  <si>
    <t>普通</t>
    <rPh sb="0" eb="2">
      <t>フツウ</t>
    </rPh>
    <phoneticPr fontId="8"/>
  </si>
  <si>
    <t>口座
番号</t>
    <rPh sb="0" eb="2">
      <t>コウザ</t>
    </rPh>
    <rPh sb="3" eb="5">
      <t>バンゴウ</t>
    </rPh>
    <phoneticPr fontId="8"/>
  </si>
  <si>
    <t>（上記のいずれかに☑印をつけてください）</t>
    <rPh sb="1" eb="3">
      <t>ジョウキ</t>
    </rPh>
    <rPh sb="10" eb="11">
      <t>ジルシ</t>
    </rPh>
    <phoneticPr fontId="8"/>
  </si>
  <si>
    <t>当座</t>
    <rPh sb="0" eb="2">
      <t>トウザ</t>
    </rPh>
    <phoneticPr fontId="8"/>
  </si>
  <si>
    <t>口座名義</t>
    <rPh sb="0" eb="2">
      <t>コウザ</t>
    </rPh>
    <rPh sb="2" eb="4">
      <t>メイギ</t>
    </rPh>
    <phoneticPr fontId="8"/>
  </si>
  <si>
    <t>フリガナ</t>
    <phoneticPr fontId="8"/>
  </si>
  <si>
    <t>注</t>
    <rPh sb="0" eb="1">
      <t>チュウ</t>
    </rPh>
    <phoneticPr fontId="8"/>
  </si>
  <si>
    <t>1　金額は，アラビア数字で記入してください。</t>
    <rPh sb="2" eb="4">
      <t>キンガク</t>
    </rPh>
    <rPh sb="10" eb="12">
      <t>スウジ</t>
    </rPh>
    <rPh sb="13" eb="15">
      <t>キニュウ</t>
    </rPh>
    <phoneticPr fontId="8"/>
  </si>
  <si>
    <t>2　首標金額の訂正は認めません。</t>
    <rPh sb="2" eb="3">
      <t>クビ</t>
    </rPh>
    <rPh sb="3" eb="4">
      <t>ヒョウ</t>
    </rPh>
    <rPh sb="4" eb="6">
      <t>キンガク</t>
    </rPh>
    <rPh sb="7" eb="9">
      <t>テイセイ</t>
    </rPh>
    <rPh sb="10" eb="11">
      <t>ミト</t>
    </rPh>
    <phoneticPr fontId="8"/>
  </si>
  <si>
    <t>3　首標金額の一桁上位の欄に\印を記入してください。</t>
    <rPh sb="2" eb="3">
      <t>クビ</t>
    </rPh>
    <rPh sb="3" eb="4">
      <t>ヒョウ</t>
    </rPh>
    <rPh sb="4" eb="6">
      <t>キンガク</t>
    </rPh>
    <rPh sb="7" eb="9">
      <t>ヒトケタ</t>
    </rPh>
    <rPh sb="9" eb="11">
      <t>ジョウイ</t>
    </rPh>
    <rPh sb="12" eb="13">
      <t>ラン</t>
    </rPh>
    <rPh sb="15" eb="16">
      <t>シルシ</t>
    </rPh>
    <rPh sb="17" eb="19">
      <t>キニュウ</t>
    </rPh>
    <phoneticPr fontId="8"/>
  </si>
  <si>
    <t>設置者住所</t>
    <rPh sb="0" eb="3">
      <t>セッチシャ</t>
    </rPh>
    <rPh sb="3" eb="5">
      <t>ジュウショ</t>
    </rPh>
    <phoneticPr fontId="7"/>
  </si>
  <si>
    <t>設置者</t>
    <rPh sb="0" eb="3">
      <t>セッチシャ</t>
    </rPh>
    <phoneticPr fontId="7"/>
  </si>
  <si>
    <t>仙台市太白区茂庭台２－１５－２０　</t>
  </si>
  <si>
    <t>社会福祉法人宮城県福祉事業協会</t>
  </si>
  <si>
    <t>仙台市青葉区新坂町１２－１　</t>
  </si>
  <si>
    <t>宗教法人荘厳寺</t>
  </si>
  <si>
    <t>仙台市青葉区葉山町８－１　</t>
  </si>
  <si>
    <t>社会福祉法人仙台市社会事業協会</t>
  </si>
  <si>
    <t>仙台市青葉区片平２－１－２　</t>
  </si>
  <si>
    <t>社会福祉法人木這子</t>
  </si>
  <si>
    <t>仙台市宮城野区新田東２－５－５　</t>
  </si>
  <si>
    <t>社会福祉法人仙台市民生児童委員会</t>
  </si>
  <si>
    <t>仙台市青葉区春日町５－２５　えりあ２１ビル</t>
  </si>
  <si>
    <t>株式会社マザーズえりあサービス　マザーズ・ばんすい保育園</t>
  </si>
  <si>
    <t>東京都中央区日本橋浜町２－４４－４</t>
  </si>
  <si>
    <t>社会福祉法人信和会</t>
  </si>
  <si>
    <t>仙台市青葉区五橋１－６－１５　</t>
  </si>
  <si>
    <t>宗教法人日本基督教団仙台五橋教会</t>
  </si>
  <si>
    <t>仙台市青葉区上杉１－１０－２５　コンバウス上杉第一</t>
  </si>
  <si>
    <t>有限会社オリン</t>
  </si>
  <si>
    <t>仙台市青葉区柏木１－１－３６　</t>
  </si>
  <si>
    <t>社会福祉法人柏木福祉会</t>
  </si>
  <si>
    <t>仙台市宮城野区出花１丁目２７９番地　</t>
  </si>
  <si>
    <t>社会福祉法人円周福祉会</t>
  </si>
  <si>
    <t>新潟市東区粟山７０６－１　</t>
  </si>
  <si>
    <t>社会福祉法人勇樹会</t>
  </si>
  <si>
    <t>東京都渋谷区渋谷１－２－５　MFPR渋谷ビル13階</t>
  </si>
  <si>
    <t>社会福祉法人どろんこ会</t>
  </si>
  <si>
    <t>社会福祉法人みらい</t>
  </si>
  <si>
    <t>仙台市青葉区中山２－１７－１　</t>
  </si>
  <si>
    <t>仙台市青葉区通町一丁目４－１</t>
  </si>
  <si>
    <t>株式会社トムズ</t>
  </si>
  <si>
    <t>仙台市泉区上谷刈１－６－３０　</t>
  </si>
  <si>
    <t>特定非営利活動法人こどもステーション・MIYAGI</t>
  </si>
  <si>
    <t>仙台市青葉区春日町５－２５　</t>
  </si>
  <si>
    <t>株式会社マザーズえりあサービス　マザーズ・エスパル保育園</t>
  </si>
  <si>
    <t>仙台市青葉区中央４－３－２８　朝市ビル３階</t>
  </si>
  <si>
    <t>特定非営利活動法人朝市センター保育園</t>
  </si>
  <si>
    <t>仙台市泉区上谷刈１－６－３０</t>
  </si>
  <si>
    <t>仙台市青葉区春日町５－２５</t>
  </si>
  <si>
    <t>社会福祉法人マザーズ福祉会</t>
  </si>
  <si>
    <t>仙台市青葉区土樋一丁目１－１５</t>
  </si>
  <si>
    <t>綾君株式会社</t>
  </si>
  <si>
    <t>東京都文京区小石川１－１－１　</t>
  </si>
  <si>
    <t>公益財団法人鉄道弘済会</t>
  </si>
  <si>
    <t>仙台市太白区袋原字内手７１　</t>
  </si>
  <si>
    <t>宗教法人真宗大谷派宝林寺</t>
  </si>
  <si>
    <t>仙台市青葉区立町９－７　</t>
  </si>
  <si>
    <t>社会福祉法人仙台YMCA福祉会</t>
  </si>
  <si>
    <t>仙台市太白区長町４－７－１５　</t>
  </si>
  <si>
    <t>社会福祉法人愛光福祉会</t>
  </si>
  <si>
    <t>仙台市青葉区霊屋下２３－５　</t>
  </si>
  <si>
    <t>学校法人瑞鳳学園</t>
  </si>
  <si>
    <t>仙台市宮城野区田子字富里１５３　</t>
  </si>
  <si>
    <t>社会福祉法人宮城厚生福祉会</t>
  </si>
  <si>
    <t>仙台市泉区虹の丘１－１８－２　</t>
  </si>
  <si>
    <t>学校法人三島学園</t>
  </si>
  <si>
    <t>仙台市太白区金剛沢１－５－３５　</t>
  </si>
  <si>
    <t>学校法人西多賀学園</t>
  </si>
  <si>
    <t>仙台市太白区郡山４－１３－４　</t>
  </si>
  <si>
    <t>学校法人沼田学園</t>
  </si>
  <si>
    <t>愛知県名古屋市東区葵３－１５－３１</t>
  </si>
  <si>
    <t>株式会社日本保育サービス</t>
  </si>
  <si>
    <t>名取市手倉田字山２０８－１　</t>
  </si>
  <si>
    <t>社会福祉法人宮城福祉会</t>
  </si>
  <si>
    <t>大阪市北区堂島１－５－３０　堂島プラザビル９Ｆ</t>
  </si>
  <si>
    <t>株式会社タスク・フォースミテラ</t>
  </si>
  <si>
    <t>仙台市太白区茂庭台２－１５－２５</t>
  </si>
  <si>
    <t>社会福祉法人あおば厚生福祉会</t>
  </si>
  <si>
    <t>仙台市太白区茂庭字人来田西３０－１　</t>
  </si>
  <si>
    <t>株式会社仙台ジュニア体育研究所</t>
  </si>
  <si>
    <t>仙台市青葉区宮町１－４－４７　</t>
  </si>
  <si>
    <t>社会福祉法人青葉福祉会</t>
  </si>
  <si>
    <t>広島市西区庚午中１－７－２４　</t>
  </si>
  <si>
    <t>株式会社アイグラン</t>
  </si>
  <si>
    <t>02132</t>
  </si>
  <si>
    <t>株式会社アリスカンパニー</t>
  </si>
  <si>
    <t>宮城県名取市愛の杜１－２－１０</t>
  </si>
  <si>
    <t>株式会社たけやま</t>
  </si>
  <si>
    <t>埼玉県飯能市永田５２７－２</t>
  </si>
  <si>
    <t>社会福祉法人埼玉現成会</t>
  </si>
  <si>
    <t>株式会社JCIきっず</t>
  </si>
  <si>
    <t>02143</t>
  </si>
  <si>
    <t>仙台市若林区土樋１０４</t>
  </si>
  <si>
    <t>02155</t>
  </si>
  <si>
    <t>愛知県名古屋市中区大須４－１－２１　NOVAビル４階・９階</t>
  </si>
  <si>
    <t>株式会社NOVA</t>
  </si>
  <si>
    <t>仙台市宮城野区五輪１－４－２０　</t>
  </si>
  <si>
    <t>社会福祉法人五城福祉会</t>
  </si>
  <si>
    <t>03104</t>
  </si>
  <si>
    <t>仙台市宮城野区鶴ヶ谷５－１７－１　</t>
  </si>
  <si>
    <t>社会福祉法人希望園</t>
  </si>
  <si>
    <t>仙台市青葉区本町２－１１－１０　</t>
  </si>
  <si>
    <t>学校法人菅原学園</t>
  </si>
  <si>
    <t>仙台市宮城野区出花１－２７９　</t>
  </si>
  <si>
    <t>京都府綴喜郡井手町大字多賀小字茶臼塚１２－２　</t>
  </si>
  <si>
    <t>ワタキューセイモア株式会社</t>
  </si>
  <si>
    <t>株式会社ニチイ学館</t>
  </si>
  <si>
    <t>仙台市宮城野区小田原２－１－３２　</t>
  </si>
  <si>
    <t>仙台市青葉区栗生１－２５－１　</t>
  </si>
  <si>
    <t>岩沼市押分字水先５－６　</t>
  </si>
  <si>
    <t>社会福祉法人はるかぜ福祉会</t>
  </si>
  <si>
    <t>仙台市泉区北中山４－２６－１８　</t>
  </si>
  <si>
    <t>仙台市宮城野区苦竹２－３－２　</t>
  </si>
  <si>
    <t>株式会社秋桜</t>
  </si>
  <si>
    <t>宮城県石巻市大街道西２－７－４７</t>
  </si>
  <si>
    <t>社会福祉法人喬希会</t>
  </si>
  <si>
    <t>03145</t>
  </si>
  <si>
    <t>角田市島田字御蔵林５９　</t>
  </si>
  <si>
    <t>社会福祉法人恵萩会</t>
  </si>
  <si>
    <t>穀町保育園</t>
  </si>
  <si>
    <t>仙台市若林区元茶畑１０－２１　</t>
  </si>
  <si>
    <t>社会福祉法人仙台愛隣会</t>
  </si>
  <si>
    <t>能仁保児園</t>
  </si>
  <si>
    <t>仙台市若林区新寺３－８－５　</t>
  </si>
  <si>
    <t>社会福祉法人仙慈会</t>
  </si>
  <si>
    <t>仙台市若林区卸町２－１－１７　</t>
  </si>
  <si>
    <t>上飯田くるみ保育園</t>
  </si>
  <si>
    <t>仙台市若林区上飯田１－３－４６　</t>
  </si>
  <si>
    <t>株式会社NOZOMI</t>
  </si>
  <si>
    <t>やまとまちあから保育園</t>
  </si>
  <si>
    <t>仙台市若林区大和町５－６－３３　</t>
  </si>
  <si>
    <t>株式会社瑞穂</t>
  </si>
  <si>
    <t>ダーナ保育園</t>
  </si>
  <si>
    <t>社会福祉法人瑞鳳福祉会</t>
  </si>
  <si>
    <t>あっぷる保育園</t>
  </si>
  <si>
    <t>仙台市青葉区芋沢字畑前北６２　</t>
  </si>
  <si>
    <t>社会福祉法人千代福祉会</t>
  </si>
  <si>
    <t>マザーズ・サンピア保育園</t>
  </si>
  <si>
    <t>株式会社マザーズえりあサービス</t>
  </si>
  <si>
    <t>アスクやまとまち保育園</t>
  </si>
  <si>
    <t>東京都文京区本郷３－２３－１６　</t>
  </si>
  <si>
    <t>学校法人三幸学園</t>
  </si>
  <si>
    <t>東京都渋谷区渋谷１－２－５　ＭＦＰＲ渋谷ビル１３Ｆ</t>
  </si>
  <si>
    <t>さいたま市大宮区仲町１－５４－３　</t>
  </si>
  <si>
    <t>社会福祉法人カナの会</t>
  </si>
  <si>
    <t>埼玉県さいたま市大宮区仲町１－５４－３</t>
  </si>
  <si>
    <t>東京都中央区銀座７－１６－１２　Ｇ－７ビルディング</t>
  </si>
  <si>
    <t>株式会社モード・プランニング・ジャパン</t>
  </si>
  <si>
    <t>仙台市若林区伊在３－９－４</t>
  </si>
  <si>
    <t>仙台市若林区東八番丁１８３</t>
  </si>
  <si>
    <t>株式会社ビック・ママ</t>
  </si>
  <si>
    <t>大崎市古川穂波３－４－３８　</t>
  </si>
  <si>
    <t>社会福祉法人宮城愛育会</t>
  </si>
  <si>
    <t>仙台市青葉区小松島新堤７－１　</t>
  </si>
  <si>
    <t>社会福祉法人仙台キリスト教育児院</t>
  </si>
  <si>
    <t>仙台市泉区南光台東１－５１－１　</t>
  </si>
  <si>
    <t>学校法人村山学園</t>
  </si>
  <si>
    <t>仙台市泉区東黒松１９－３４　</t>
  </si>
  <si>
    <t>富谷市上桜木２－１－９　</t>
  </si>
  <si>
    <t>社会福祉法人三矢会</t>
  </si>
  <si>
    <t>柴田郡村田町大字足立字上ヶ戸１７－５　</t>
  </si>
  <si>
    <t>社会福祉法人柏松会</t>
  </si>
  <si>
    <t>仙台市泉区八乙女中央２－２－１０</t>
  </si>
  <si>
    <t>株式会社らぽむ</t>
  </si>
  <si>
    <t>仙台市泉区紫山４－２０－２</t>
  </si>
  <si>
    <t>株式会社いちにいさん</t>
  </si>
  <si>
    <t>仙台市泉区上谷刈字向原３－３０</t>
  </si>
  <si>
    <t>社会福祉法人やまとみらい福祉会</t>
  </si>
  <si>
    <t>仙台市青葉区国見ヶ丘６－１４９－１　</t>
  </si>
  <si>
    <t>社会福祉法人東北福祉会</t>
  </si>
  <si>
    <t>06114</t>
  </si>
  <si>
    <t>仙台市青葉区上杉4丁目5-5</t>
  </si>
  <si>
    <t>一般社団法人　共同保育所ちろりん村</t>
  </si>
  <si>
    <t>仙台市青葉区二日町17-17BRAVI北四番丁2F</t>
  </si>
  <si>
    <t>有限会社　カール英会話ほいくえん</t>
  </si>
  <si>
    <t>仙台市青葉区中央2丁目5-9</t>
  </si>
  <si>
    <t>株式会社　佐藤商会</t>
  </si>
  <si>
    <t>一般社団法人　アイルアーク</t>
  </si>
  <si>
    <t xml:space="preserve">東京都渋谷区道玄坂1－12－1渋谷マークシティウェスト17階 </t>
  </si>
  <si>
    <t>特定非営利活動法人　空飛ぶくぢらの会</t>
  </si>
  <si>
    <t>学校法人　ろりぽっぷ学園</t>
  </si>
  <si>
    <t>学校法人　岩沼学園</t>
  </si>
  <si>
    <t>特定非営利活動法人　アスイク</t>
  </si>
  <si>
    <t>株式会社　プライムツーワン</t>
  </si>
  <si>
    <t>株式会社　Lateral Kids</t>
  </si>
  <si>
    <t>株式会社　ちゃいるどらんど</t>
  </si>
  <si>
    <t>株式会社　ちびっこひろば保育園</t>
  </si>
  <si>
    <t>仙台市泉区南光台3丁目17-22</t>
  </si>
  <si>
    <t>一般社団法人　Ｐｌｕｍ</t>
  </si>
  <si>
    <t>一般社団法人　ぽっかぽか</t>
  </si>
  <si>
    <t>東京都豊島区東池袋1-44-3　池袋ISPタマビル</t>
  </si>
  <si>
    <t>事業所内保育事業Ａ型</t>
  </si>
  <si>
    <t>事業所内保育事業Ｂ型</t>
  </si>
  <si>
    <t>宮城中央ヤクルト販売　株式会社</t>
  </si>
  <si>
    <t>事業所内保育事業保育所型</t>
  </si>
  <si>
    <t>南中山すいせん保育園</t>
  </si>
  <si>
    <t>キッズ・マークトゥエイン</t>
  </si>
  <si>
    <t>幼保連携型認定こども園</t>
  </si>
  <si>
    <t>保育所型認定こども園</t>
  </si>
  <si>
    <t>吉田　一美・皆川　舞</t>
  </si>
  <si>
    <t>川村　隆・川村　真紀</t>
  </si>
  <si>
    <t>遊佐　ひろ子・畠山　祐子</t>
  </si>
  <si>
    <t>岸　麻記子・天間　千栄子</t>
  </si>
  <si>
    <t>菅野　淳・菅野　美紀</t>
  </si>
  <si>
    <t>小野　敬子・酒井　リエ子</t>
  </si>
  <si>
    <t>吉田　一美</t>
  </si>
  <si>
    <t>高橋　真由美</t>
  </si>
  <si>
    <t>川村　隆</t>
  </si>
  <si>
    <t>仙台市家庭保育室ちゅうりっぷ　代表　遊佐　ひろ子</t>
  </si>
  <si>
    <t>岸　麻記子</t>
  </si>
  <si>
    <t>菅野　淳</t>
  </si>
  <si>
    <t>小野　敬子</t>
  </si>
  <si>
    <t>33101</t>
  </si>
  <si>
    <t>33102</t>
  </si>
  <si>
    <t>33103</t>
  </si>
  <si>
    <t>33202</t>
  </si>
  <si>
    <t>33301</t>
  </si>
  <si>
    <t>33302</t>
  </si>
  <si>
    <t>33401</t>
  </si>
  <si>
    <t>41102</t>
  </si>
  <si>
    <t>41103</t>
  </si>
  <si>
    <t>41107</t>
  </si>
  <si>
    <t>41109</t>
  </si>
  <si>
    <t>41110</t>
  </si>
  <si>
    <t>41112</t>
  </si>
  <si>
    <t>41204</t>
  </si>
  <si>
    <t>41205</t>
  </si>
  <si>
    <t>41302</t>
  </si>
  <si>
    <t>41303</t>
  </si>
  <si>
    <t>41307</t>
  </si>
  <si>
    <t>41403</t>
  </si>
  <si>
    <t>41405</t>
  </si>
  <si>
    <t>41407</t>
  </si>
  <si>
    <t>41408</t>
  </si>
  <si>
    <t>41409</t>
  </si>
  <si>
    <t>41410</t>
  </si>
  <si>
    <t>41411</t>
  </si>
  <si>
    <t>41412</t>
  </si>
  <si>
    <t>41413</t>
  </si>
  <si>
    <t>41414</t>
  </si>
  <si>
    <t>41415</t>
  </si>
  <si>
    <t>41502</t>
  </si>
  <si>
    <t>41503</t>
  </si>
  <si>
    <t>41505</t>
  </si>
  <si>
    <t>41506</t>
  </si>
  <si>
    <t>41512</t>
  </si>
  <si>
    <t>41514</t>
  </si>
  <si>
    <t>41517</t>
  </si>
  <si>
    <t>41518</t>
  </si>
  <si>
    <t>41519</t>
  </si>
  <si>
    <t>41520</t>
  </si>
  <si>
    <t>41607</t>
  </si>
  <si>
    <t>石川　信子</t>
  </si>
  <si>
    <t>東海林　美代子</t>
  </si>
  <si>
    <t>木村　和子</t>
  </si>
  <si>
    <t>濱中　明美</t>
  </si>
  <si>
    <t>佐藤　弘美</t>
  </si>
  <si>
    <t>野村　薫</t>
  </si>
  <si>
    <t>小出　美知子</t>
  </si>
  <si>
    <t>鈴木　史子</t>
  </si>
  <si>
    <t>齋藤　眞弓</t>
  </si>
  <si>
    <t>菊地　恵子</t>
  </si>
  <si>
    <t>佐藤　豊子</t>
  </si>
  <si>
    <t>菊地　美夏</t>
  </si>
  <si>
    <t>戸田　由美</t>
  </si>
  <si>
    <t>矢澤　要子</t>
  </si>
  <si>
    <t>星野　和枝</t>
  </si>
  <si>
    <t>鎌田　優子</t>
  </si>
  <si>
    <t>佐藤　勇介</t>
  </si>
  <si>
    <t>飛内　侑里</t>
  </si>
  <si>
    <t>齊藤　あゆみ</t>
  </si>
  <si>
    <t>藤垣　祐子</t>
  </si>
  <si>
    <t>石山　立身</t>
  </si>
  <si>
    <t>髙橋　加奈</t>
  </si>
  <si>
    <t>佐藤　恵美子</t>
  </si>
  <si>
    <t>伊藤　由美子</t>
  </si>
  <si>
    <t>宇佐美　恵子</t>
  </si>
  <si>
    <t>多田　直美</t>
  </si>
  <si>
    <t>小林　希</t>
  </si>
  <si>
    <t>及川　文子</t>
  </si>
  <si>
    <t>鈴木　明子</t>
  </si>
  <si>
    <t>志小田　舞子</t>
  </si>
  <si>
    <t>村田　寿恵</t>
  </si>
  <si>
    <t>伊藤　美樹</t>
  </si>
  <si>
    <t>佐藤　礼子</t>
  </si>
  <si>
    <t>佐藤　かおり</t>
  </si>
  <si>
    <t>佐藤　久美子</t>
  </si>
  <si>
    <t>五十嵐　綾芳</t>
  </si>
  <si>
    <t>和家庭保育室　木村　和子</t>
  </si>
  <si>
    <t>仲　　恵美</t>
  </si>
  <si>
    <t>家庭的保育事業　髙橋　加奈</t>
  </si>
  <si>
    <t>子育てサポート　ばんそうこう　小林　希</t>
  </si>
  <si>
    <t>久光　久美子</t>
  </si>
  <si>
    <t>様式第１号</t>
    <rPh sb="0" eb="2">
      <t>ヨウシキ</t>
    </rPh>
    <rPh sb="2" eb="3">
      <t>ダイ</t>
    </rPh>
    <rPh sb="4" eb="5">
      <t>ゴウ</t>
    </rPh>
    <phoneticPr fontId="12"/>
  </si>
  <si>
    <t>ふれあい保育園</t>
    <rPh sb="4" eb="7">
      <t>ホイクエン</t>
    </rPh>
    <phoneticPr fontId="12"/>
  </si>
  <si>
    <t>71109</t>
    <phoneticPr fontId="2"/>
  </si>
  <si>
    <t>71110</t>
    <phoneticPr fontId="2"/>
  </si>
  <si>
    <t>71210</t>
    <phoneticPr fontId="2"/>
  </si>
  <si>
    <t>71211</t>
    <phoneticPr fontId="2"/>
  </si>
  <si>
    <t>71306</t>
    <phoneticPr fontId="2"/>
  </si>
  <si>
    <t>71509</t>
    <phoneticPr fontId="2"/>
  </si>
  <si>
    <t>71510</t>
    <phoneticPr fontId="2"/>
  </si>
  <si>
    <t>71511</t>
    <phoneticPr fontId="7"/>
  </si>
  <si>
    <t>71512</t>
    <phoneticPr fontId="2"/>
  </si>
  <si>
    <t>71513</t>
    <phoneticPr fontId="2"/>
  </si>
  <si>
    <t>71615</t>
    <phoneticPr fontId="2"/>
  </si>
  <si>
    <t>71616</t>
    <phoneticPr fontId="2"/>
  </si>
  <si>
    <t>72507</t>
    <phoneticPr fontId="7"/>
  </si>
  <si>
    <t>72503</t>
    <phoneticPr fontId="7"/>
  </si>
  <si>
    <t>72504</t>
  </si>
  <si>
    <t>72505</t>
  </si>
  <si>
    <t>72506</t>
  </si>
  <si>
    <t>73101</t>
    <phoneticPr fontId="2"/>
  </si>
  <si>
    <t>73203</t>
    <phoneticPr fontId="2"/>
  </si>
  <si>
    <t>73204</t>
    <phoneticPr fontId="2"/>
  </si>
  <si>
    <t>73205</t>
    <phoneticPr fontId="2"/>
  </si>
  <si>
    <t>73303</t>
    <phoneticPr fontId="2"/>
  </si>
  <si>
    <t>73304</t>
  </si>
  <si>
    <t>73305</t>
  </si>
  <si>
    <t>73306</t>
  </si>
  <si>
    <t>73307</t>
  </si>
  <si>
    <t>73402</t>
    <phoneticPr fontId="2"/>
  </si>
  <si>
    <t>73403</t>
  </si>
  <si>
    <t>73404</t>
  </si>
  <si>
    <t>73502</t>
    <phoneticPr fontId="7"/>
  </si>
  <si>
    <t>73503</t>
    <phoneticPr fontId="7"/>
  </si>
  <si>
    <t>73601</t>
    <phoneticPr fontId="2"/>
  </si>
  <si>
    <t>パリス榴岡保育園</t>
  </si>
  <si>
    <t>りありのきっず仙台郡山</t>
    <rPh sb="9" eb="11">
      <t>コオリヤマ</t>
    </rPh>
    <phoneticPr fontId="12"/>
  </si>
  <si>
    <t>31422</t>
  </si>
  <si>
    <t>ビックママランドあすと長町園</t>
  </si>
  <si>
    <t>31423</t>
  </si>
  <si>
    <t>長町南こころ保育園</t>
  </si>
  <si>
    <t>31424</t>
  </si>
  <si>
    <t>太陽と大地の長町南保育園</t>
  </si>
  <si>
    <t>りありのきっず仙台錦町公園</t>
    <rPh sb="7" eb="9">
      <t>センダイ</t>
    </rPh>
    <rPh sb="9" eb="11">
      <t>ニシキマチ</t>
    </rPh>
    <rPh sb="11" eb="13">
      <t>コウエン</t>
    </rPh>
    <phoneticPr fontId="24"/>
  </si>
  <si>
    <t>東北大学川内けやき保育園</t>
    <rPh sb="0" eb="2">
      <t>トウホク</t>
    </rPh>
    <rPh sb="2" eb="4">
      <t>ダイガク</t>
    </rPh>
    <rPh sb="4" eb="6">
      <t>カワウチ</t>
    </rPh>
    <rPh sb="9" eb="12">
      <t>ホイクエン</t>
    </rPh>
    <phoneticPr fontId="25"/>
  </si>
  <si>
    <t>04135</t>
  </si>
  <si>
    <t>六郷ぱれっと保育園</t>
    <phoneticPr fontId="12"/>
  </si>
  <si>
    <t>04136</t>
  </si>
  <si>
    <t>六郷保育園</t>
    <phoneticPr fontId="12"/>
  </si>
  <si>
    <t>つばめ保育園</t>
  </si>
  <si>
    <t>アイグラン保育園長町南</t>
    <phoneticPr fontId="12"/>
  </si>
  <si>
    <t>榴岡なないろ保育園</t>
  </si>
  <si>
    <t>02132</t>
    <phoneticPr fontId="12"/>
  </si>
  <si>
    <t>富沢アリス保育園</t>
    <rPh sb="0" eb="2">
      <t>トミザワ</t>
    </rPh>
    <phoneticPr fontId="12"/>
  </si>
  <si>
    <t>やまとみらい南光台東保育園</t>
  </si>
  <si>
    <t>01146</t>
  </si>
  <si>
    <t>向陽台はるかぜ保育園</t>
  </si>
  <si>
    <t>05134</t>
  </si>
  <si>
    <t>いずみ保育園</t>
    <phoneticPr fontId="12"/>
  </si>
  <si>
    <t>YMCA長町保育園</t>
  </si>
  <si>
    <t>02155</t>
    <phoneticPr fontId="8"/>
  </si>
  <si>
    <t>NOVAインターナショナルスクール仙台八木山校</t>
    <rPh sb="17" eb="19">
      <t>センダイ</t>
    </rPh>
    <rPh sb="19" eb="22">
      <t>ヤギヤマ</t>
    </rPh>
    <rPh sb="22" eb="23">
      <t>コウ</t>
    </rPh>
    <phoneticPr fontId="7"/>
  </si>
  <si>
    <t>02156</t>
  </si>
  <si>
    <t>アスイク保育園中田町</t>
    <phoneticPr fontId="12"/>
  </si>
  <si>
    <t>02157</t>
  </si>
  <si>
    <t>NOVAバイリンガル仙台富沢保育園</t>
    <phoneticPr fontId="12"/>
  </si>
  <si>
    <t>川前ぱれっと保育園</t>
  </si>
  <si>
    <t>02158</t>
  </si>
  <si>
    <t>もりのなかま保育園四郎丸園もぐもぐ＋</t>
    <phoneticPr fontId="12"/>
  </si>
  <si>
    <t>コスモス大手町保育園</t>
  </si>
  <si>
    <t>メリーポピンズエスパル仙台ルーム</t>
  </si>
  <si>
    <t>パリス錦町保育園</t>
  </si>
  <si>
    <t>仙台らぴあ保育園</t>
  </si>
  <si>
    <t>ファニーハート保育園</t>
  </si>
  <si>
    <t>ふれあい保育園</t>
  </si>
  <si>
    <t>クリムスポーツ保育園</t>
  </si>
  <si>
    <t>八木山あおば保育園</t>
  </si>
  <si>
    <t>アスク山田かぎとり保育園</t>
  </si>
  <si>
    <t>アイグラン保育園長町南</t>
  </si>
  <si>
    <t>富沢アリス保育園</t>
  </si>
  <si>
    <t>ロリポップクラブマザリーズ柳生</t>
  </si>
  <si>
    <t>あすと長町めぐみ保育園</t>
  </si>
  <si>
    <t>諏訪ぱれっと保育園</t>
  </si>
  <si>
    <t>NOVAインターナショナルスクール仙台八木山校</t>
  </si>
  <si>
    <t>アスイク保育園中田町</t>
  </si>
  <si>
    <t>NOVAバイリンガル仙台富沢保育園</t>
  </si>
  <si>
    <t>もりのなかま保育園四郎丸園もぐもぐ＋</t>
  </si>
  <si>
    <t>岩切どろんこ保育園</t>
  </si>
  <si>
    <t>榴岡はるかぜ保育園</t>
  </si>
  <si>
    <t>岩切たんぽぽ保育園</t>
  </si>
  <si>
    <t>鶴ケ谷はぐくみ保育園</t>
  </si>
  <si>
    <t>仙台こども保育園</t>
  </si>
  <si>
    <t>六郷ぱれっと保育園</t>
  </si>
  <si>
    <t>六郷保育園</t>
  </si>
  <si>
    <t>コスモス将監保育園</t>
  </si>
  <si>
    <t>いずみ保育園</t>
  </si>
  <si>
    <t>南吉成すぎのこ保育園</t>
  </si>
  <si>
    <t>仙台市青葉区旭ヶ丘１－３９－６</t>
  </si>
  <si>
    <t>仙台市宮城野区鉄砲町中３－１４　テラス仙台駅東口２階</t>
  </si>
  <si>
    <t>仙台市青葉区花京院２－１－６５　花京院プラザ６階</t>
  </si>
  <si>
    <t>東京都千代田区神田駿河台４－６　御茶ノ水ソラシティ</t>
  </si>
  <si>
    <t>仙台市泉区泉中央３－２８－１１　</t>
  </si>
  <si>
    <t>一般社団法人ふれあいファミリーパートナー</t>
  </si>
  <si>
    <t>社会福祉法人明日育福祉会</t>
  </si>
  <si>
    <t>株式会社Lateral Kids</t>
  </si>
  <si>
    <t>社会福祉法人仙台ぱれっと福祉会</t>
  </si>
  <si>
    <t>一般社団法人保育アートラボ</t>
  </si>
  <si>
    <t>株式会社いずみ保育園</t>
  </si>
  <si>
    <t>71109</t>
  </si>
  <si>
    <t>71110</t>
  </si>
  <si>
    <t>71210</t>
  </si>
  <si>
    <t>71211</t>
  </si>
  <si>
    <t>71306</t>
  </si>
  <si>
    <t>71509</t>
  </si>
  <si>
    <t>71510</t>
  </si>
  <si>
    <t>71511</t>
  </si>
  <si>
    <t>71512</t>
  </si>
  <si>
    <t>71513</t>
  </si>
  <si>
    <t>71615</t>
  </si>
  <si>
    <t>71616</t>
  </si>
  <si>
    <t>72503</t>
  </si>
  <si>
    <t>72507</t>
  </si>
  <si>
    <t>73101</t>
  </si>
  <si>
    <t>73203</t>
  </si>
  <si>
    <t>73204</t>
  </si>
  <si>
    <t>73205</t>
  </si>
  <si>
    <t>73303</t>
  </si>
  <si>
    <t>73402</t>
  </si>
  <si>
    <t>73502</t>
  </si>
  <si>
    <t>73503</t>
  </si>
  <si>
    <t>73601</t>
  </si>
  <si>
    <t>食と森のこども園小松島</t>
  </si>
  <si>
    <t>ミッキー北仙台こども園</t>
  </si>
  <si>
    <t>幼保連携型認定こども園　中野栄あしぐろこども園</t>
  </si>
  <si>
    <t>幼保連携型認定こども園　明石南こどもの城</t>
  </si>
  <si>
    <t>幼保連携型認定こども園　桂こどもの城</t>
  </si>
  <si>
    <t>ミッキー八乙女こども園</t>
  </si>
  <si>
    <t>落合はぐくみこども園</t>
  </si>
  <si>
    <t>愛子すぎのここども園</t>
  </si>
  <si>
    <t>幼稚園型認定こども園　いずみ松陵幼稚園</t>
  </si>
  <si>
    <t>幼稚園型認定こども園　南光幼稚園</t>
  </si>
  <si>
    <t>幼稚園型認定こども園　南光第二幼稚園</t>
  </si>
  <si>
    <t>幼稚園型認定こども園　南光シオン幼稚園</t>
  </si>
  <si>
    <t>幼稚園型認定こども園　南光紫陽幼稚園</t>
  </si>
  <si>
    <t>カール英会話プリスクール</t>
  </si>
  <si>
    <t>ニューフィールド保育園</t>
  </si>
  <si>
    <t>ピースフル保育園</t>
  </si>
  <si>
    <t>蒲町おもちゃばここども園</t>
  </si>
  <si>
    <t>六丁の目こども園</t>
  </si>
  <si>
    <t>カール英会話ほいくえん</t>
  </si>
  <si>
    <t>カール英会話こども園</t>
  </si>
  <si>
    <t>ちゃいるどらんどなないろの里こども園</t>
  </si>
  <si>
    <t>ひまわりこども園</t>
  </si>
  <si>
    <t>あすと長町こぶたの城こども園</t>
  </si>
  <si>
    <t>仙台ちびっこひろばこども園</t>
  </si>
  <si>
    <t>ミッキー泉中央こども園</t>
  </si>
  <si>
    <t>カール英会話チルドレン</t>
  </si>
  <si>
    <t>ぶんぶん保育園二日町園</t>
  </si>
  <si>
    <t>ぶんぶん保育園小田原園</t>
  </si>
  <si>
    <t>ハピネス保育園中野栄</t>
  </si>
  <si>
    <t>苦竹ナーサリー</t>
  </si>
  <si>
    <t>第2紫山いちにいさん保育園</t>
  </si>
  <si>
    <t>KIDS-Kan</t>
  </si>
  <si>
    <t>仙台市若林区東八番丁183BM本社ビル２階</t>
  </si>
  <si>
    <t>株式会社　ビック・ママ</t>
  </si>
  <si>
    <t>京都府綴喜郡井手町大字多賀小字茶臼塚12-2</t>
  </si>
  <si>
    <t>ワタキューセイモア　株式会社</t>
  </si>
  <si>
    <t>仙台市青葉区五橋1－6－2</t>
  </si>
  <si>
    <t>医療法人社団　裕歯会</t>
  </si>
  <si>
    <t>大阪府大阪市北区天神橋7-12-6グレーシィ天神橋ビル2号館1Ｆ</t>
  </si>
  <si>
    <t>株式会社　リアリノ</t>
  </si>
  <si>
    <t>仙台市泉区南光台東2-11-26</t>
  </si>
  <si>
    <t>医療法人　徳真会</t>
  </si>
  <si>
    <t>仙台市太白区長町7丁目19-39　ＣＯＭビル101</t>
  </si>
  <si>
    <t>株式会社　ミツイ</t>
  </si>
  <si>
    <t>仙台市宮城野区幸町2-22-37</t>
  </si>
  <si>
    <t>有限会社　ＡＫＩ</t>
  </si>
  <si>
    <t>宮城県名取市植松字宮島77</t>
  </si>
  <si>
    <t>仙台市泉区住吉台東5-5-8</t>
  </si>
  <si>
    <t>有限会社　ひだまり介護</t>
  </si>
  <si>
    <t>仙台市青葉区中央1-1-1</t>
  </si>
  <si>
    <t>仙台ターミナルビル　株式会社</t>
  </si>
  <si>
    <t>仙台市青葉区片平2-1-1</t>
  </si>
  <si>
    <t>仙台市青葉区桜ヶ丘2-20-1</t>
  </si>
  <si>
    <t>社会福祉法人　こーぷ福祉会</t>
  </si>
  <si>
    <t>仙台市青葉区栗生1-25-1</t>
  </si>
  <si>
    <t>社会福祉法人　幸生会</t>
  </si>
  <si>
    <t>仙台市泉区実沢字立田屋敷17-1</t>
  </si>
  <si>
    <t>医療法人　松田会</t>
  </si>
  <si>
    <t>仙台市青葉区芋沢字横前1-1</t>
  </si>
  <si>
    <t>社会福祉法人　陽光福祉会</t>
  </si>
  <si>
    <t>61103</t>
  </si>
  <si>
    <t>61104</t>
  </si>
  <si>
    <t>61105</t>
  </si>
  <si>
    <t>61107</t>
  </si>
  <si>
    <t>61401</t>
  </si>
  <si>
    <t>61402</t>
  </si>
  <si>
    <t>61501</t>
  </si>
  <si>
    <t>62101</t>
  </si>
  <si>
    <t>62501</t>
  </si>
  <si>
    <t>62601</t>
  </si>
  <si>
    <t>63102</t>
  </si>
  <si>
    <t>63103</t>
  </si>
  <si>
    <t>63201</t>
  </si>
  <si>
    <t>63501</t>
  </si>
  <si>
    <t>63502</t>
  </si>
  <si>
    <t>63603</t>
  </si>
  <si>
    <t>仙台市青葉区柏木1丁目3-23</t>
  </si>
  <si>
    <t>東京都千代田区神田駿河台4-6 御茶ノ水ソラシティ</t>
  </si>
  <si>
    <t>仙台市宮城野区燕沢1丁目15-25</t>
  </si>
  <si>
    <t>仙台市青葉区上杉1-16-4ｾﾝﾁｭﾘｰ青葉601</t>
  </si>
  <si>
    <t>東京都千代田区神田神保町1-14-1</t>
  </si>
  <si>
    <t>仙台市青葉区角五郎1丁目9-5</t>
  </si>
  <si>
    <t>福島県郡山市開成4-9-17 あさか102</t>
  </si>
  <si>
    <t>仙台市青葉区木町通2-3-39</t>
  </si>
  <si>
    <t>神奈川県横浜市西区平沼1-13-14</t>
  </si>
  <si>
    <t>仙台市泉区南中山4-27-16</t>
  </si>
  <si>
    <t>仙台市青葉区柏木1-1-36</t>
  </si>
  <si>
    <t>仙台市青葉区東勝山1-19-7</t>
  </si>
  <si>
    <t>仙台市青葉区木町通2-4-16</t>
  </si>
  <si>
    <t>仙台市青葉区中央4-3-28-3F</t>
  </si>
  <si>
    <t>東京都立川市砂川町2-36-13</t>
  </si>
  <si>
    <t>仙台市青葉区西花苑1丁目10-7</t>
  </si>
  <si>
    <t>仙台市青葉区高松1丁目11番13号</t>
  </si>
  <si>
    <t>仙台市若林区卸町3丁目1-4</t>
  </si>
  <si>
    <t>仙台市宮城野区萩野町3-8-11</t>
  </si>
  <si>
    <t>仙台市宮城野区中野字阿弥陀堂39</t>
  </si>
  <si>
    <t>仙台市青葉区花京院2-1-65-6F</t>
  </si>
  <si>
    <t>仙台市宮城野区萩野町3丁目8-12</t>
  </si>
  <si>
    <t>仙台市若林区六丁の目西町3-41</t>
  </si>
  <si>
    <t>仙台市宮城野区白鳥2-11-24</t>
  </si>
  <si>
    <t>学校法人　蒲生学園</t>
  </si>
  <si>
    <t>仙台市宮城野区出花1-3-10</t>
  </si>
  <si>
    <t>宮城県柴田郡大河原町大谷字町向199-3</t>
  </si>
  <si>
    <t>仙台市宮城野区萩野町3-8-11 木村ビル1F</t>
  </si>
  <si>
    <t>福島県福島市方木田字北白家5-2</t>
  </si>
  <si>
    <t>仙台市宮城野区新田東1-8-4　クリアフォレスト1階</t>
  </si>
  <si>
    <t>仙台ナーサリー　株式会社</t>
  </si>
  <si>
    <t>宮城県石巻市南境字鶴巻52番地</t>
  </si>
  <si>
    <t>社会福祉法人　みらい</t>
  </si>
  <si>
    <t>東京都新宿区高田馬場4-13-11　松島第一ビル6階</t>
  </si>
  <si>
    <t>仙台市若林区沖野字高野南197-1</t>
  </si>
  <si>
    <t>仙台市若林区若林1丁目6-17</t>
  </si>
  <si>
    <t>宮城県大崎市古川穂波3-8-50</t>
  </si>
  <si>
    <t>カラマンディ　株式会社</t>
  </si>
  <si>
    <t>仙台市若林区木ノ下4-8-6</t>
  </si>
  <si>
    <t>宮城県岩沼市桜3-8-15</t>
  </si>
  <si>
    <t>仙台市若林区六丁の目東町3-17</t>
  </si>
  <si>
    <t>仙台市宮城野区鉄砲町中3-14　テラス仙台駅東口2階</t>
  </si>
  <si>
    <t>仙台市泉区上谷刈1-6-30</t>
  </si>
  <si>
    <t>札幌市豊平区月寒東5条10-3-3</t>
  </si>
  <si>
    <t>仙台市太白区泉崎1丁目33-10富沢公園パークマンション106号</t>
  </si>
  <si>
    <t>仙台市太白区中田4丁目1-3-1</t>
  </si>
  <si>
    <t>仙台市若林区六丁の目西町3-41-201</t>
  </si>
  <si>
    <t>仙台市太白区あすと長町3丁目2-23</t>
  </si>
  <si>
    <t>仙台市太白区大野田5-30-1</t>
  </si>
  <si>
    <t>仙台市泉区紫山4-20-2</t>
  </si>
  <si>
    <t>株式会社　いちにいさん</t>
  </si>
  <si>
    <t>仙台市青葉区北山3-9-20</t>
  </si>
  <si>
    <t>仙台市泉区将監10丁目33-17</t>
  </si>
  <si>
    <t>仙台市泉区上谷刈字向原3-30</t>
  </si>
  <si>
    <t>東京都品川区東品川1-3-10</t>
  </si>
  <si>
    <t>仙台市泉区泉中央1-45-3</t>
  </si>
  <si>
    <t>仙台市泉区七北田字東裏41-11</t>
  </si>
  <si>
    <t>仙台市泉区将監13-1-1</t>
  </si>
  <si>
    <t>学校法人　庄司学園</t>
  </si>
  <si>
    <t>宮城県富谷市上桜木2丁目1-9</t>
  </si>
  <si>
    <t>仙台市太白区長町7-19-23　TK7ビル3階</t>
  </si>
  <si>
    <t>仙台市青葉区落合2-6-8-1F</t>
  </si>
  <si>
    <t>仙台市青葉区大町2-7-20</t>
  </si>
  <si>
    <t>仙台市若林区若林6丁目10番35号</t>
  </si>
  <si>
    <t>仙台市青葉区中江2丁目9-7</t>
  </si>
  <si>
    <t>仙台市宮城野区岩切字洞ノ口43-1</t>
  </si>
  <si>
    <t>仙台市宮城野区幸町2丁目16-13</t>
  </si>
  <si>
    <t>仙台市若林区木ノ下1-20-21</t>
  </si>
  <si>
    <t>株式会社　きっずかん</t>
  </si>
  <si>
    <t>仙台市泉区高森3丁目4-169</t>
  </si>
  <si>
    <t>仙台市泉区山の寺3丁目27-10</t>
  </si>
  <si>
    <t>仙台市青葉区郷六字沼田45-6</t>
  </si>
  <si>
    <t>31102</t>
  </si>
  <si>
    <t>31103</t>
  </si>
  <si>
    <t>31104</t>
  </si>
  <si>
    <t>31105</t>
  </si>
  <si>
    <t>31106</t>
  </si>
  <si>
    <t>31108</t>
  </si>
  <si>
    <t>31109</t>
  </si>
  <si>
    <t>31110</t>
  </si>
  <si>
    <t>31112</t>
  </si>
  <si>
    <t>31113</t>
  </si>
  <si>
    <t>31114</t>
  </si>
  <si>
    <t>31115</t>
  </si>
  <si>
    <t>31116</t>
  </si>
  <si>
    <t>31117</t>
  </si>
  <si>
    <t>31118</t>
  </si>
  <si>
    <t>31119</t>
  </si>
  <si>
    <t>31120</t>
  </si>
  <si>
    <t>31121</t>
  </si>
  <si>
    <t>31122</t>
  </si>
  <si>
    <t>31123</t>
  </si>
  <si>
    <t>31124</t>
  </si>
  <si>
    <t>31125</t>
  </si>
  <si>
    <t>31126</t>
  </si>
  <si>
    <t>31127</t>
  </si>
  <si>
    <t>31128</t>
  </si>
  <si>
    <t>31129</t>
  </si>
  <si>
    <t>31202</t>
  </si>
  <si>
    <t>31203</t>
  </si>
  <si>
    <t>31204</t>
  </si>
  <si>
    <t>31205</t>
  </si>
  <si>
    <t>31206</t>
  </si>
  <si>
    <t>31207</t>
  </si>
  <si>
    <t>31210</t>
  </si>
  <si>
    <t>31212</t>
  </si>
  <si>
    <t>31214</t>
  </si>
  <si>
    <t>31215</t>
  </si>
  <si>
    <t>31216</t>
  </si>
  <si>
    <t>31220</t>
  </si>
  <si>
    <t>31221</t>
  </si>
  <si>
    <t>31222</t>
  </si>
  <si>
    <t>31223</t>
  </si>
  <si>
    <t>31224</t>
  </si>
  <si>
    <t>31301</t>
  </si>
  <si>
    <t>31302</t>
  </si>
  <si>
    <t>31303</t>
  </si>
  <si>
    <t>31305</t>
  </si>
  <si>
    <t>31306</t>
  </si>
  <si>
    <t>31307</t>
  </si>
  <si>
    <t>31308</t>
  </si>
  <si>
    <t>31309</t>
  </si>
  <si>
    <t>31310</t>
  </si>
  <si>
    <t>31311</t>
  </si>
  <si>
    <t>31312</t>
  </si>
  <si>
    <t>31313</t>
  </si>
  <si>
    <t>31314</t>
  </si>
  <si>
    <t>31316</t>
  </si>
  <si>
    <t>31401</t>
  </si>
  <si>
    <t>31402</t>
  </si>
  <si>
    <t>31403</t>
  </si>
  <si>
    <t>31404</t>
  </si>
  <si>
    <t>31405</t>
  </si>
  <si>
    <t>31407</t>
  </si>
  <si>
    <t>31408</t>
  </si>
  <si>
    <t>31409</t>
  </si>
  <si>
    <t>31410</t>
  </si>
  <si>
    <t>31411</t>
  </si>
  <si>
    <t>31412</t>
  </si>
  <si>
    <t>31413</t>
  </si>
  <si>
    <t>31414</t>
  </si>
  <si>
    <t>31415</t>
  </si>
  <si>
    <t>31416</t>
  </si>
  <si>
    <t>31418</t>
  </si>
  <si>
    <t>31419</t>
  </si>
  <si>
    <t>31420</t>
  </si>
  <si>
    <t>31421</t>
  </si>
  <si>
    <t>31503</t>
  </si>
  <si>
    <t>31505</t>
  </si>
  <si>
    <t>31506</t>
  </si>
  <si>
    <t>31507</t>
  </si>
  <si>
    <t>31508</t>
  </si>
  <si>
    <t>31510</t>
  </si>
  <si>
    <t>31511</t>
  </si>
  <si>
    <t>31512</t>
  </si>
  <si>
    <t>31516</t>
  </si>
  <si>
    <t>31517</t>
  </si>
  <si>
    <t>31603</t>
  </si>
  <si>
    <t>31604</t>
  </si>
  <si>
    <t>32103</t>
  </si>
  <si>
    <t>32105</t>
  </si>
  <si>
    <t>32109</t>
  </si>
  <si>
    <t>32112</t>
  </si>
  <si>
    <t>32203</t>
  </si>
  <si>
    <t>32205</t>
  </si>
  <si>
    <t>32306</t>
  </si>
  <si>
    <t>32402</t>
  </si>
  <si>
    <t>32505</t>
  </si>
  <si>
    <t>32507</t>
  </si>
  <si>
    <t>32603</t>
  </si>
  <si>
    <t>所在地又は住所</t>
    <rPh sb="0" eb="3">
      <t>ショザイチ</t>
    </rPh>
    <rPh sb="3" eb="4">
      <t>マタ</t>
    </rPh>
    <rPh sb="5" eb="7">
      <t>ジュウショ</t>
    </rPh>
    <phoneticPr fontId="12"/>
  </si>
  <si>
    <t>４　申請額の内訳</t>
    <rPh sb="2" eb="5">
      <t>シンセイガク</t>
    </rPh>
    <rPh sb="6" eb="8">
      <t>ウチワケ</t>
    </rPh>
    <phoneticPr fontId="8"/>
  </si>
  <si>
    <t>（申請前確認事項）</t>
    <phoneticPr fontId="2"/>
  </si>
  <si>
    <t>下記について，ご確認及びご理解の上，チェック（☑）をし，この申請書を提出してください。</t>
    <phoneticPr fontId="2"/>
  </si>
  <si>
    <t>価格高騰の影響により，施設等の電気・ガス等に係る費用が上昇している。</t>
    <phoneticPr fontId="2"/>
  </si>
  <si>
    <t>～</t>
    <phoneticPr fontId="2"/>
  </si>
  <si>
    <t>補助単価</t>
    <phoneticPr fontId="2"/>
  </si>
  <si>
    <t>円</t>
    <rPh sb="0" eb="1">
      <t>エン</t>
    </rPh>
    <phoneticPr fontId="2"/>
  </si>
  <si>
    <t>×</t>
    <phoneticPr fontId="2"/>
  </si>
  <si>
    <t>定員数</t>
    <rPh sb="0" eb="3">
      <t>テイインスウ</t>
    </rPh>
    <phoneticPr fontId="2"/>
  </si>
  <si>
    <t>人</t>
    <rPh sb="0" eb="1">
      <t>ニン</t>
    </rPh>
    <phoneticPr fontId="2"/>
  </si>
  <si>
    <t>100,000,000の位</t>
    <rPh sb="12" eb="13">
      <t>クライ</t>
    </rPh>
    <phoneticPr fontId="1"/>
  </si>
  <si>
    <t>10,000,000の位</t>
    <rPh sb="11" eb="12">
      <t>クライ</t>
    </rPh>
    <phoneticPr fontId="1"/>
  </si>
  <si>
    <t>1,000,000の位</t>
    <rPh sb="10" eb="11">
      <t>クライ</t>
    </rPh>
    <phoneticPr fontId="1"/>
  </si>
  <si>
    <t>100,000の位</t>
    <rPh sb="8" eb="9">
      <t>クライ</t>
    </rPh>
    <phoneticPr fontId="1"/>
  </si>
  <si>
    <t>10,000の位</t>
    <rPh sb="7" eb="8">
      <t>クライ</t>
    </rPh>
    <phoneticPr fontId="1"/>
  </si>
  <si>
    <t>1,000の位</t>
    <rPh sb="6" eb="7">
      <t>クライ</t>
    </rPh>
    <phoneticPr fontId="1"/>
  </si>
  <si>
    <t>100の位</t>
    <rPh sb="4" eb="5">
      <t>クライ</t>
    </rPh>
    <phoneticPr fontId="1"/>
  </si>
  <si>
    <t>10の位</t>
    <rPh sb="3" eb="4">
      <t>クライ</t>
    </rPh>
    <phoneticPr fontId="1"/>
  </si>
  <si>
    <t>1の位</t>
    <rPh sb="2" eb="3">
      <t>クライ</t>
    </rPh>
    <phoneticPr fontId="1"/>
  </si>
  <si>
    <t>確認欄：</t>
    <rPh sb="0" eb="2">
      <t>カクニン</t>
    </rPh>
    <rPh sb="2" eb="3">
      <t>ラン</t>
    </rPh>
    <phoneticPr fontId="8"/>
  </si>
  <si>
    <t>これによって，様式第１号に自動的に法人情報や定員数，申請額等が入力されます。内容に誤りがないかご確認ください。</t>
    <phoneticPr fontId="12"/>
  </si>
  <si>
    <t>施設コード一覧</t>
    <rPh sb="0" eb="2">
      <t>シセツ</t>
    </rPh>
    <rPh sb="5" eb="7">
      <t>イチラン</t>
    </rPh>
    <phoneticPr fontId="8"/>
  </si>
  <si>
    <t>幼保連携型認定こども園</t>
    <rPh sb="0" eb="1">
      <t>ヨウ</t>
    </rPh>
    <rPh sb="1" eb="2">
      <t>ホ</t>
    </rPh>
    <rPh sb="2" eb="5">
      <t>レンケイガタ</t>
    </rPh>
    <rPh sb="5" eb="7">
      <t>ニンテイ</t>
    </rPh>
    <rPh sb="10" eb="11">
      <t>エン</t>
    </rPh>
    <phoneticPr fontId="8"/>
  </si>
  <si>
    <t>幼稚園型認定こども園</t>
    <rPh sb="0" eb="3">
      <t>ヨウチエン</t>
    </rPh>
    <rPh sb="3" eb="4">
      <t>ガタ</t>
    </rPh>
    <rPh sb="4" eb="6">
      <t>ニンテイ</t>
    </rPh>
    <rPh sb="9" eb="10">
      <t>エン</t>
    </rPh>
    <phoneticPr fontId="8"/>
  </si>
  <si>
    <t>保育所型認定こども園</t>
    <rPh sb="0" eb="2">
      <t>ホイク</t>
    </rPh>
    <rPh sb="2" eb="3">
      <t>ショ</t>
    </rPh>
    <rPh sb="3" eb="4">
      <t>ガタ</t>
    </rPh>
    <rPh sb="4" eb="6">
      <t>ニンテイ</t>
    </rPh>
    <rPh sb="9" eb="10">
      <t>エン</t>
    </rPh>
    <phoneticPr fontId="8"/>
  </si>
  <si>
    <t>小規模保育事業ＡＢ型・事業所内保育事業</t>
    <rPh sb="0" eb="3">
      <t>ショウキボ</t>
    </rPh>
    <rPh sb="3" eb="5">
      <t>ホイク</t>
    </rPh>
    <rPh sb="5" eb="7">
      <t>ジギョウ</t>
    </rPh>
    <rPh sb="9" eb="10">
      <t>ガタ</t>
    </rPh>
    <rPh sb="11" eb="15">
      <t>ジギョウショナイ</t>
    </rPh>
    <rPh sb="15" eb="17">
      <t>ホイク</t>
    </rPh>
    <rPh sb="17" eb="19">
      <t>ジギョウ</t>
    </rPh>
    <phoneticPr fontId="8"/>
  </si>
  <si>
    <t>りっきーぱーく保育園あすと長町</t>
    <rPh sb="7" eb="10">
      <t>ホイクエン</t>
    </rPh>
    <rPh sb="13" eb="15">
      <t>ナガマチ</t>
    </rPh>
    <phoneticPr fontId="24"/>
  </si>
  <si>
    <t>幼稚園</t>
    <rPh sb="0" eb="3">
      <t>ヨウチエン</t>
    </rPh>
    <phoneticPr fontId="8"/>
  </si>
  <si>
    <t>施設CD</t>
    <rPh sb="0" eb="2">
      <t>シセツ</t>
    </rPh>
    <phoneticPr fontId="9"/>
  </si>
  <si>
    <t>施設類型</t>
    <rPh sb="0" eb="2">
      <t>シセツ</t>
    </rPh>
    <rPh sb="2" eb="4">
      <t>ルイケイ</t>
    </rPh>
    <phoneticPr fontId="9"/>
  </si>
  <si>
    <t>施設名</t>
    <rPh sb="0" eb="2">
      <t>シセツ</t>
    </rPh>
    <rPh sb="2" eb="3">
      <t>メイ</t>
    </rPh>
    <phoneticPr fontId="9"/>
  </si>
  <si>
    <t>定員数</t>
    <rPh sb="0" eb="2">
      <t>テイイン</t>
    </rPh>
    <rPh sb="2" eb="3">
      <t>スウ</t>
    </rPh>
    <phoneticPr fontId="7"/>
  </si>
  <si>
    <t>仙台市太白区柳生４－１２－１１</t>
  </si>
  <si>
    <t>11117</t>
  </si>
  <si>
    <t>幼稚園</t>
  </si>
  <si>
    <t>聖クリストファ幼稚園</t>
  </si>
  <si>
    <t>仙台市青葉区小松島三丁目1-77</t>
  </si>
  <si>
    <t>学校法人　聖公会青葉学園</t>
  </si>
  <si>
    <t>11122</t>
  </si>
  <si>
    <t>仙台バプテスト教会幼稚園</t>
  </si>
  <si>
    <t>仙台市青葉区木町通二丁目1-5</t>
  </si>
  <si>
    <t>宗教法人　日本バプテスト仙台基督教会</t>
  </si>
  <si>
    <t>11209</t>
  </si>
  <si>
    <t>しらとり幼稚園</t>
  </si>
  <si>
    <t>仙台市宮城野区白鳥二丁目11-24</t>
  </si>
  <si>
    <t>11222</t>
  </si>
  <si>
    <t>ふくむろ幼稚園</t>
  </si>
  <si>
    <t>仙台市宮城野区福室五丁目11-30</t>
  </si>
  <si>
    <t>学校法人　西光寺学園</t>
  </si>
  <si>
    <t>11224</t>
  </si>
  <si>
    <t>上田子幼稚園</t>
  </si>
  <si>
    <t>仙台市宮城野区田子3-13-36</t>
  </si>
  <si>
    <t>11225</t>
  </si>
  <si>
    <t>はなぶさ幼稚園</t>
  </si>
  <si>
    <t>仙台市宮城野区小鶴1-9-20</t>
  </si>
  <si>
    <t>宗教法人　雲山寺</t>
  </si>
  <si>
    <t>11301</t>
  </si>
  <si>
    <t>エコールノワール幼稚園</t>
  </si>
  <si>
    <t>仙台市若林区大和町1-17-25</t>
  </si>
  <si>
    <t>11311</t>
  </si>
  <si>
    <t>やまと幼稚園</t>
  </si>
  <si>
    <t>仙台市若林区大和町三丁目15-28</t>
  </si>
  <si>
    <t>11316</t>
  </si>
  <si>
    <t>小さき花幼稚園</t>
  </si>
  <si>
    <t>仙台市若林区畳屋丁31</t>
  </si>
  <si>
    <t>学校法人　東北カトリック学園</t>
  </si>
  <si>
    <t>11317</t>
  </si>
  <si>
    <t>七郷幼稚園</t>
  </si>
  <si>
    <t>若林区荒井3丁目15番地の9</t>
  </si>
  <si>
    <t>学校法人　七郷学園</t>
  </si>
  <si>
    <t>11318</t>
  </si>
  <si>
    <t>若林幼稚園</t>
  </si>
  <si>
    <t>若林区若林4丁目1番24号</t>
  </si>
  <si>
    <t>学校法人　仙台佛教学園</t>
  </si>
  <si>
    <t>11319</t>
  </si>
  <si>
    <t>古城幼稚園</t>
  </si>
  <si>
    <t>若林区河原町2丁目2-7</t>
  </si>
  <si>
    <t>11406</t>
  </si>
  <si>
    <t>聖ルカ幼稚園</t>
  </si>
  <si>
    <t>仙台市太白区八木山南3-3-4</t>
  </si>
  <si>
    <t>学校法人　聖ルカ学園</t>
  </si>
  <si>
    <t>11408</t>
  </si>
  <si>
    <t>太陽幼稚園</t>
  </si>
  <si>
    <t>仙台市太白区砂押南町1-10</t>
  </si>
  <si>
    <t>11412</t>
  </si>
  <si>
    <t>中田幼稚園</t>
  </si>
  <si>
    <t>仙台市太白区中田一丁目8-17</t>
  </si>
  <si>
    <t>宗教法人　宝泉寺</t>
  </si>
  <si>
    <t>11424</t>
  </si>
  <si>
    <t>八木山カトリック幼稚園</t>
  </si>
  <si>
    <t>仙台市太白区松が丘44-1</t>
  </si>
  <si>
    <t>おひさま原っぱ保育園</t>
    <rPh sb="4" eb="5">
      <t>ハラ</t>
    </rPh>
    <rPh sb="7" eb="10">
      <t>ホイクエン</t>
    </rPh>
    <phoneticPr fontId="15"/>
  </si>
  <si>
    <t>株式会社　Ｆ＆Ｓ</t>
  </si>
  <si>
    <t>東京都中央区日本橋3-12-2　朝日ビルヂング4Ｆ</t>
  </si>
  <si>
    <t>山形県新庄市金沢1917-7</t>
  </si>
  <si>
    <t>仙台市青葉区木町通2丁目4-16</t>
  </si>
  <si>
    <t>小規模保育事業Ｃ型</t>
    <rPh sb="0" eb="3">
      <t>ショウキボ</t>
    </rPh>
    <rPh sb="3" eb="5">
      <t>ホイク</t>
    </rPh>
    <rPh sb="5" eb="7">
      <t>ジギョウ</t>
    </rPh>
    <rPh sb="8" eb="9">
      <t>ガタ</t>
    </rPh>
    <phoneticPr fontId="1"/>
  </si>
  <si>
    <t>家庭的保育事業</t>
  </si>
  <si>
    <t>71101</t>
  </si>
  <si>
    <t>71102</t>
  </si>
  <si>
    <t>71103</t>
  </si>
  <si>
    <t>71104</t>
  </si>
  <si>
    <t>71105</t>
  </si>
  <si>
    <t>71107</t>
  </si>
  <si>
    <t>71108</t>
  </si>
  <si>
    <t>仙台市青葉区小松島４－１７－２２</t>
  </si>
  <si>
    <t>71201</t>
  </si>
  <si>
    <t>71202</t>
  </si>
  <si>
    <t>71203</t>
  </si>
  <si>
    <t>71204</t>
  </si>
  <si>
    <t>71205</t>
  </si>
  <si>
    <t>仙台市宮城野区東仙台６－８－２０　</t>
  </si>
  <si>
    <t>71206</t>
  </si>
  <si>
    <t>仙台市宮城野区枡江１－２　</t>
  </si>
  <si>
    <t>71207</t>
  </si>
  <si>
    <t>仙台市宮城野区岩切字高江45</t>
  </si>
  <si>
    <t>71208</t>
  </si>
  <si>
    <t>宮城県石巻市大街道西二丁目7-47</t>
  </si>
  <si>
    <t>仙台市宮城野区出花1－279　</t>
  </si>
  <si>
    <t>71301</t>
  </si>
  <si>
    <t>71302</t>
  </si>
  <si>
    <t>71303</t>
  </si>
  <si>
    <t>71304</t>
  </si>
  <si>
    <t>71305</t>
  </si>
  <si>
    <t>71401</t>
  </si>
  <si>
    <t>仙台市太白区西中田6－8－20</t>
  </si>
  <si>
    <t>71402</t>
  </si>
  <si>
    <t>71403</t>
  </si>
  <si>
    <t>71404</t>
  </si>
  <si>
    <t>仙台市太白区西多賀三丁目1-20</t>
  </si>
  <si>
    <t>71405</t>
  </si>
  <si>
    <t>71406</t>
  </si>
  <si>
    <t>71407</t>
  </si>
  <si>
    <t>仙台市太白区中田４－１－３－１　</t>
  </si>
  <si>
    <t>71408</t>
  </si>
  <si>
    <t>71501</t>
  </si>
  <si>
    <t>71502</t>
  </si>
  <si>
    <t>71503</t>
  </si>
  <si>
    <t>71504</t>
  </si>
  <si>
    <t>71505</t>
  </si>
  <si>
    <t>仙台市泉区小角字大満寺22-4</t>
  </si>
  <si>
    <t>71506</t>
  </si>
  <si>
    <t>仙台市若林区新寺3-8-5　</t>
  </si>
  <si>
    <t>71507</t>
  </si>
  <si>
    <t>71508</t>
  </si>
  <si>
    <t>仙台市泉区桂3－19－6　</t>
  </si>
  <si>
    <t>仙台市青葉区昭和町3－15　</t>
  </si>
  <si>
    <t>71614</t>
  </si>
  <si>
    <t>角田市島田字御蔵林59　</t>
  </si>
  <si>
    <t>72101</t>
  </si>
  <si>
    <t>幼稚園型認定こども園</t>
  </si>
  <si>
    <t>72104</t>
  </si>
  <si>
    <t>仙台市青葉区旭ケ丘二丁目22-21</t>
  </si>
  <si>
    <t>72201</t>
  </si>
  <si>
    <t>72301</t>
  </si>
  <si>
    <t>仙台市若林区六丁の目南町4-38</t>
  </si>
  <si>
    <t>72401</t>
  </si>
  <si>
    <t>72501</t>
  </si>
  <si>
    <t>72502</t>
  </si>
  <si>
    <t>72605</t>
  </si>
  <si>
    <t>73201</t>
  </si>
  <si>
    <t>73202</t>
  </si>
  <si>
    <t>仙台市若林区六丁の目西町３－４１　</t>
  </si>
  <si>
    <t>仙台市宮城野区新田東１－８－４　クリアフォレスト１階</t>
  </si>
  <si>
    <t>仙台市宮城野区田子2－10－2</t>
  </si>
  <si>
    <t>73301</t>
  </si>
  <si>
    <t>73302</t>
  </si>
  <si>
    <t>仙台市若林区蒲町7－8　</t>
  </si>
  <si>
    <t>仙台市若林区六丁の目東町3－17</t>
  </si>
  <si>
    <t>仙台市若林区六丁の目西町3－41</t>
  </si>
  <si>
    <t>仙台市太白区鹿野三丁目14－15</t>
  </si>
  <si>
    <t>仙台市太白区あすと長町3－2－23　</t>
  </si>
  <si>
    <t>73501</t>
  </si>
  <si>
    <t>仙台市泉区南中山4－27－16</t>
  </si>
  <si>
    <t>99999</t>
  </si>
  <si>
    <t>私立保育所</t>
    <rPh sb="0" eb="4">
      <t>シリツホイク</t>
    </rPh>
    <rPh sb="4" eb="5">
      <t>ショ</t>
    </rPh>
    <phoneticPr fontId="1"/>
  </si>
  <si>
    <t>給付のおうち保育園</t>
    <rPh sb="0" eb="2">
      <t>キュウフ</t>
    </rPh>
    <rPh sb="6" eb="9">
      <t>ホイクエン</t>
    </rPh>
    <phoneticPr fontId="1"/>
  </si>
  <si>
    <t>仙台市青葉区上杉１丁目10-100</t>
    <rPh sb="0" eb="3">
      <t>センダイシ</t>
    </rPh>
    <rPh sb="3" eb="6">
      <t>アオバク</t>
    </rPh>
    <rPh sb="6" eb="8">
      <t>カミスギ</t>
    </rPh>
    <rPh sb="9" eb="11">
      <t>チョウメ</t>
    </rPh>
    <phoneticPr fontId="1"/>
  </si>
  <si>
    <t>株式会社　かみすぎ</t>
    <rPh sb="0" eb="4">
      <t>カブシキガイシャ</t>
    </rPh>
    <phoneticPr fontId="22"/>
  </si>
  <si>
    <t>※　事業実施期間（予定）　：</t>
    <rPh sb="2" eb="4">
      <t>ジギョウ</t>
    </rPh>
    <rPh sb="4" eb="6">
      <t>ジッシ</t>
    </rPh>
    <rPh sb="6" eb="8">
      <t>キカン</t>
    </rPh>
    <rPh sb="9" eb="11">
      <t>ヨテイ</t>
    </rPh>
    <phoneticPr fontId="2"/>
  </si>
  <si>
    <t>(</t>
    <phoneticPr fontId="2"/>
  </si>
  <si>
    <t>12</t>
    <phoneticPr fontId="2"/>
  </si>
  <si>
    <t>ヶ月）</t>
    <phoneticPr fontId="2"/>
  </si>
  <si>
    <t>仙台市青葉区折立３－１７－１０</t>
  </si>
  <si>
    <t>仙台市泉区根白石字新坂上２９</t>
  </si>
  <si>
    <t>仙台市泉区松陵２－１９－１</t>
  </si>
  <si>
    <t>仙台市泉区南光台２－２－３</t>
  </si>
  <si>
    <t>仙台市泉区南光台南１－１８－１</t>
  </si>
  <si>
    <t>仙台市泉区松森字陣ケ原３０－１０</t>
  </si>
  <si>
    <t>仙台市泉区明石南６－１３－２</t>
  </si>
  <si>
    <r>
      <t xml:space="preserve">様式第１号のピンク色のセルに入力及び水色のセルをプルダウン選択し，申請日，代表者名，担当者連絡先等の必要事項を記載してください。
</t>
    </r>
    <r>
      <rPr>
        <sz val="12"/>
        <color theme="8" tint="-0.249977111117893"/>
        <rFont val="游ゴシック"/>
        <family val="3"/>
        <charset val="128"/>
      </rPr>
      <t>※　「申請前確認事項」の選択がない場合は，申請額が出力されないようになっておりますのでご注意ください。</t>
    </r>
    <rPh sb="0" eb="2">
      <t>ヨウシキ</t>
    </rPh>
    <rPh sb="2" eb="3">
      <t>ダイ</t>
    </rPh>
    <rPh sb="4" eb="5">
      <t>ゴウ</t>
    </rPh>
    <rPh sb="9" eb="10">
      <t>イロ</t>
    </rPh>
    <rPh sb="14" eb="16">
      <t>ニュウリョク</t>
    </rPh>
    <rPh sb="16" eb="17">
      <t>オヨ</t>
    </rPh>
    <rPh sb="18" eb="20">
      <t>ミズイロ</t>
    </rPh>
    <rPh sb="29" eb="31">
      <t>センタク</t>
    </rPh>
    <rPh sb="33" eb="35">
      <t>シンセイ</t>
    </rPh>
    <rPh sb="35" eb="36">
      <t>ビ</t>
    </rPh>
    <rPh sb="37" eb="40">
      <t>ダイヒョウシャ</t>
    </rPh>
    <rPh sb="40" eb="41">
      <t>メイ</t>
    </rPh>
    <rPh sb="42" eb="45">
      <t>タントウシャ</t>
    </rPh>
    <rPh sb="45" eb="48">
      <t>レンラクサキ</t>
    </rPh>
    <rPh sb="48" eb="49">
      <t>トウ</t>
    </rPh>
    <rPh sb="50" eb="52">
      <t>ヒツヨウ</t>
    </rPh>
    <rPh sb="52" eb="54">
      <t>ジコウ</t>
    </rPh>
    <rPh sb="55" eb="57">
      <t>キサイ</t>
    </rPh>
    <phoneticPr fontId="12"/>
  </si>
  <si>
    <r>
      <rPr>
        <sz val="12"/>
        <color theme="1"/>
        <rFont val="游ゴシック"/>
        <family val="3"/>
        <charset val="128"/>
      </rPr>
      <t>最後に，様式第１号の申請日，法人名，申請額等に間違いがないことを再度確認して，様式第１号，請求書を印刷したうえ，</t>
    </r>
    <r>
      <rPr>
        <b/>
        <sz val="12"/>
        <color rgb="FFFF0000"/>
        <rFont val="游ゴシック"/>
        <family val="3"/>
        <charset val="128"/>
      </rPr>
      <t>様式第１号に押印し（捨印もお願いします）</t>
    </r>
    <r>
      <rPr>
        <sz val="12"/>
        <color theme="1"/>
        <rFont val="游ゴシック"/>
        <family val="3"/>
        <charset val="128"/>
      </rPr>
      <t xml:space="preserve">ご提出ください。
</t>
    </r>
    <r>
      <rPr>
        <sz val="12"/>
        <color theme="8" tint="-0.249977111117893"/>
        <rFont val="游ゴシック"/>
        <family val="3"/>
        <charset val="128"/>
      </rPr>
      <t>※　請求書についても忘れずに印刷し，様式第１号とあわせてご提出ください。
※　委任状が必要な施設さまにおかれましては，委任状（別添送付様式，要押印）の提出も忘れずにお願いいたします。</t>
    </r>
    <rPh sb="0" eb="2">
      <t>サイゴ</t>
    </rPh>
    <rPh sb="4" eb="6">
      <t>ヨウシキ</t>
    </rPh>
    <rPh sb="10" eb="12">
      <t>シンセイ</t>
    </rPh>
    <rPh sb="12" eb="13">
      <t>ビ</t>
    </rPh>
    <rPh sb="14" eb="16">
      <t>ホウジン</t>
    </rPh>
    <rPh sb="16" eb="17">
      <t>メイ</t>
    </rPh>
    <rPh sb="18" eb="20">
      <t>シンセイ</t>
    </rPh>
    <rPh sb="20" eb="21">
      <t>ガク</t>
    </rPh>
    <rPh sb="21" eb="22">
      <t>トウ</t>
    </rPh>
    <rPh sb="23" eb="25">
      <t>マチガ</t>
    </rPh>
    <rPh sb="32" eb="34">
      <t>サイド</t>
    </rPh>
    <rPh sb="34" eb="36">
      <t>カクニン</t>
    </rPh>
    <rPh sb="39" eb="41">
      <t>ヨウシキ</t>
    </rPh>
    <rPh sb="41" eb="42">
      <t>ダイ</t>
    </rPh>
    <rPh sb="43" eb="44">
      <t>ゴウ</t>
    </rPh>
    <rPh sb="45" eb="48">
      <t>セイキュウショ</t>
    </rPh>
    <rPh sb="49" eb="51">
      <t>インサツ</t>
    </rPh>
    <rPh sb="56" eb="58">
      <t>ヨウシキ</t>
    </rPh>
    <rPh sb="58" eb="59">
      <t>ダイ</t>
    </rPh>
    <rPh sb="60" eb="61">
      <t>ゴウ</t>
    </rPh>
    <rPh sb="62" eb="64">
      <t>オウイン</t>
    </rPh>
    <rPh sb="66" eb="68">
      <t>ステイン</t>
    </rPh>
    <rPh sb="70" eb="71">
      <t>ネガ</t>
    </rPh>
    <rPh sb="77" eb="79">
      <t>テイシュツ</t>
    </rPh>
    <rPh sb="95" eb="96">
      <t>ワス</t>
    </rPh>
    <rPh sb="155" eb="156">
      <t>ヨウ</t>
    </rPh>
    <rPh sb="156" eb="158">
      <t>オウイン</t>
    </rPh>
    <phoneticPr fontId="12"/>
  </si>
  <si>
    <t>家庭的保育事業</t>
    <rPh sb="0" eb="7">
      <t>カテイテキホイクジギョウ</t>
    </rPh>
    <phoneticPr fontId="8"/>
  </si>
  <si>
    <t>太白区</t>
    <rPh sb="0" eb="2">
      <t>タイハク</t>
    </rPh>
    <rPh sb="2" eb="3">
      <t>ク</t>
    </rPh>
    <phoneticPr fontId="17"/>
  </si>
  <si>
    <t>石川　信子</t>
    <rPh sb="0" eb="2">
      <t>イシカワ</t>
    </rPh>
    <rPh sb="3" eb="5">
      <t>ノブコ</t>
    </rPh>
    <phoneticPr fontId="23"/>
  </si>
  <si>
    <t>菊地　美夏</t>
    <rPh sb="0" eb="2">
      <t>キクチ</t>
    </rPh>
    <rPh sb="3" eb="5">
      <t>ミカ</t>
    </rPh>
    <phoneticPr fontId="23"/>
  </si>
  <si>
    <t>佐藤　恵美子</t>
    <rPh sb="0" eb="2">
      <t>サトウ</t>
    </rPh>
    <rPh sb="3" eb="6">
      <t>エミコ</t>
    </rPh>
    <phoneticPr fontId="23"/>
  </si>
  <si>
    <t>東海林　美代子</t>
    <rPh sb="0" eb="3">
      <t>ショウジ</t>
    </rPh>
    <rPh sb="4" eb="7">
      <t>ミ　ヨ　コ</t>
    </rPh>
    <phoneticPr fontId="23"/>
  </si>
  <si>
    <t>鈴木　史子</t>
    <rPh sb="0" eb="5">
      <t>スズキ　      フミ    コ</t>
    </rPh>
    <phoneticPr fontId="23"/>
  </si>
  <si>
    <t>戸田　由美</t>
    <rPh sb="0" eb="2">
      <t>トダ</t>
    </rPh>
    <rPh sb="3" eb="5">
      <t>ユミ</t>
    </rPh>
    <phoneticPr fontId="23"/>
  </si>
  <si>
    <t>伊藤　由美子</t>
    <rPh sb="0" eb="2">
      <t>イトウ</t>
    </rPh>
    <rPh sb="3" eb="6">
      <t>ユミコ</t>
    </rPh>
    <phoneticPr fontId="23"/>
  </si>
  <si>
    <t>木村　和子</t>
    <rPh sb="0" eb="2">
      <t>キ　ムラ</t>
    </rPh>
    <rPh sb="3" eb="5">
      <t>カズコ</t>
    </rPh>
    <phoneticPr fontId="23"/>
  </si>
  <si>
    <t>仲　　恵美</t>
    <rPh sb="0" eb="1">
      <t>ナカ</t>
    </rPh>
    <rPh sb="3" eb="5">
      <t>エミ</t>
    </rPh>
    <phoneticPr fontId="23"/>
  </si>
  <si>
    <t>矢澤　要子</t>
    <rPh sb="0" eb="2">
      <t>ヤザワ</t>
    </rPh>
    <rPh sb="3" eb="4">
      <t>ヨウ</t>
    </rPh>
    <rPh sb="4" eb="5">
      <t>コ</t>
    </rPh>
    <phoneticPr fontId="23"/>
  </si>
  <si>
    <t>宇佐美　恵子</t>
    <rPh sb="0" eb="3">
      <t>ウサミ</t>
    </rPh>
    <rPh sb="4" eb="6">
      <t>ケイコ</t>
    </rPh>
    <phoneticPr fontId="23"/>
  </si>
  <si>
    <t>星野　和枝</t>
    <rPh sb="0" eb="2">
      <t>ホシノ</t>
    </rPh>
    <rPh sb="3" eb="5">
      <t>カズエ</t>
    </rPh>
    <phoneticPr fontId="23"/>
  </si>
  <si>
    <t>多田　直美</t>
    <rPh sb="0" eb="2">
      <t>タダ</t>
    </rPh>
    <rPh sb="3" eb="5">
      <t>ナオミ</t>
    </rPh>
    <phoneticPr fontId="23"/>
  </si>
  <si>
    <t>佐藤　弘美</t>
    <rPh sb="0" eb="2">
      <t>サトウ</t>
    </rPh>
    <rPh sb="3" eb="5">
      <t>ヒロミ</t>
    </rPh>
    <phoneticPr fontId="23"/>
  </si>
  <si>
    <t>齋藤　眞弓</t>
    <rPh sb="0" eb="2">
      <t>サイトウ</t>
    </rPh>
    <rPh sb="3" eb="5">
      <t>マユミ</t>
    </rPh>
    <phoneticPr fontId="23"/>
  </si>
  <si>
    <t>鎌田　優子</t>
    <rPh sb="0" eb="2">
      <t>カマタ</t>
    </rPh>
    <rPh sb="3" eb="5">
      <t>ユウコ</t>
    </rPh>
    <phoneticPr fontId="23"/>
  </si>
  <si>
    <t>小林　希</t>
    <rPh sb="0" eb="2">
      <t>コバヤシ</t>
    </rPh>
    <rPh sb="3" eb="4">
      <t>ノゾミ</t>
    </rPh>
    <phoneticPr fontId="23"/>
  </si>
  <si>
    <t>野村　薫</t>
    <rPh sb="0" eb="2">
      <t>ノムラ</t>
    </rPh>
    <rPh sb="3" eb="4">
      <t>カオル</t>
    </rPh>
    <phoneticPr fontId="23"/>
  </si>
  <si>
    <t>菊地　恵子</t>
    <rPh sb="0" eb="2">
      <t>キクチ</t>
    </rPh>
    <rPh sb="3" eb="5">
      <t>ケイコ</t>
    </rPh>
    <phoneticPr fontId="23"/>
  </si>
  <si>
    <t>佐藤　勇介</t>
    <rPh sb="0" eb="2">
      <t>サトウ</t>
    </rPh>
    <rPh sb="3" eb="5">
      <t>ユウスケ</t>
    </rPh>
    <phoneticPr fontId="23"/>
  </si>
  <si>
    <t>及川　文子</t>
    <rPh sb="0" eb="1">
      <t>オイカワ　　　アヤコ</t>
    </rPh>
    <phoneticPr fontId="23"/>
  </si>
  <si>
    <t>小出　美知子</t>
    <rPh sb="0" eb="2">
      <t>コイデ</t>
    </rPh>
    <rPh sb="3" eb="6">
      <t>ミチコ</t>
    </rPh>
    <phoneticPr fontId="23"/>
  </si>
  <si>
    <t>佐藤　豊子</t>
    <rPh sb="0" eb="2">
      <t>サトウ</t>
    </rPh>
    <rPh sb="3" eb="5">
      <t>トヨコ</t>
    </rPh>
    <phoneticPr fontId="23"/>
  </si>
  <si>
    <t>飛内　侑里</t>
    <rPh sb="0" eb="2">
      <t>トビナイ</t>
    </rPh>
    <rPh sb="3" eb="5">
      <t>ユウリ</t>
    </rPh>
    <phoneticPr fontId="23"/>
  </si>
  <si>
    <t>青葉区・宮城総合支所</t>
    <rPh sb="0" eb="3">
      <t>アオバク</t>
    </rPh>
    <rPh sb="4" eb="6">
      <t>ミヤギ</t>
    </rPh>
    <rPh sb="6" eb="8">
      <t>ソウゴウ</t>
    </rPh>
    <rPh sb="8" eb="10">
      <t>シショ</t>
    </rPh>
    <phoneticPr fontId="17"/>
  </si>
  <si>
    <t>齊藤　あゆみ</t>
    <rPh sb="0" eb="2">
      <t>サイトウ</t>
    </rPh>
    <phoneticPr fontId="23"/>
  </si>
  <si>
    <t>鈴木　明子</t>
    <rPh sb="0" eb="2">
      <t>スズキ</t>
    </rPh>
    <rPh sb="3" eb="5">
      <t>アキコ</t>
    </rPh>
    <phoneticPr fontId="23"/>
  </si>
  <si>
    <t>久光　久美子</t>
    <rPh sb="0" eb="2">
      <t>ヒサミツ</t>
    </rPh>
    <rPh sb="3" eb="6">
      <t>　ク　ミ　　コ</t>
    </rPh>
    <phoneticPr fontId="23"/>
  </si>
  <si>
    <t>藤垣　祐子</t>
    <rPh sb="0" eb="2">
      <t>フジガキ</t>
    </rPh>
    <rPh sb="3" eb="5">
      <t>ユウコ</t>
    </rPh>
    <phoneticPr fontId="23"/>
  </si>
  <si>
    <t>志小田　舞子</t>
    <rPh sb="0" eb="3">
      <t>シコダ</t>
    </rPh>
    <rPh sb="4" eb="6">
      <t>マイコ</t>
    </rPh>
    <phoneticPr fontId="23"/>
  </si>
  <si>
    <t>佐藤　礼子</t>
    <rPh sb="0" eb="2">
      <t>サトウ</t>
    </rPh>
    <rPh sb="3" eb="5">
      <t>レイコ</t>
    </rPh>
    <phoneticPr fontId="23"/>
  </si>
  <si>
    <t>石山　立身</t>
    <rPh sb="0" eb="2">
      <t>イシヤマ</t>
    </rPh>
    <rPh sb="3" eb="4">
      <t>タ</t>
    </rPh>
    <rPh sb="4" eb="5">
      <t>ミ</t>
    </rPh>
    <phoneticPr fontId="23"/>
  </si>
  <si>
    <t>村田　寿恵</t>
    <rPh sb="0" eb="2">
      <t>ムラタ</t>
    </rPh>
    <rPh sb="3" eb="5">
      <t>ヒサエ</t>
    </rPh>
    <phoneticPr fontId="23"/>
  </si>
  <si>
    <t>佐藤　かおり</t>
    <rPh sb="0" eb="2">
      <t>サトウ</t>
    </rPh>
    <phoneticPr fontId="23"/>
  </si>
  <si>
    <t>髙橋　加奈</t>
    <rPh sb="0" eb="2">
      <t>タカハシ</t>
    </rPh>
    <rPh sb="3" eb="5">
      <t>カナ</t>
    </rPh>
    <phoneticPr fontId="23"/>
  </si>
  <si>
    <t>伊藤　美樹</t>
    <rPh sb="0" eb="2">
      <t>イトウ</t>
    </rPh>
    <rPh sb="3" eb="5">
      <t>ミキ</t>
    </rPh>
    <phoneticPr fontId="23"/>
  </si>
  <si>
    <t>佐藤　久美子</t>
    <rPh sb="0" eb="2">
      <t>サトウ</t>
    </rPh>
    <rPh sb="3" eb="6">
      <t>クミコ</t>
    </rPh>
    <phoneticPr fontId="23"/>
  </si>
  <si>
    <t>五十嵐　綾芳</t>
    <rPh sb="0" eb="3">
      <t>イガラシ</t>
    </rPh>
    <rPh sb="4" eb="5">
      <t>アヤ</t>
    </rPh>
    <rPh sb="5" eb="6">
      <t>ホウ</t>
    </rPh>
    <phoneticPr fontId="12"/>
  </si>
  <si>
    <t>　【令和５年度仙台市児童福祉施設等電気・ガス等価格高騰対策事業補助金交付申請書】作成の手引き</t>
    <rPh sb="2" eb="4">
      <t>レイワ</t>
    </rPh>
    <rPh sb="5" eb="7">
      <t>ネンド</t>
    </rPh>
    <rPh sb="7" eb="10">
      <t>センダイシ</t>
    </rPh>
    <rPh sb="10" eb="12">
      <t>ジドウ</t>
    </rPh>
    <rPh sb="12" eb="14">
      <t>フクシ</t>
    </rPh>
    <rPh sb="14" eb="16">
      <t>シセツ</t>
    </rPh>
    <rPh sb="16" eb="17">
      <t>トウ</t>
    </rPh>
    <rPh sb="17" eb="19">
      <t>デンキ</t>
    </rPh>
    <rPh sb="22" eb="23">
      <t>トウ</t>
    </rPh>
    <rPh sb="23" eb="25">
      <t>カカク</t>
    </rPh>
    <rPh sb="25" eb="27">
      <t>コウトウ</t>
    </rPh>
    <rPh sb="27" eb="29">
      <t>タイサク</t>
    </rPh>
    <rPh sb="29" eb="31">
      <t>ジギョウ</t>
    </rPh>
    <rPh sb="31" eb="34">
      <t>ホジョキン</t>
    </rPh>
    <rPh sb="34" eb="36">
      <t>コウフ</t>
    </rPh>
    <rPh sb="36" eb="38">
      <t>シンセイ</t>
    </rPh>
    <rPh sb="38" eb="39">
      <t>ショ</t>
    </rPh>
    <rPh sb="40" eb="42">
      <t>サクセイ</t>
    </rPh>
    <rPh sb="43" eb="45">
      <t>テビ</t>
    </rPh>
    <phoneticPr fontId="12"/>
  </si>
  <si>
    <t>令和５年度仙台市児童福祉施設等電気・ガス等価格高騰対策事業補助金交付申請書</t>
    <rPh sb="0" eb="2">
      <t>レイワ</t>
    </rPh>
    <rPh sb="3" eb="5">
      <t>ネンド</t>
    </rPh>
    <rPh sb="5" eb="8">
      <t>センダイシ</t>
    </rPh>
    <rPh sb="8" eb="10">
      <t>ジドウ</t>
    </rPh>
    <rPh sb="10" eb="12">
      <t>フクシ</t>
    </rPh>
    <rPh sb="12" eb="14">
      <t>シセツ</t>
    </rPh>
    <rPh sb="14" eb="15">
      <t>トウ</t>
    </rPh>
    <rPh sb="15" eb="17">
      <t>デンキ</t>
    </rPh>
    <rPh sb="20" eb="21">
      <t>トウ</t>
    </rPh>
    <rPh sb="21" eb="23">
      <t>カカク</t>
    </rPh>
    <rPh sb="23" eb="25">
      <t>コウトウ</t>
    </rPh>
    <rPh sb="25" eb="27">
      <t>タイサク</t>
    </rPh>
    <rPh sb="27" eb="29">
      <t>ジギョウ</t>
    </rPh>
    <rPh sb="29" eb="32">
      <t>ホジョキン</t>
    </rPh>
    <rPh sb="32" eb="34">
      <t>コウフ</t>
    </rPh>
    <rPh sb="34" eb="36">
      <t>シンセイ</t>
    </rPh>
    <rPh sb="36" eb="37">
      <t>ショ</t>
    </rPh>
    <phoneticPr fontId="8"/>
  </si>
  <si>
    <t>6</t>
    <phoneticPr fontId="2"/>
  </si>
  <si>
    <t>この申請を行う時点で，令和５年４月１日から令和６年３月31日までの補助対象期間のうち，事業実施期間（予定）は下記のとおりである。</t>
    <rPh sb="33" eb="35">
      <t>ホジョ</t>
    </rPh>
    <rPh sb="35" eb="37">
      <t>タイショウ</t>
    </rPh>
    <rPh sb="37" eb="39">
      <t>キカン</t>
    </rPh>
    <rPh sb="43" eb="45">
      <t>ジギョウ</t>
    </rPh>
    <rPh sb="45" eb="47">
      <t>ジッシ</t>
    </rPh>
    <rPh sb="47" eb="49">
      <t>キカン</t>
    </rPh>
    <rPh sb="50" eb="52">
      <t>ヨテイ</t>
    </rPh>
    <rPh sb="54" eb="56">
      <t>カキ</t>
    </rPh>
    <phoneticPr fontId="2"/>
  </si>
  <si>
    <t>今後，令和６年３月30日までに施設等を休止又は廃止した場合，既に補助金が交付されているときは補助金の一部又は全部を返還しなければならない。</t>
    <phoneticPr fontId="2"/>
  </si>
  <si>
    <t>令和５年４月１日又は事業開始日から令和６年３月31日又は事業休止・廃止日までに電気・ガス等に要した費用の領収書等は，この補助金の交付を受けた年度の翌年度から５年間保存しなければならない。</t>
    <phoneticPr fontId="2"/>
  </si>
  <si>
    <t>台数</t>
    <rPh sb="0" eb="2">
      <t>ダイスウ</t>
    </rPh>
    <phoneticPr fontId="2"/>
  </si>
  <si>
    <t>台</t>
    <rPh sb="0" eb="1">
      <t>ダイ</t>
    </rPh>
    <phoneticPr fontId="2"/>
  </si>
  <si>
    <t>　標記の補助金の交付を受けたいので，仙台市補助金等交付規則第３条第１項及び令和５年度仙台市児童福祉施設等電気・ガス等価格高騰対策事業補助金交付要綱第７条第１項の規定により，下記のとおり申請します。</t>
    <rPh sb="37" eb="39">
      <t>レイワ</t>
    </rPh>
    <rPh sb="40" eb="42">
      <t>ネンド</t>
    </rPh>
    <phoneticPr fontId="8"/>
  </si>
  <si>
    <t>台数</t>
    <rPh sb="0" eb="2">
      <t>ダイスウ</t>
    </rPh>
    <phoneticPr fontId="7"/>
  </si>
  <si>
    <t xml:space="preserve">                                                                  仙台市（Ｒ5こ幼認）指令第　　　   　号</t>
    <phoneticPr fontId="12"/>
  </si>
  <si>
    <t>ただし，　令和５年度仙台市児童福祉施設等電気・ガス等価格高騰対策事業補助金　　として</t>
    <rPh sb="5" eb="7">
      <t>レイワ</t>
    </rPh>
    <rPh sb="8" eb="10">
      <t>ネンド</t>
    </rPh>
    <rPh sb="10" eb="13">
      <t>センダイシ</t>
    </rPh>
    <rPh sb="13" eb="15">
      <t>ジドウ</t>
    </rPh>
    <rPh sb="15" eb="17">
      <t>フクシ</t>
    </rPh>
    <rPh sb="17" eb="19">
      <t>シセツ</t>
    </rPh>
    <rPh sb="19" eb="20">
      <t>トウ</t>
    </rPh>
    <rPh sb="20" eb="22">
      <t>デンキ</t>
    </rPh>
    <rPh sb="25" eb="26">
      <t>トウ</t>
    </rPh>
    <rPh sb="26" eb="28">
      <t>カカク</t>
    </rPh>
    <rPh sb="28" eb="30">
      <t>コウトウ</t>
    </rPh>
    <rPh sb="30" eb="32">
      <t>タイサク</t>
    </rPh>
    <rPh sb="32" eb="34">
      <t>ジギョウ</t>
    </rPh>
    <rPh sb="34" eb="37">
      <t>ホジョキン</t>
    </rPh>
    <phoneticPr fontId="8"/>
  </si>
  <si>
    <t>富沢南なないろ保育園</t>
    <phoneticPr fontId="8"/>
  </si>
  <si>
    <t>02161</t>
    <phoneticPr fontId="2"/>
  </si>
  <si>
    <t>中田なないろ保育園</t>
    <phoneticPr fontId="12"/>
  </si>
  <si>
    <t>02162</t>
    <phoneticPr fontId="2"/>
  </si>
  <si>
    <t>幼保連携型認定こども園　泉ヶ丘幼稚園・アルル保育園</t>
    <rPh sb="0" eb="1">
      <t>ヨウ</t>
    </rPh>
    <rPh sb="1" eb="2">
      <t>ホ</t>
    </rPh>
    <rPh sb="2" eb="5">
      <t>レンケイガタ</t>
    </rPh>
    <rPh sb="5" eb="7">
      <t>ニンテイ</t>
    </rPh>
    <rPh sb="10" eb="11">
      <t>エン</t>
    </rPh>
    <rPh sb="12" eb="15">
      <t>イズミガオカ</t>
    </rPh>
    <rPh sb="15" eb="18">
      <t>ヨウチエン</t>
    </rPh>
    <rPh sb="22" eb="25">
      <t>ホイクエン</t>
    </rPh>
    <phoneticPr fontId="17"/>
  </si>
  <si>
    <t>福聚幼稚園</t>
    <rPh sb="0" eb="2">
      <t>フクジュ</t>
    </rPh>
    <rPh sb="2" eb="5">
      <t>ヨウチエン</t>
    </rPh>
    <phoneticPr fontId="17"/>
  </si>
  <si>
    <t>幼保連携型認定こども園みどりの森</t>
    <rPh sb="0" eb="1">
      <t>ヨウ</t>
    </rPh>
    <rPh sb="1" eb="2">
      <t>ホ</t>
    </rPh>
    <rPh sb="2" eb="5">
      <t>レンケイガタ</t>
    </rPh>
    <rPh sb="5" eb="7">
      <t>ニンテイ</t>
    </rPh>
    <rPh sb="10" eb="11">
      <t>エン</t>
    </rPh>
    <rPh sb="15" eb="16">
      <t>モリ</t>
    </rPh>
    <phoneticPr fontId="17"/>
  </si>
  <si>
    <r>
      <rPr>
        <sz val="11"/>
        <rFont val="HGPｺﾞｼｯｸM"/>
        <family val="3"/>
        <charset val="128"/>
      </rPr>
      <t>宮城学院女子大学附属認定こども園　森のこども園　</t>
    </r>
    <rPh sb="0" eb="2">
      <t>ミヤギ</t>
    </rPh>
    <rPh sb="2" eb="4">
      <t>ガクイン</t>
    </rPh>
    <rPh sb="4" eb="6">
      <t>ジョシ</t>
    </rPh>
    <rPh sb="6" eb="8">
      <t>ダイガク</t>
    </rPh>
    <rPh sb="8" eb="10">
      <t>フゾク</t>
    </rPh>
    <rPh sb="10" eb="12">
      <t>ニンテイ</t>
    </rPh>
    <rPh sb="15" eb="16">
      <t>エン</t>
    </rPh>
    <rPh sb="17" eb="18">
      <t>モリ</t>
    </rPh>
    <rPh sb="22" eb="23">
      <t>エン</t>
    </rPh>
    <phoneticPr fontId="17"/>
  </si>
  <si>
    <t>幼保連携型認定こども園　はせくらまち杜のこども園</t>
    <rPh sb="0" eb="7">
      <t>ヨウホレンケイガタニンテイ</t>
    </rPh>
    <rPh sb="10" eb="11">
      <t>エン</t>
    </rPh>
    <rPh sb="18" eb="19">
      <t>モリ</t>
    </rPh>
    <rPh sb="23" eb="24">
      <t>エン</t>
    </rPh>
    <phoneticPr fontId="17"/>
  </si>
  <si>
    <t>青葉こども園</t>
    <rPh sb="0" eb="2">
      <t>アオバ</t>
    </rPh>
    <rPh sb="5" eb="6">
      <t>エン</t>
    </rPh>
    <phoneticPr fontId="17"/>
  </si>
  <si>
    <t>幼保連携型認定こども園　折立幼稚園・ナーサリールーム</t>
    <rPh sb="0" eb="7">
      <t>ヨウホレンケイガタニンテイ</t>
    </rPh>
    <rPh sb="10" eb="11">
      <t>エン</t>
    </rPh>
    <rPh sb="12" eb="14">
      <t>オリタテ</t>
    </rPh>
    <rPh sb="14" eb="17">
      <t>ヨウチエン</t>
    </rPh>
    <phoneticPr fontId="17"/>
  </si>
  <si>
    <t>食と森のこども園小松島</t>
    <rPh sb="0" eb="1">
      <t>ショク</t>
    </rPh>
    <rPh sb="2" eb="3">
      <t>モリ</t>
    </rPh>
    <rPh sb="7" eb="8">
      <t>エン</t>
    </rPh>
    <rPh sb="8" eb="11">
      <t>コマツシマ</t>
    </rPh>
    <phoneticPr fontId="17"/>
  </si>
  <si>
    <t>ミッキー北仙台こども園</t>
    <rPh sb="4" eb="5">
      <t>キタ</t>
    </rPh>
    <rPh sb="5" eb="7">
      <t>センダイ</t>
    </rPh>
    <rPh sb="10" eb="11">
      <t>エン</t>
    </rPh>
    <phoneticPr fontId="17"/>
  </si>
  <si>
    <t>71111</t>
    <phoneticPr fontId="2"/>
  </si>
  <si>
    <t>幼保連携型認定こども園　中山保育園</t>
    <rPh sb="0" eb="4">
      <t>ヨウホレンケイ</t>
    </rPh>
    <rPh sb="4" eb="5">
      <t>ガタ</t>
    </rPh>
    <rPh sb="5" eb="7">
      <t>ニンテイ</t>
    </rPh>
    <rPh sb="10" eb="11">
      <t>エン</t>
    </rPh>
    <rPh sb="12" eb="14">
      <t>ナカヤマ</t>
    </rPh>
    <rPh sb="14" eb="17">
      <t>ホイクエン</t>
    </rPh>
    <phoneticPr fontId="17"/>
  </si>
  <si>
    <t>立華認定こども園</t>
    <rPh sb="0" eb="2">
      <t>タチバナ</t>
    </rPh>
    <rPh sb="2" eb="4">
      <t>ニンテイ</t>
    </rPh>
    <rPh sb="7" eb="8">
      <t>エン</t>
    </rPh>
    <phoneticPr fontId="17"/>
  </si>
  <si>
    <t>新田すいせんこども園　</t>
    <rPh sb="0" eb="2">
      <t>シンデン</t>
    </rPh>
    <rPh sb="9" eb="10">
      <t>エン</t>
    </rPh>
    <phoneticPr fontId="17"/>
  </si>
  <si>
    <t>原町すいせんこども園　</t>
    <rPh sb="0" eb="2">
      <t>ハラマチ</t>
    </rPh>
    <rPh sb="9" eb="10">
      <t>エン</t>
    </rPh>
    <phoneticPr fontId="17"/>
  </si>
  <si>
    <t>新田東すいせんこども園</t>
    <rPh sb="0" eb="2">
      <t>シンデン</t>
    </rPh>
    <rPh sb="2" eb="3">
      <t>ヒガシ</t>
    </rPh>
    <rPh sb="10" eb="11">
      <t>エン</t>
    </rPh>
    <phoneticPr fontId="17"/>
  </si>
  <si>
    <t>認定こども園ナザレト愛児園</t>
    <rPh sb="0" eb="2">
      <t>ニンテイ</t>
    </rPh>
    <rPh sb="5" eb="6">
      <t>エン</t>
    </rPh>
    <rPh sb="10" eb="11">
      <t>アイ</t>
    </rPh>
    <rPh sb="11" eb="12">
      <t>ジ</t>
    </rPh>
    <rPh sb="12" eb="13">
      <t>エン</t>
    </rPh>
    <phoneticPr fontId="17"/>
  </si>
  <si>
    <t>さゆりこども園　</t>
    <rPh sb="6" eb="7">
      <t>エン</t>
    </rPh>
    <phoneticPr fontId="17"/>
  </si>
  <si>
    <t>幼保連携型認定こども園　岩切東光第二幼稚園・ひかり保育園</t>
    <rPh sb="0" eb="1">
      <t>ヨウ</t>
    </rPh>
    <rPh sb="1" eb="2">
      <t>ホ</t>
    </rPh>
    <rPh sb="2" eb="5">
      <t>レンケイガタ</t>
    </rPh>
    <rPh sb="5" eb="7">
      <t>ニンテイ</t>
    </rPh>
    <rPh sb="10" eb="11">
      <t>エン</t>
    </rPh>
    <rPh sb="12" eb="14">
      <t>イワキリ</t>
    </rPh>
    <rPh sb="14" eb="16">
      <t>トウコウ</t>
    </rPh>
    <rPh sb="16" eb="18">
      <t>ダイニ</t>
    </rPh>
    <rPh sb="18" eb="21">
      <t>ヨウチエン</t>
    </rPh>
    <rPh sb="25" eb="28">
      <t>ホイクエン</t>
    </rPh>
    <phoneticPr fontId="17"/>
  </si>
  <si>
    <t>認定こども園　東盛マイトリー幼稚園</t>
    <rPh sb="0" eb="2">
      <t>ニンテイ</t>
    </rPh>
    <rPh sb="5" eb="6">
      <t>エン</t>
    </rPh>
    <rPh sb="7" eb="8">
      <t>ヒガシ</t>
    </rPh>
    <rPh sb="8" eb="9">
      <t>モリ</t>
    </rPh>
    <rPh sb="14" eb="17">
      <t>ヨウチエン</t>
    </rPh>
    <phoneticPr fontId="17"/>
  </si>
  <si>
    <t>幼保連携型認定こども園　中野栄あしぐろこども園</t>
    <rPh sb="0" eb="7">
      <t>ヨウホレンケイガタニンテイ</t>
    </rPh>
    <rPh sb="10" eb="11">
      <t>エン</t>
    </rPh>
    <rPh sb="12" eb="14">
      <t>ナカノ</t>
    </rPh>
    <rPh sb="14" eb="15">
      <t>サカエ</t>
    </rPh>
    <rPh sb="22" eb="23">
      <t>エン</t>
    </rPh>
    <phoneticPr fontId="17"/>
  </si>
  <si>
    <t>幼保連携型認定こども園　ろりぽっぷ出花園</t>
    <rPh sb="0" eb="7">
      <t>ヨウホレンケイガタニンテイ</t>
    </rPh>
    <rPh sb="10" eb="11">
      <t>エン</t>
    </rPh>
    <rPh sb="17" eb="19">
      <t>イデカ</t>
    </rPh>
    <rPh sb="19" eb="20">
      <t>エン</t>
    </rPh>
    <phoneticPr fontId="17"/>
  </si>
  <si>
    <t>学校法人七郷学園　蒲町こども園</t>
    <rPh sb="0" eb="2">
      <t>ガッコウ</t>
    </rPh>
    <rPh sb="2" eb="4">
      <t>ホウジン</t>
    </rPh>
    <rPh sb="4" eb="5">
      <t>シチ</t>
    </rPh>
    <rPh sb="5" eb="6">
      <t>ゴウ</t>
    </rPh>
    <rPh sb="6" eb="8">
      <t>ガクエン</t>
    </rPh>
    <rPh sb="9" eb="11">
      <t>カバノマチ</t>
    </rPh>
    <rPh sb="14" eb="15">
      <t>エン</t>
    </rPh>
    <phoneticPr fontId="17"/>
  </si>
  <si>
    <t>河原町すいせんこども園　</t>
    <rPh sb="0" eb="3">
      <t>カワラマチ</t>
    </rPh>
    <rPh sb="10" eb="11">
      <t>エン</t>
    </rPh>
    <phoneticPr fontId="17"/>
  </si>
  <si>
    <t>幼保連携型認定こども園　荒井マーヤこども園</t>
    <rPh sb="0" eb="2">
      <t>ヨウホ</t>
    </rPh>
    <rPh sb="2" eb="7">
      <t>レンケイガタニンテイ</t>
    </rPh>
    <rPh sb="10" eb="11">
      <t>エン</t>
    </rPh>
    <rPh sb="12" eb="14">
      <t>アライ</t>
    </rPh>
    <rPh sb="20" eb="21">
      <t>エン</t>
    </rPh>
    <phoneticPr fontId="17"/>
  </si>
  <si>
    <t>幼保連携型認定こども園　仙台保育園</t>
    <rPh sb="0" eb="7">
      <t>ヨウホレンケイガタニンテイ</t>
    </rPh>
    <rPh sb="10" eb="11">
      <t>エン</t>
    </rPh>
    <rPh sb="12" eb="14">
      <t>センダイ</t>
    </rPh>
    <rPh sb="14" eb="17">
      <t>ホイクエン</t>
    </rPh>
    <phoneticPr fontId="17"/>
  </si>
  <si>
    <t>認定ろりぽっぷこども園</t>
    <rPh sb="0" eb="2">
      <t>ニンテイ</t>
    </rPh>
    <rPh sb="10" eb="11">
      <t>エン</t>
    </rPh>
    <phoneticPr fontId="17"/>
  </si>
  <si>
    <t>認定こども園　ろりぽっぷ保育園</t>
    <rPh sb="0" eb="2">
      <t>ニンテイ</t>
    </rPh>
    <rPh sb="5" eb="6">
      <t>エン</t>
    </rPh>
    <rPh sb="12" eb="15">
      <t>ホイクエン</t>
    </rPh>
    <phoneticPr fontId="17"/>
  </si>
  <si>
    <t>71307</t>
    <phoneticPr fontId="2"/>
  </si>
  <si>
    <t>荒井あおばこども園</t>
    <rPh sb="0" eb="2">
      <t>アライ</t>
    </rPh>
    <rPh sb="8" eb="9">
      <t>エン</t>
    </rPh>
    <phoneticPr fontId="17"/>
  </si>
  <si>
    <t>幼保連携型認定こども園　光の子</t>
    <rPh sb="0" eb="7">
      <t>ヨウホレンケイガタニンテイ</t>
    </rPh>
    <rPh sb="10" eb="11">
      <t>エン</t>
    </rPh>
    <rPh sb="12" eb="13">
      <t>ヒカリ</t>
    </rPh>
    <rPh sb="14" eb="15">
      <t>コ</t>
    </rPh>
    <phoneticPr fontId="17"/>
  </si>
  <si>
    <t>認定こども園　くり幼稚園・くりっこ保育園</t>
    <rPh sb="0" eb="2">
      <t>ニンテイ</t>
    </rPh>
    <rPh sb="5" eb="6">
      <t>エン</t>
    </rPh>
    <rPh sb="9" eb="12">
      <t>ヨウチエン</t>
    </rPh>
    <rPh sb="17" eb="20">
      <t>ホイクエン</t>
    </rPh>
    <phoneticPr fontId="17"/>
  </si>
  <si>
    <t>認定向山こども園</t>
    <rPh sb="0" eb="2">
      <t>ニンテイ</t>
    </rPh>
    <rPh sb="2" eb="4">
      <t>ムカイヤマ</t>
    </rPh>
    <rPh sb="7" eb="8">
      <t>エン</t>
    </rPh>
    <phoneticPr fontId="17"/>
  </si>
  <si>
    <t>ゆりかご認定こども園</t>
    <rPh sb="4" eb="6">
      <t>ニンテイ</t>
    </rPh>
    <rPh sb="9" eb="10">
      <t>エン</t>
    </rPh>
    <phoneticPr fontId="17"/>
  </si>
  <si>
    <t>西多賀チェリーこども園　</t>
    <rPh sb="0" eb="3">
      <t>ニシタガ</t>
    </rPh>
    <rPh sb="10" eb="11">
      <t>エン</t>
    </rPh>
    <phoneticPr fontId="17"/>
  </si>
  <si>
    <t>太子堂すいせんこども園　</t>
    <rPh sb="0" eb="3">
      <t>タイシドウ</t>
    </rPh>
    <rPh sb="10" eb="11">
      <t>エン</t>
    </rPh>
    <phoneticPr fontId="17"/>
  </si>
  <si>
    <t>太白すぎのここども園　</t>
    <rPh sb="0" eb="2">
      <t>タイハク</t>
    </rPh>
    <rPh sb="9" eb="10">
      <t>エン</t>
    </rPh>
    <phoneticPr fontId="17"/>
  </si>
  <si>
    <t>バンビの森こども園　</t>
    <rPh sb="4" eb="5">
      <t>モリ</t>
    </rPh>
    <rPh sb="8" eb="9">
      <t>エン</t>
    </rPh>
    <phoneticPr fontId="17"/>
  </si>
  <si>
    <t>大野田すぎのここども園</t>
    <rPh sb="0" eb="3">
      <t>オオノダ</t>
    </rPh>
    <rPh sb="10" eb="11">
      <t>エン</t>
    </rPh>
    <phoneticPr fontId="17"/>
  </si>
  <si>
    <t>71409</t>
    <phoneticPr fontId="17"/>
  </si>
  <si>
    <t>YMCA西中田こども園</t>
    <rPh sb="4" eb="5">
      <t>ニシ</t>
    </rPh>
    <rPh sb="5" eb="7">
      <t>ナカタ</t>
    </rPh>
    <rPh sb="10" eb="11">
      <t>エン</t>
    </rPh>
    <phoneticPr fontId="17"/>
  </si>
  <si>
    <t>71410</t>
    <phoneticPr fontId="17"/>
  </si>
  <si>
    <t>YMCA南大野田こども園</t>
    <rPh sb="4" eb="5">
      <t>ミナミ</t>
    </rPh>
    <rPh sb="5" eb="7">
      <t>オオノ</t>
    </rPh>
    <rPh sb="7" eb="8">
      <t>ダ</t>
    </rPh>
    <rPh sb="11" eb="12">
      <t>エン</t>
    </rPh>
    <phoneticPr fontId="17"/>
  </si>
  <si>
    <t>泉第2チェリーこども園</t>
    <rPh sb="0" eb="1">
      <t>イズミ</t>
    </rPh>
    <rPh sb="1" eb="2">
      <t>ダイ</t>
    </rPh>
    <rPh sb="10" eb="11">
      <t>エン</t>
    </rPh>
    <phoneticPr fontId="17"/>
  </si>
  <si>
    <t>幼保連携型認定こども園　やかまし村　</t>
    <rPh sb="0" eb="2">
      <t>ヨウホ</t>
    </rPh>
    <rPh sb="2" eb="5">
      <t>レンケイガタ</t>
    </rPh>
    <rPh sb="5" eb="7">
      <t>ニンテイ</t>
    </rPh>
    <rPh sb="10" eb="11">
      <t>エン</t>
    </rPh>
    <rPh sb="16" eb="17">
      <t>ムラ</t>
    </rPh>
    <phoneticPr fontId="17"/>
  </si>
  <si>
    <r>
      <t>泉チェリーこども園</t>
    </r>
    <r>
      <rPr>
        <b/>
        <sz val="11"/>
        <rFont val="HGPｺﾞｼｯｸM"/>
        <family val="3"/>
        <charset val="128"/>
      </rPr>
      <t>　</t>
    </r>
    <rPh sb="0" eb="1">
      <t>イズミ</t>
    </rPh>
    <rPh sb="8" eb="9">
      <t>エン</t>
    </rPh>
    <phoneticPr fontId="17"/>
  </si>
  <si>
    <t>寺岡すいせんこども園　</t>
    <rPh sb="0" eb="2">
      <t>テラオカ</t>
    </rPh>
    <rPh sb="9" eb="10">
      <t>エン</t>
    </rPh>
    <phoneticPr fontId="17"/>
  </si>
  <si>
    <t>学校法人秀志学園　幼保連携型認定こども園　泉の杜幼稚園</t>
    <rPh sb="0" eb="2">
      <t>ガッコウ</t>
    </rPh>
    <rPh sb="2" eb="4">
      <t>ホウジン</t>
    </rPh>
    <rPh sb="4" eb="6">
      <t>ヒデシ</t>
    </rPh>
    <rPh sb="6" eb="8">
      <t>ガクエン</t>
    </rPh>
    <rPh sb="9" eb="11">
      <t>ヨウホ</t>
    </rPh>
    <rPh sb="11" eb="14">
      <t>レンケイガタ</t>
    </rPh>
    <rPh sb="14" eb="16">
      <t>ニンテイ</t>
    </rPh>
    <rPh sb="19" eb="20">
      <t>エン</t>
    </rPh>
    <rPh sb="21" eb="22">
      <t>イズミ</t>
    </rPh>
    <rPh sb="23" eb="24">
      <t>モリ</t>
    </rPh>
    <rPh sb="24" eb="27">
      <t>ヨウチエン</t>
    </rPh>
    <phoneticPr fontId="17"/>
  </si>
  <si>
    <t>幼保連携型認定こども園　高森サーラこども園　</t>
    <rPh sb="0" eb="2">
      <t>ヨウホ</t>
    </rPh>
    <rPh sb="2" eb="7">
      <t>レンケイガタニンテイ</t>
    </rPh>
    <rPh sb="10" eb="11">
      <t>エン</t>
    </rPh>
    <rPh sb="12" eb="14">
      <t>タカモリ</t>
    </rPh>
    <rPh sb="20" eb="21">
      <t>エン</t>
    </rPh>
    <phoneticPr fontId="17"/>
  </si>
  <si>
    <t>社会福祉法人一寿会　住吉台こども園</t>
    <rPh sb="0" eb="4">
      <t>シャカイフクシ</t>
    </rPh>
    <rPh sb="4" eb="6">
      <t>ホウジン</t>
    </rPh>
    <rPh sb="6" eb="7">
      <t>イチ</t>
    </rPh>
    <rPh sb="7" eb="8">
      <t>ジュ</t>
    </rPh>
    <rPh sb="8" eb="9">
      <t>カイ</t>
    </rPh>
    <rPh sb="10" eb="11">
      <t>スミ</t>
    </rPh>
    <rPh sb="11" eb="12">
      <t>ヨシ</t>
    </rPh>
    <rPh sb="12" eb="13">
      <t>ダイ</t>
    </rPh>
    <rPh sb="16" eb="17">
      <t>エン</t>
    </rPh>
    <phoneticPr fontId="17"/>
  </si>
  <si>
    <t>社会福祉法人一寿会　長命ヶ丘つくしこども園</t>
    <rPh sb="0" eb="2">
      <t>シャカイ</t>
    </rPh>
    <rPh sb="2" eb="4">
      <t>フクシ</t>
    </rPh>
    <rPh sb="4" eb="6">
      <t>ホウジン</t>
    </rPh>
    <rPh sb="6" eb="7">
      <t>イチ</t>
    </rPh>
    <rPh sb="7" eb="8">
      <t>ジュ</t>
    </rPh>
    <rPh sb="8" eb="9">
      <t>カイ</t>
    </rPh>
    <rPh sb="10" eb="14">
      <t>チョウメイガオカ</t>
    </rPh>
    <rPh sb="20" eb="21">
      <t>エン</t>
    </rPh>
    <phoneticPr fontId="17"/>
  </si>
  <si>
    <t>幼保連携型認定こども園　明石南こどもの城</t>
    <rPh sb="0" eb="7">
      <t>ヨウホレンケイガタニンテイ</t>
    </rPh>
    <rPh sb="10" eb="11">
      <t>エン</t>
    </rPh>
    <rPh sb="12" eb="15">
      <t>アカイシミナミ</t>
    </rPh>
    <rPh sb="19" eb="20">
      <t>シロ</t>
    </rPh>
    <phoneticPr fontId="17"/>
  </si>
  <si>
    <t>幼保連携型認定こども園　桂こどもの城</t>
    <rPh sb="0" eb="7">
      <t>ヨウホレンケイガタニンテイ</t>
    </rPh>
    <rPh sb="10" eb="11">
      <t>エン</t>
    </rPh>
    <rPh sb="12" eb="13">
      <t>カツラ</t>
    </rPh>
    <rPh sb="17" eb="18">
      <t>シロ</t>
    </rPh>
    <phoneticPr fontId="17"/>
  </si>
  <si>
    <t>ミッキー八乙女こども園</t>
    <rPh sb="4" eb="7">
      <t>ヤオトメ</t>
    </rPh>
    <rPh sb="10" eb="11">
      <t>エン</t>
    </rPh>
    <phoneticPr fontId="17"/>
  </si>
  <si>
    <t>認定こども園　ろりぽっぷ泉中央南園</t>
    <rPh sb="0" eb="2">
      <t>ニンテイ</t>
    </rPh>
    <rPh sb="5" eb="6">
      <t>エン</t>
    </rPh>
    <rPh sb="12" eb="17">
      <t>イズミチュウオウミナミエン</t>
    </rPh>
    <phoneticPr fontId="17"/>
  </si>
  <si>
    <t>認定こども園　ろりぽっぷ赤い屋根の保育園</t>
    <rPh sb="0" eb="2">
      <t>ニンテイ</t>
    </rPh>
    <rPh sb="5" eb="6">
      <t>エン</t>
    </rPh>
    <rPh sb="12" eb="13">
      <t>アカ</t>
    </rPh>
    <rPh sb="14" eb="16">
      <t>ヤネ</t>
    </rPh>
    <rPh sb="17" eb="20">
      <t>ホイクエン</t>
    </rPh>
    <phoneticPr fontId="17"/>
  </si>
  <si>
    <t>71514</t>
    <phoneticPr fontId="2"/>
  </si>
  <si>
    <t>YMCA加茂こども園</t>
    <rPh sb="4" eb="6">
      <t>カモ</t>
    </rPh>
    <rPh sb="9" eb="10">
      <t>エン</t>
    </rPh>
    <phoneticPr fontId="17"/>
  </si>
  <si>
    <t>71515</t>
    <phoneticPr fontId="2"/>
  </si>
  <si>
    <t>南光台すいせんこども園</t>
    <rPh sb="0" eb="2">
      <t>ナンコウ</t>
    </rPh>
    <rPh sb="2" eb="3">
      <t>ダイ</t>
    </rPh>
    <rPh sb="10" eb="11">
      <t>エン</t>
    </rPh>
    <phoneticPr fontId="17"/>
  </si>
  <si>
    <t>栗生あおばこども園</t>
    <rPh sb="0" eb="2">
      <t>クリュウ</t>
    </rPh>
    <rPh sb="8" eb="9">
      <t>エン</t>
    </rPh>
    <phoneticPr fontId="17"/>
  </si>
  <si>
    <t>落合はぐくみこども園</t>
    <rPh sb="0" eb="2">
      <t>オチアイ</t>
    </rPh>
    <rPh sb="9" eb="10">
      <t>エン</t>
    </rPh>
    <phoneticPr fontId="17"/>
  </si>
  <si>
    <t>愛子すぎのここども園</t>
    <rPh sb="0" eb="2">
      <t>アヤシ</t>
    </rPh>
    <rPh sb="9" eb="10">
      <t>エン</t>
    </rPh>
    <phoneticPr fontId="17"/>
  </si>
  <si>
    <t>認定こども園　仙台YMCA幼稚園</t>
    <rPh sb="0" eb="2">
      <t>ニンテイ</t>
    </rPh>
    <rPh sb="5" eb="6">
      <t>エン</t>
    </rPh>
    <rPh sb="7" eb="9">
      <t>センダイ</t>
    </rPh>
    <rPh sb="13" eb="16">
      <t>ヨウチエン</t>
    </rPh>
    <phoneticPr fontId="17"/>
  </si>
  <si>
    <t>認定こども園　旭ケ丘幼稚園</t>
    <rPh sb="0" eb="2">
      <t>ニンテイ</t>
    </rPh>
    <rPh sb="5" eb="6">
      <t>エン</t>
    </rPh>
    <rPh sb="7" eb="8">
      <t>アサヒ</t>
    </rPh>
    <rPh sb="9" eb="10">
      <t>オカ</t>
    </rPh>
    <rPh sb="10" eb="13">
      <t>ヨウチエン</t>
    </rPh>
    <phoneticPr fontId="17"/>
  </si>
  <si>
    <t>認定こども園　東仙台幼稚園</t>
    <rPh sb="0" eb="2">
      <t>ニンテイ</t>
    </rPh>
    <rPh sb="5" eb="6">
      <t>エン</t>
    </rPh>
    <rPh sb="7" eb="8">
      <t>ヒガシ</t>
    </rPh>
    <rPh sb="8" eb="10">
      <t>センダイ</t>
    </rPh>
    <rPh sb="10" eb="13">
      <t>ヨウチエン</t>
    </rPh>
    <phoneticPr fontId="17"/>
  </si>
  <si>
    <t>認定こども園　るり幼稚園</t>
    <rPh sb="0" eb="2">
      <t>ニンテイ</t>
    </rPh>
    <rPh sb="5" eb="6">
      <t>エン</t>
    </rPh>
    <rPh sb="9" eb="12">
      <t>ヨウチエン</t>
    </rPh>
    <phoneticPr fontId="17"/>
  </si>
  <si>
    <t>72302</t>
    <phoneticPr fontId="17"/>
  </si>
  <si>
    <t>幼稚園型認定こども園　聖ウルスラ学院英智幼稚園</t>
    <rPh sb="0" eb="3">
      <t>ヨウチエン</t>
    </rPh>
    <rPh sb="3" eb="4">
      <t>ガタ</t>
    </rPh>
    <rPh sb="4" eb="6">
      <t>ニンテイ</t>
    </rPh>
    <rPh sb="9" eb="10">
      <t>エン</t>
    </rPh>
    <rPh sb="11" eb="12">
      <t>セイ</t>
    </rPh>
    <rPh sb="16" eb="18">
      <t>ガクイン</t>
    </rPh>
    <rPh sb="18" eb="20">
      <t>エイチ</t>
    </rPh>
    <rPh sb="20" eb="23">
      <t>ヨウチエン</t>
    </rPh>
    <phoneticPr fontId="17"/>
  </si>
  <si>
    <t>幼稚園型認定こども園　若竹幼稚園</t>
    <rPh sb="0" eb="3">
      <t>ヨウチエン</t>
    </rPh>
    <rPh sb="3" eb="4">
      <t>ガタ</t>
    </rPh>
    <rPh sb="4" eb="6">
      <t>ニンテイ</t>
    </rPh>
    <rPh sb="9" eb="10">
      <t>エン</t>
    </rPh>
    <rPh sb="11" eb="13">
      <t>ワカタケ</t>
    </rPh>
    <rPh sb="13" eb="16">
      <t>ヨウチエン</t>
    </rPh>
    <phoneticPr fontId="17"/>
  </si>
  <si>
    <t>泉第二幼稚園</t>
    <rPh sb="0" eb="1">
      <t>イズミ</t>
    </rPh>
    <rPh sb="1" eb="3">
      <t>ダイニ</t>
    </rPh>
    <rPh sb="3" eb="6">
      <t>ヨウチエン</t>
    </rPh>
    <phoneticPr fontId="17"/>
  </si>
  <si>
    <t>ねのしろいし幼稚園</t>
    <rPh sb="6" eb="9">
      <t>ヨウチエン</t>
    </rPh>
    <phoneticPr fontId="17"/>
  </si>
  <si>
    <t>幼稚園型認定こども園　いずみ松陵幼稚園</t>
    <rPh sb="0" eb="6">
      <t>ヨウチエンカタニンテイ</t>
    </rPh>
    <rPh sb="9" eb="10">
      <t>エン</t>
    </rPh>
    <rPh sb="14" eb="16">
      <t>ショウリョウ</t>
    </rPh>
    <rPh sb="16" eb="19">
      <t>ヨウチエン</t>
    </rPh>
    <phoneticPr fontId="17"/>
  </si>
  <si>
    <t>幼稚園型認定こども園　南光幼稚園</t>
    <rPh sb="0" eb="6">
      <t>ヨウチエンカタニンテイ</t>
    </rPh>
    <rPh sb="9" eb="10">
      <t>エン</t>
    </rPh>
    <rPh sb="11" eb="13">
      <t>ナンコウ</t>
    </rPh>
    <rPh sb="13" eb="16">
      <t>ヨウチエン</t>
    </rPh>
    <phoneticPr fontId="17"/>
  </si>
  <si>
    <t>幼稚園型認定こども園　南光第二幼稚園</t>
    <rPh sb="0" eb="6">
      <t>ヨウチエンカタニンテイ</t>
    </rPh>
    <rPh sb="9" eb="10">
      <t>エン</t>
    </rPh>
    <rPh sb="11" eb="13">
      <t>ナンコウ</t>
    </rPh>
    <rPh sb="13" eb="15">
      <t>ダイニ</t>
    </rPh>
    <rPh sb="15" eb="18">
      <t>ヨウチエン</t>
    </rPh>
    <phoneticPr fontId="17"/>
  </si>
  <si>
    <t>幼稚園型認定こども園　南光シオン幼稚園</t>
    <rPh sb="0" eb="6">
      <t>ヨウチエンカタニンテイ</t>
    </rPh>
    <rPh sb="9" eb="10">
      <t>エン</t>
    </rPh>
    <rPh sb="11" eb="13">
      <t>ナンコウ</t>
    </rPh>
    <rPh sb="16" eb="19">
      <t>ヨウチエン</t>
    </rPh>
    <phoneticPr fontId="17"/>
  </si>
  <si>
    <t>幼稚園型認定こども園　南光紫陽幼稚園</t>
    <rPh sb="0" eb="3">
      <t>ヨウチエン</t>
    </rPh>
    <rPh sb="3" eb="4">
      <t>カタ</t>
    </rPh>
    <rPh sb="4" eb="6">
      <t>ニンテイ</t>
    </rPh>
    <rPh sb="9" eb="10">
      <t>エン</t>
    </rPh>
    <rPh sb="11" eb="13">
      <t>ナンコウ</t>
    </rPh>
    <rPh sb="13" eb="15">
      <t>シヨウ</t>
    </rPh>
    <rPh sb="15" eb="18">
      <t>ヨウチエン</t>
    </rPh>
    <phoneticPr fontId="17"/>
  </si>
  <si>
    <t>認定こども園友愛幼稚園</t>
    <rPh sb="0" eb="2">
      <t>ニンテイ</t>
    </rPh>
    <rPh sb="5" eb="6">
      <t>エン</t>
    </rPh>
    <rPh sb="6" eb="8">
      <t>ユウアイ</t>
    </rPh>
    <rPh sb="8" eb="11">
      <t>ヨウチエン</t>
    </rPh>
    <phoneticPr fontId="17"/>
  </si>
  <si>
    <t>カール英会話プリスクール</t>
    <rPh sb="3" eb="6">
      <t>エイカイワ</t>
    </rPh>
    <phoneticPr fontId="17"/>
  </si>
  <si>
    <t>73102</t>
    <phoneticPr fontId="2"/>
  </si>
  <si>
    <t>みのりこども園</t>
    <rPh sb="6" eb="7">
      <t>エン</t>
    </rPh>
    <phoneticPr fontId="17"/>
  </si>
  <si>
    <t>73103</t>
    <phoneticPr fontId="2"/>
  </si>
  <si>
    <t>認定こども園 TOBINOKO</t>
    <rPh sb="0" eb="2">
      <t>ニンテイ</t>
    </rPh>
    <rPh sb="5" eb="6">
      <t>エン</t>
    </rPh>
    <phoneticPr fontId="17"/>
  </si>
  <si>
    <t>ますえの森どうわこども園　</t>
    <rPh sb="4" eb="5">
      <t>モリ</t>
    </rPh>
    <rPh sb="11" eb="12">
      <t>エン</t>
    </rPh>
    <phoneticPr fontId="17"/>
  </si>
  <si>
    <t>ちゃいるどらんど岩切こども園</t>
    <rPh sb="8" eb="10">
      <t>イワキリ</t>
    </rPh>
    <rPh sb="13" eb="14">
      <t>エン</t>
    </rPh>
    <phoneticPr fontId="17"/>
  </si>
  <si>
    <t>ニューフィールド保育園</t>
    <rPh sb="8" eb="11">
      <t>ホイクエン</t>
    </rPh>
    <phoneticPr fontId="17"/>
  </si>
  <si>
    <t>ピースフル保育園</t>
    <rPh sb="5" eb="8">
      <t>ホイクエン</t>
    </rPh>
    <phoneticPr fontId="17"/>
  </si>
  <si>
    <t>認定こども園 れいんぼーなーさりー原ノ町館</t>
    <rPh sb="0" eb="2">
      <t>ニンテイ</t>
    </rPh>
    <rPh sb="5" eb="6">
      <t>エン</t>
    </rPh>
    <rPh sb="17" eb="18">
      <t>ハラ</t>
    </rPh>
    <rPh sb="19" eb="20">
      <t>マチ</t>
    </rPh>
    <rPh sb="20" eb="21">
      <t>カン</t>
    </rPh>
    <phoneticPr fontId="17"/>
  </si>
  <si>
    <t>73206</t>
  </si>
  <si>
    <t>ミッキー榴岡公園前こども園</t>
    <rPh sb="4" eb="6">
      <t>ツツジガオカ</t>
    </rPh>
    <rPh sb="6" eb="8">
      <t>コウエン</t>
    </rPh>
    <rPh sb="8" eb="9">
      <t>マエ</t>
    </rPh>
    <rPh sb="12" eb="13">
      <t>エン</t>
    </rPh>
    <phoneticPr fontId="17"/>
  </si>
  <si>
    <t>73207</t>
  </si>
  <si>
    <t>つつじがおかもりのいえこども園</t>
    <rPh sb="14" eb="15">
      <t>エン</t>
    </rPh>
    <phoneticPr fontId="17"/>
  </si>
  <si>
    <t>73208</t>
  </si>
  <si>
    <t>幸町すいせんこども園</t>
    <rPh sb="0" eb="2">
      <t>サイワイチョウ</t>
    </rPh>
    <rPh sb="9" eb="10">
      <t>エン</t>
    </rPh>
    <phoneticPr fontId="17"/>
  </si>
  <si>
    <t>73209</t>
  </si>
  <si>
    <t>ちいさなこどもえん</t>
  </si>
  <si>
    <t>73210</t>
  </si>
  <si>
    <t>認定こども園 れいんぼーなーさりー田子館</t>
    <rPh sb="0" eb="2">
      <t>ニンテイ</t>
    </rPh>
    <rPh sb="5" eb="6">
      <t>エン</t>
    </rPh>
    <rPh sb="17" eb="19">
      <t>タゴ</t>
    </rPh>
    <rPh sb="19" eb="20">
      <t>カン</t>
    </rPh>
    <phoneticPr fontId="17"/>
  </si>
  <si>
    <t>73211</t>
  </si>
  <si>
    <t>小田原ことりのうたこども園</t>
    <rPh sb="0" eb="3">
      <t>オダワラ</t>
    </rPh>
    <rPh sb="12" eb="13">
      <t>エン</t>
    </rPh>
    <phoneticPr fontId="17"/>
  </si>
  <si>
    <t>73214</t>
  </si>
  <si>
    <t>ありすの国こども園</t>
    <rPh sb="4" eb="5">
      <t>クニ</t>
    </rPh>
    <rPh sb="8" eb="9">
      <t>エン</t>
    </rPh>
    <phoneticPr fontId="17"/>
  </si>
  <si>
    <t>ちゃいるどらんど荒井こども園</t>
    <rPh sb="8" eb="10">
      <t>アライ</t>
    </rPh>
    <rPh sb="13" eb="14">
      <t>エン</t>
    </rPh>
    <phoneticPr fontId="17"/>
  </si>
  <si>
    <t>六丁の目マザーグースこども園</t>
    <rPh sb="0" eb="2">
      <t>ロクチョウ</t>
    </rPh>
    <rPh sb="3" eb="4">
      <t>メ</t>
    </rPh>
    <rPh sb="13" eb="14">
      <t>エン</t>
    </rPh>
    <phoneticPr fontId="17"/>
  </si>
  <si>
    <t>蒲町おもちゃばここども園</t>
    <rPh sb="0" eb="2">
      <t>カバノマチ</t>
    </rPh>
    <rPh sb="11" eb="12">
      <t>エン</t>
    </rPh>
    <phoneticPr fontId="17"/>
  </si>
  <si>
    <t>六丁の目こども園</t>
    <rPh sb="0" eb="2">
      <t>ロクチョウ</t>
    </rPh>
    <rPh sb="3" eb="4">
      <t>メ</t>
    </rPh>
    <rPh sb="7" eb="8">
      <t>エン</t>
    </rPh>
    <phoneticPr fontId="17"/>
  </si>
  <si>
    <t>カール英会話ほいくえん</t>
    <rPh sb="3" eb="6">
      <t>エイカイワ</t>
    </rPh>
    <phoneticPr fontId="17"/>
  </si>
  <si>
    <t>カール英会話こども園</t>
    <rPh sb="3" eb="6">
      <t>エイカイワ</t>
    </rPh>
    <rPh sb="9" eb="10">
      <t>エン</t>
    </rPh>
    <phoneticPr fontId="17"/>
  </si>
  <si>
    <t>ちゃいるどらんどなないろの里こども園</t>
    <rPh sb="13" eb="14">
      <t>サト</t>
    </rPh>
    <rPh sb="17" eb="18">
      <t>エン</t>
    </rPh>
    <phoneticPr fontId="17"/>
  </si>
  <si>
    <t>73309</t>
    <phoneticPr fontId="17"/>
  </si>
  <si>
    <t>あそびまショーこども園</t>
    <rPh sb="10" eb="11">
      <t>エン</t>
    </rPh>
    <phoneticPr fontId="17"/>
  </si>
  <si>
    <t>ひまわりこども園</t>
    <rPh sb="7" eb="8">
      <t>エン</t>
    </rPh>
    <phoneticPr fontId="17"/>
  </si>
  <si>
    <t>あすと長町こぶたの城こども園</t>
    <rPh sb="3" eb="5">
      <t>ナガマチ</t>
    </rPh>
    <rPh sb="9" eb="10">
      <t>シロ</t>
    </rPh>
    <rPh sb="13" eb="14">
      <t>エン</t>
    </rPh>
    <phoneticPr fontId="17"/>
  </si>
  <si>
    <t>仙台ちびっこひろばこども園</t>
    <rPh sb="0" eb="2">
      <t>センダイ</t>
    </rPh>
    <rPh sb="12" eb="13">
      <t>エン</t>
    </rPh>
    <phoneticPr fontId="17"/>
  </si>
  <si>
    <t>73405</t>
    <phoneticPr fontId="17"/>
  </si>
  <si>
    <t>ぷらざこども園長町</t>
    <rPh sb="6" eb="7">
      <t>エン</t>
    </rPh>
    <rPh sb="7" eb="9">
      <t>ナガマチ</t>
    </rPh>
    <phoneticPr fontId="17"/>
  </si>
  <si>
    <t>鶴が丘マミーこども園</t>
    <rPh sb="0" eb="1">
      <t>ツル</t>
    </rPh>
    <rPh sb="2" eb="3">
      <t>オカ</t>
    </rPh>
    <rPh sb="9" eb="10">
      <t>エン</t>
    </rPh>
    <phoneticPr fontId="17"/>
  </si>
  <si>
    <t>ミッキー泉中央こども園</t>
    <rPh sb="4" eb="7">
      <t>イズミチュウオウ</t>
    </rPh>
    <rPh sb="10" eb="11">
      <t>エン</t>
    </rPh>
    <phoneticPr fontId="17"/>
  </si>
  <si>
    <t>ぷりえーる南中山認定こども園</t>
    <rPh sb="5" eb="6">
      <t>ミナミ</t>
    </rPh>
    <rPh sb="6" eb="8">
      <t>ナカヤマ</t>
    </rPh>
    <rPh sb="8" eb="10">
      <t>ニンテイ</t>
    </rPh>
    <rPh sb="13" eb="14">
      <t>エン</t>
    </rPh>
    <phoneticPr fontId="17"/>
  </si>
  <si>
    <t>73506</t>
    <phoneticPr fontId="7"/>
  </si>
  <si>
    <t>泉すぎのここども園</t>
    <rPh sb="0" eb="1">
      <t>イズミ</t>
    </rPh>
    <rPh sb="8" eb="9">
      <t>エン</t>
    </rPh>
    <phoneticPr fontId="17"/>
  </si>
  <si>
    <t>73507</t>
    <phoneticPr fontId="7"/>
  </si>
  <si>
    <t>そらのここども園</t>
    <rPh sb="7" eb="8">
      <t>エン</t>
    </rPh>
    <phoneticPr fontId="17"/>
  </si>
  <si>
    <t>73508</t>
    <phoneticPr fontId="7"/>
  </si>
  <si>
    <t>ミッキー八乙女中央こども園</t>
    <rPh sb="4" eb="7">
      <t>ヤオトメ</t>
    </rPh>
    <rPh sb="7" eb="9">
      <t>チュウオウ</t>
    </rPh>
    <rPh sb="12" eb="13">
      <t>エン</t>
    </rPh>
    <phoneticPr fontId="17"/>
  </si>
  <si>
    <t>まつもりこども園</t>
    <rPh sb="7" eb="8">
      <t>エン</t>
    </rPh>
    <phoneticPr fontId="17"/>
  </si>
  <si>
    <t>カール英会話チルドレン</t>
    <rPh sb="3" eb="6">
      <t>エイカイワ</t>
    </rPh>
    <phoneticPr fontId="17"/>
  </si>
  <si>
    <t>菊地　由美子</t>
    <rPh sb="0" eb="2">
      <t>キクチ</t>
    </rPh>
    <rPh sb="3" eb="6">
      <t>ユミコ</t>
    </rPh>
    <phoneticPr fontId="23"/>
  </si>
  <si>
    <t>ぽっかぽか栞保育園</t>
    <rPh sb="5" eb="6">
      <t>シオリ</t>
    </rPh>
    <phoneticPr fontId="8"/>
  </si>
  <si>
    <t>KIDs-Kan</t>
    <phoneticPr fontId="8"/>
  </si>
  <si>
    <t>ぶんぶん保育園二日町園</t>
    <rPh sb="7" eb="11">
      <t>フツカマチエン</t>
    </rPh>
    <phoneticPr fontId="67"/>
  </si>
  <si>
    <t>しあわせいっぱい保育園　新田</t>
    <phoneticPr fontId="8"/>
  </si>
  <si>
    <t>もりのなかま保育園小田原園もぐもぐ+</t>
    <rPh sb="12" eb="13">
      <t>エン</t>
    </rPh>
    <phoneticPr fontId="8"/>
  </si>
  <si>
    <t>もりのなかま保育園南大野田園</t>
  </si>
  <si>
    <t>ピーターパン東勝山園</t>
    <rPh sb="9" eb="10">
      <t>エン</t>
    </rPh>
    <phoneticPr fontId="8"/>
  </si>
  <si>
    <t>ぶんぶん保育園小田原園</t>
    <rPh sb="7" eb="10">
      <t>オダワラ</t>
    </rPh>
    <rPh sb="10" eb="11">
      <t>エン</t>
    </rPh>
    <phoneticPr fontId="67"/>
  </si>
  <si>
    <t>アートチャイルドケア仙台泉中央保育園</t>
    <rPh sb="15" eb="18">
      <t>ホイクエン</t>
    </rPh>
    <phoneticPr fontId="8"/>
  </si>
  <si>
    <t>アクアイグニス保育園</t>
    <rPh sb="7" eb="9">
      <t>ホイク</t>
    </rPh>
    <rPh sb="9" eb="10">
      <t>エン</t>
    </rPh>
    <phoneticPr fontId="8"/>
  </si>
  <si>
    <t>ピーターパン北中山園</t>
    <rPh sb="9" eb="10">
      <t>エン</t>
    </rPh>
    <phoneticPr fontId="8"/>
  </si>
  <si>
    <t>11135</t>
  </si>
  <si>
    <t>双葉幼稚園</t>
  </si>
  <si>
    <t>11136</t>
  </si>
  <si>
    <t>ふたばバンビ幼稚園</t>
  </si>
  <si>
    <t>11226</t>
  </si>
  <si>
    <t>東岡幼稚園</t>
  </si>
  <si>
    <t>11425</t>
  </si>
  <si>
    <t>東北生活文化大学短期大学部附属ますみ幼稚園</t>
  </si>
  <si>
    <t>11526</t>
  </si>
  <si>
    <t>ふたばエンゼル幼稚園</t>
  </si>
  <si>
    <t>11527</t>
  </si>
  <si>
    <t>ふたばハイジ幼稚園</t>
  </si>
  <si>
    <t>私立保育所</t>
  </si>
  <si>
    <t>山形県新庄市金沢１９１７－７　</t>
  </si>
  <si>
    <t>富沢南なないろ保育園</t>
  </si>
  <si>
    <t>02161</t>
  </si>
  <si>
    <t>中田なないろ保育園</t>
  </si>
  <si>
    <t>02162</t>
  </si>
  <si>
    <t>仙台市若林区六郷７－１０</t>
  </si>
  <si>
    <t>山形県新庄市金沢１９１７－７</t>
  </si>
  <si>
    <t>双葉幼稚園</t>
    <rPh sb="0" eb="2">
      <t>フタバ</t>
    </rPh>
    <rPh sb="2" eb="5">
      <t>ヨウチエン</t>
    </rPh>
    <phoneticPr fontId="2"/>
  </si>
  <si>
    <t>仙台市青葉区中山八丁目12-15</t>
  </si>
  <si>
    <t>学校法人　双葉学園</t>
  </si>
  <si>
    <t>ふたばバンビ幼稚園</t>
    <rPh sb="6" eb="9">
      <t>ヨウチエン</t>
    </rPh>
    <phoneticPr fontId="2"/>
  </si>
  <si>
    <t>仙台市青葉区中山吉成二丁目2-27</t>
  </si>
  <si>
    <t>東岡幼稚園</t>
    <rPh sb="0" eb="1">
      <t>ヒガシ</t>
    </rPh>
    <rPh sb="1" eb="2">
      <t>オカ</t>
    </rPh>
    <rPh sb="2" eb="5">
      <t>ヨウチエン</t>
    </rPh>
    <phoneticPr fontId="2"/>
  </si>
  <si>
    <t>仙台市宮城野区原町二丁目1-66</t>
  </si>
  <si>
    <t>学校法人　陽雲学園</t>
  </si>
  <si>
    <t>仙台市太白区向山四丁目26-34</t>
    <rPh sb="0" eb="3">
      <t>センダイシ</t>
    </rPh>
    <rPh sb="3" eb="6">
      <t>タイハクク</t>
    </rPh>
    <rPh sb="6" eb="8">
      <t>ムカイヤマ</t>
    </rPh>
    <rPh sb="8" eb="11">
      <t>４チョウメ</t>
    </rPh>
    <phoneticPr fontId="47"/>
  </si>
  <si>
    <t>学校法人　三島学園</t>
    <rPh sb="5" eb="7">
      <t>ミシマ</t>
    </rPh>
    <rPh sb="7" eb="9">
      <t>ガクエン</t>
    </rPh>
    <phoneticPr fontId="47"/>
  </si>
  <si>
    <t>ふたばエンゼル幼稚園</t>
    <rPh sb="7" eb="10">
      <t>ヨウチエン</t>
    </rPh>
    <phoneticPr fontId="2"/>
  </si>
  <si>
    <t>仙台市泉区南中山六丁目3-1</t>
  </si>
  <si>
    <t>ふたばハイジ幼稚園</t>
    <rPh sb="6" eb="9">
      <t>ヨウチエン</t>
    </rPh>
    <phoneticPr fontId="2"/>
  </si>
  <si>
    <t>仙台市泉区北中山二丁目6-3</t>
  </si>
  <si>
    <t>小規模保育事業Ａ型</t>
    <rPh sb="0" eb="7">
      <t>ショウキボホイクジギョウ</t>
    </rPh>
    <rPh sb="8" eb="9">
      <t>ガタ</t>
    </rPh>
    <phoneticPr fontId="1"/>
  </si>
  <si>
    <t>株式会社　アドマイア</t>
  </si>
  <si>
    <t>株式会社　ニチイ学館</t>
  </si>
  <si>
    <t>学校法人　清野学園</t>
  </si>
  <si>
    <t>ＷＡＣまごころ保育園</t>
    <rPh sb="7" eb="10">
      <t>ホイクエン</t>
    </rPh>
    <phoneticPr fontId="11"/>
  </si>
  <si>
    <t>特定非営利活動法人　WACまごころサービスみやぎ</t>
  </si>
  <si>
    <t>特定非営利活動法人　フローレンス</t>
  </si>
  <si>
    <t>一般社団法人　おひさま原っぱ保育園</t>
  </si>
  <si>
    <t>おうち保育園木町どおり</t>
    <rPh sb="3" eb="6">
      <t>ホイクエン</t>
    </rPh>
    <rPh sb="6" eb="8">
      <t>キマチ</t>
    </rPh>
    <phoneticPr fontId="51"/>
  </si>
  <si>
    <t>小規模保育事業所ココカラ荒巻</t>
    <rPh sb="0" eb="3">
      <t>ショウキボ</t>
    </rPh>
    <rPh sb="3" eb="5">
      <t>ホイク</t>
    </rPh>
    <rPh sb="5" eb="7">
      <t>ジギョウ</t>
    </rPh>
    <rPh sb="7" eb="8">
      <t>ショ</t>
    </rPh>
    <rPh sb="12" eb="14">
      <t>アラマキ</t>
    </rPh>
    <phoneticPr fontId="51"/>
  </si>
  <si>
    <t>株式会社　ピーエイケア</t>
  </si>
  <si>
    <t>かみすぎさくら保育園</t>
    <rPh sb="7" eb="10">
      <t>ホイクエン</t>
    </rPh>
    <phoneticPr fontId="8"/>
  </si>
  <si>
    <t>有限会社　グローアップ</t>
  </si>
  <si>
    <t>すまいる立町保育園</t>
    <rPh sb="4" eb="6">
      <t>タチマチ</t>
    </rPh>
    <rPh sb="6" eb="9">
      <t>ホイクエン</t>
    </rPh>
    <phoneticPr fontId="8"/>
  </si>
  <si>
    <t>株式会社　スマイルクルー</t>
  </si>
  <si>
    <t>ぷりえ～る保育園あらまき</t>
    <rPh sb="5" eb="8">
      <t>ホイクエン</t>
    </rPh>
    <phoneticPr fontId="8"/>
  </si>
  <si>
    <t>株式会社　オードリー</t>
  </si>
  <si>
    <t>株式会社　庄文堂</t>
  </si>
  <si>
    <t>社会福祉法人　柏木福祉会</t>
  </si>
  <si>
    <t>青葉・杜のみらい保育園</t>
    <rPh sb="0" eb="2">
      <t>アオバ</t>
    </rPh>
    <rPh sb="3" eb="4">
      <t>モリ</t>
    </rPh>
    <rPh sb="8" eb="11">
      <t>ホイクエン</t>
    </rPh>
    <phoneticPr fontId="51"/>
  </si>
  <si>
    <t>共同保育所ちろりん村</t>
    <rPh sb="0" eb="2">
      <t>キョウドウ</t>
    </rPh>
    <rPh sb="2" eb="4">
      <t>ホイク</t>
    </rPh>
    <rPh sb="4" eb="5">
      <t>ショ</t>
    </rPh>
    <rPh sb="9" eb="10">
      <t>ムラ</t>
    </rPh>
    <phoneticPr fontId="8"/>
  </si>
  <si>
    <t>きまちこころ保育園</t>
    <rPh sb="6" eb="9">
      <t>ホイクエン</t>
    </rPh>
    <phoneticPr fontId="8"/>
  </si>
  <si>
    <t>こどもの家エミール</t>
    <rPh sb="4" eb="5">
      <t>イエ</t>
    </rPh>
    <phoneticPr fontId="8"/>
  </si>
  <si>
    <t>株式会社　エミール</t>
  </si>
  <si>
    <t>朝市っこ保育園</t>
    <rPh sb="0" eb="2">
      <t>アサイチ</t>
    </rPh>
    <rPh sb="4" eb="7">
      <t>ホイクエン</t>
    </rPh>
    <phoneticPr fontId="8"/>
  </si>
  <si>
    <t>特定非営利活動法人　朝市センター保育園</t>
  </si>
  <si>
    <t>かみすぎさくら第2保育園</t>
    <rPh sb="7" eb="8">
      <t>ダイ</t>
    </rPh>
    <rPh sb="9" eb="12">
      <t>ホイクエン</t>
    </rPh>
    <phoneticPr fontId="8"/>
  </si>
  <si>
    <t>さくらっこ保育園</t>
    <rPh sb="5" eb="8">
      <t>ホイクエン</t>
    </rPh>
    <phoneticPr fontId="8"/>
  </si>
  <si>
    <t>一般社団法人　ほっとステーション</t>
  </si>
  <si>
    <t>ピーターパン東勝山園</t>
    <rPh sb="6" eb="7">
      <t>ヒガシ</t>
    </rPh>
    <rPh sb="7" eb="9">
      <t>カツヤマ</t>
    </rPh>
    <rPh sb="9" eb="10">
      <t>エン</t>
    </rPh>
    <phoneticPr fontId="8"/>
  </si>
  <si>
    <t>栃木県宇都宮市南大通り2-6-1 KIDS 1ST BLD</t>
  </si>
  <si>
    <t>株式会社　キッズコーポレーション</t>
  </si>
  <si>
    <t>たっこの家</t>
    <rPh sb="4" eb="5">
      <t>イエ</t>
    </rPh>
    <phoneticPr fontId="51"/>
  </si>
  <si>
    <t>合同会社　Ｔ．Ｋ</t>
  </si>
  <si>
    <t>愛児園　株式会社</t>
  </si>
  <si>
    <t>カール高松ナーサリー</t>
    <rPh sb="3" eb="4">
      <t>タカ</t>
    </rPh>
    <phoneticPr fontId="8"/>
  </si>
  <si>
    <t>学校法人　中埜山学園</t>
  </si>
  <si>
    <t>もりのなかま保育園宮城野園</t>
    <rPh sb="6" eb="9">
      <t>ホイクエン</t>
    </rPh>
    <rPh sb="9" eb="12">
      <t>ミヤギノ</t>
    </rPh>
    <rPh sb="12" eb="13">
      <t>エン</t>
    </rPh>
    <phoneticPr fontId="51"/>
  </si>
  <si>
    <t>ハニー保育園</t>
    <rPh sb="3" eb="6">
      <t>ホイクエン</t>
    </rPh>
    <phoneticPr fontId="8"/>
  </si>
  <si>
    <t>株式会社　ハニー保育園</t>
  </si>
  <si>
    <t>スクルドエンジェル保育園仙台宮城野原園</t>
    <rPh sb="9" eb="12">
      <t>ホイクエン</t>
    </rPh>
    <rPh sb="12" eb="14">
      <t>センダイ</t>
    </rPh>
    <rPh sb="14" eb="18">
      <t>ミヤギノハラ</t>
    </rPh>
    <rPh sb="18" eb="19">
      <t>エン</t>
    </rPh>
    <phoneticPr fontId="51"/>
  </si>
  <si>
    <t>株式会社　スクルドアンドカンパニー</t>
  </si>
  <si>
    <t>ちゃいるどらんど岩切駅前保育園</t>
    <rPh sb="8" eb="12">
      <t>イワキリエキマエ</t>
    </rPh>
    <phoneticPr fontId="8"/>
  </si>
  <si>
    <t>株式会社　さくらんぼ保育園</t>
  </si>
  <si>
    <t>キッズフィールド新田東園</t>
    <rPh sb="8" eb="10">
      <t>シンデン</t>
    </rPh>
    <rPh sb="10" eb="11">
      <t>ヒガシ</t>
    </rPh>
    <rPh sb="11" eb="12">
      <t>エン</t>
    </rPh>
    <phoneticPr fontId="8"/>
  </si>
  <si>
    <t>つつじがおか保育園</t>
    <rPh sb="6" eb="9">
      <t>ホイクエン</t>
    </rPh>
    <phoneticPr fontId="8"/>
  </si>
  <si>
    <t>株式会社　ペンギンエデュケーション</t>
  </si>
  <si>
    <t>株式会社　エルプレイス</t>
  </si>
  <si>
    <t>パリス榴岡保育園</t>
    <rPh sb="3" eb="5">
      <t>ツツジガオカ</t>
    </rPh>
    <rPh sb="5" eb="7">
      <t>ホイク</t>
    </rPh>
    <rPh sb="7" eb="8">
      <t>エン</t>
    </rPh>
    <phoneticPr fontId="8"/>
  </si>
  <si>
    <t>しあわせいっぱい保育園　新田</t>
    <rPh sb="8" eb="10">
      <t>ホイク</t>
    </rPh>
    <rPh sb="10" eb="11">
      <t>エン</t>
    </rPh>
    <rPh sb="12" eb="14">
      <t>シンデン</t>
    </rPh>
    <phoneticPr fontId="8"/>
  </si>
  <si>
    <t>株式会社ハンドシェイク</t>
  </si>
  <si>
    <t>もりのなかま保育園小田原園もぐもぐ＋</t>
    <rPh sb="9" eb="12">
      <t>オダワラ</t>
    </rPh>
    <rPh sb="12" eb="13">
      <t>エン</t>
    </rPh>
    <phoneticPr fontId="8"/>
  </si>
  <si>
    <t>31225</t>
  </si>
  <si>
    <t>ぽっかぽか彩保育園</t>
    <rPh sb="5" eb="6">
      <t>アヤ</t>
    </rPh>
    <rPh sb="6" eb="9">
      <t>ホイクエン</t>
    </rPh>
    <phoneticPr fontId="8"/>
  </si>
  <si>
    <t>ライクキッズ株式会社</t>
  </si>
  <si>
    <t>小規模保育事業所ココカラ五橋</t>
    <rPh sb="0" eb="3">
      <t>ショウキボ</t>
    </rPh>
    <rPh sb="3" eb="5">
      <t>ホイク</t>
    </rPh>
    <rPh sb="5" eb="7">
      <t>ジギョウ</t>
    </rPh>
    <rPh sb="7" eb="8">
      <t>ショ</t>
    </rPh>
    <rPh sb="12" eb="14">
      <t>イツツバシ</t>
    </rPh>
    <phoneticPr fontId="51"/>
  </si>
  <si>
    <t>すまいる新寺保育園</t>
    <rPh sb="4" eb="5">
      <t>シン</t>
    </rPh>
    <rPh sb="5" eb="6">
      <t>テラ</t>
    </rPh>
    <rPh sb="6" eb="9">
      <t>ホイクエン</t>
    </rPh>
    <phoneticPr fontId="8"/>
  </si>
  <si>
    <t>ろりぽっぷ小規模保育園おほしさま館</t>
    <rPh sb="5" eb="8">
      <t>ショウキボ</t>
    </rPh>
    <rPh sb="8" eb="11">
      <t>ホイクエン</t>
    </rPh>
    <rPh sb="16" eb="17">
      <t>カン</t>
    </rPh>
    <phoneticPr fontId="8"/>
  </si>
  <si>
    <t>バイリンガル保育園なないろの里</t>
    <rPh sb="6" eb="9">
      <t>ホイクエン</t>
    </rPh>
    <rPh sb="14" eb="15">
      <t>サト</t>
    </rPh>
    <phoneticPr fontId="8"/>
  </si>
  <si>
    <t>空飛ぶくぢら保育所</t>
    <rPh sb="0" eb="1">
      <t>ソラ</t>
    </rPh>
    <rPh sb="1" eb="2">
      <t>ト</t>
    </rPh>
    <rPh sb="6" eb="8">
      <t>ホイク</t>
    </rPh>
    <rPh sb="8" eb="9">
      <t>ショ</t>
    </rPh>
    <phoneticPr fontId="8"/>
  </si>
  <si>
    <t>ろりぽっぷ第2小規模保育園おひさま館</t>
    <rPh sb="5" eb="6">
      <t>ダイ</t>
    </rPh>
    <rPh sb="7" eb="10">
      <t>ショウキボ</t>
    </rPh>
    <rPh sb="10" eb="13">
      <t>ホイクエン</t>
    </rPh>
    <rPh sb="17" eb="18">
      <t>カン</t>
    </rPh>
    <phoneticPr fontId="8"/>
  </si>
  <si>
    <t>グレース保育園</t>
    <rPh sb="4" eb="7">
      <t>ホイクエン</t>
    </rPh>
    <phoneticPr fontId="8"/>
  </si>
  <si>
    <t>六丁の目保育園中町園</t>
    <rPh sb="0" eb="2">
      <t>ロクチョウ</t>
    </rPh>
    <rPh sb="3" eb="4">
      <t>メ</t>
    </rPh>
    <rPh sb="4" eb="7">
      <t>ホイクエン</t>
    </rPh>
    <rPh sb="7" eb="9">
      <t>ナカマチ</t>
    </rPh>
    <rPh sb="9" eb="10">
      <t>エン</t>
    </rPh>
    <phoneticPr fontId="8"/>
  </si>
  <si>
    <t>一般社団法人　六丁の目保育園</t>
  </si>
  <si>
    <t>アスイク保育園　薬師堂前</t>
    <rPh sb="4" eb="7">
      <t>ホイクエン</t>
    </rPh>
    <rPh sb="8" eb="11">
      <t>ヤクシドウ</t>
    </rPh>
    <rPh sb="11" eb="12">
      <t>マエ</t>
    </rPh>
    <phoneticPr fontId="8"/>
  </si>
  <si>
    <t>特定非営利活動法人　こどもステーション・MIYAGI</t>
  </si>
  <si>
    <t>スクルドエンジェル保育園仙台長町園</t>
    <rPh sb="9" eb="12">
      <t>ホイクエン</t>
    </rPh>
    <rPh sb="12" eb="14">
      <t>センダイ</t>
    </rPh>
    <rPh sb="14" eb="16">
      <t>ナガマチ</t>
    </rPh>
    <rPh sb="16" eb="17">
      <t>エン</t>
    </rPh>
    <phoneticPr fontId="51"/>
  </si>
  <si>
    <t>星の子保育園</t>
    <rPh sb="0" eb="1">
      <t>ホシ</t>
    </rPh>
    <rPh sb="2" eb="3">
      <t>コ</t>
    </rPh>
    <rPh sb="3" eb="6">
      <t>ホイクエン</t>
    </rPh>
    <phoneticPr fontId="51"/>
  </si>
  <si>
    <t>株式会社　星の子保育園</t>
  </si>
  <si>
    <t>バンビのおうち保育園</t>
    <rPh sb="7" eb="10">
      <t>ホイクエン</t>
    </rPh>
    <phoneticPr fontId="8"/>
  </si>
  <si>
    <t>社会福祉法人　銀杏の会</t>
  </si>
  <si>
    <t>アテナ保育園</t>
    <rPh sb="3" eb="6">
      <t>ホイクエン</t>
    </rPh>
    <phoneticPr fontId="8"/>
  </si>
  <si>
    <t>砂押こころ保育園</t>
    <rPh sb="0" eb="2">
      <t>スナオシ</t>
    </rPh>
    <rPh sb="5" eb="8">
      <t>ホイクエン</t>
    </rPh>
    <phoneticPr fontId="8"/>
  </si>
  <si>
    <t>株式会社　F＆S</t>
  </si>
  <si>
    <t>時のかけはし保育園</t>
    <rPh sb="0" eb="1">
      <t>トキ</t>
    </rPh>
    <rPh sb="6" eb="9">
      <t>ホイクエン</t>
    </rPh>
    <phoneticPr fontId="8"/>
  </si>
  <si>
    <t>袋原ちびっこひろば保育園</t>
    <rPh sb="0" eb="1">
      <t>フクロ</t>
    </rPh>
    <rPh sb="1" eb="2">
      <t>ハラ</t>
    </rPh>
    <rPh sb="9" eb="12">
      <t>ホイクエン</t>
    </rPh>
    <phoneticPr fontId="8"/>
  </si>
  <si>
    <t>こぶたの城おおのだ保育園</t>
    <rPh sb="4" eb="5">
      <t>シロ</t>
    </rPh>
    <rPh sb="9" eb="12">
      <t>ホイクエン</t>
    </rPh>
    <phoneticPr fontId="8"/>
  </si>
  <si>
    <t>株式会社　ラヴィエール</t>
  </si>
  <si>
    <t>杜のぽかぽか保育園</t>
    <rPh sb="0" eb="1">
      <t>モリ</t>
    </rPh>
    <rPh sb="6" eb="9">
      <t>ホイクエン</t>
    </rPh>
    <phoneticPr fontId="8"/>
  </si>
  <si>
    <t>合同会社　もりぽか舎</t>
  </si>
  <si>
    <t>富沢こころ保育園</t>
    <rPh sb="0" eb="2">
      <t>トミザワ</t>
    </rPh>
    <rPh sb="5" eb="8">
      <t>ホイクエン</t>
    </rPh>
    <phoneticPr fontId="8"/>
  </si>
  <si>
    <t>大野田こころ保育園</t>
    <rPh sb="0" eb="3">
      <t>オオノダ</t>
    </rPh>
    <rPh sb="6" eb="9">
      <t>ホイクエン</t>
    </rPh>
    <phoneticPr fontId="2"/>
  </si>
  <si>
    <t>りありのきっず仙台郡山</t>
    <rPh sb="7" eb="9">
      <t>センダイ</t>
    </rPh>
    <rPh sb="9" eb="11">
      <t>コオリヤマ</t>
    </rPh>
    <phoneticPr fontId="2"/>
  </si>
  <si>
    <t>キッズフィールド富沢園</t>
    <rPh sb="8" eb="10">
      <t>トミザワ</t>
    </rPh>
    <rPh sb="10" eb="11">
      <t>エン</t>
    </rPh>
    <phoneticPr fontId="8"/>
  </si>
  <si>
    <t>もりのなかま保育園富沢駅前園</t>
    <rPh sb="6" eb="9">
      <t>ホイクエン</t>
    </rPh>
    <rPh sb="9" eb="11">
      <t>トミザワ</t>
    </rPh>
    <rPh sb="11" eb="13">
      <t>エキマエ</t>
    </rPh>
    <rPh sb="13" eb="14">
      <t>エン</t>
    </rPh>
    <phoneticPr fontId="2"/>
  </si>
  <si>
    <t>ビックママランドあすと長町園</t>
    <rPh sb="11" eb="13">
      <t>ナガマチ</t>
    </rPh>
    <rPh sb="13" eb="14">
      <t>エン</t>
    </rPh>
    <phoneticPr fontId="8"/>
  </si>
  <si>
    <t>仙台市若林区東八番丁183</t>
  </si>
  <si>
    <t>長町南こころ保育園</t>
    <rPh sb="0" eb="2">
      <t>ナガマチ</t>
    </rPh>
    <rPh sb="2" eb="3">
      <t>ミナミ</t>
    </rPh>
    <rPh sb="6" eb="8">
      <t>ホイク</t>
    </rPh>
    <rPh sb="8" eb="9">
      <t>エン</t>
    </rPh>
    <phoneticPr fontId="8"/>
  </si>
  <si>
    <t>太陽と大地の長町南保育園</t>
    <rPh sb="0" eb="2">
      <t>タイヨウ</t>
    </rPh>
    <rPh sb="3" eb="5">
      <t>ダイチ</t>
    </rPh>
    <rPh sb="6" eb="8">
      <t>ナガマチ</t>
    </rPh>
    <rPh sb="8" eb="9">
      <t>ミナミ</t>
    </rPh>
    <rPh sb="9" eb="11">
      <t>ホイク</t>
    </rPh>
    <rPh sb="11" eb="12">
      <t>エン</t>
    </rPh>
    <phoneticPr fontId="8"/>
  </si>
  <si>
    <t>株式会社　明和</t>
  </si>
  <si>
    <t>サン・キッズ保育園</t>
    <rPh sb="6" eb="9">
      <t>ホイクエン</t>
    </rPh>
    <phoneticPr fontId="51"/>
  </si>
  <si>
    <t>特定非営利活動法人　サン・キッズ保育園</t>
  </si>
  <si>
    <t>社会福祉法人　やまとみらい福祉会</t>
  </si>
  <si>
    <t>アートチャイルドケア仙台泉中央保育園</t>
    <rPh sb="10" eb="12">
      <t>センダイ</t>
    </rPh>
    <rPh sb="12" eb="13">
      <t>イズミ</t>
    </rPh>
    <rPh sb="13" eb="15">
      <t>チュウオウ</t>
    </rPh>
    <rPh sb="15" eb="18">
      <t>ホイクエン</t>
    </rPh>
    <phoneticPr fontId="8"/>
  </si>
  <si>
    <t>アートチャイルドケア　株式会社</t>
  </si>
  <si>
    <t>リコリコ保育園</t>
    <rPh sb="4" eb="7">
      <t>ホイクエン</t>
    </rPh>
    <phoneticPr fontId="8"/>
  </si>
  <si>
    <t>一般社団法人　みらいとわ</t>
  </si>
  <si>
    <t>株式会社　森のプーさん保育園</t>
  </si>
  <si>
    <t>ハピネス保育園南光台東</t>
    <rPh sb="4" eb="7">
      <t>ホイクエン</t>
    </rPh>
    <rPh sb="7" eb="9">
      <t>ナンコウ</t>
    </rPh>
    <rPh sb="9" eb="10">
      <t>ダイ</t>
    </rPh>
    <rPh sb="10" eb="11">
      <t>ヒガシ</t>
    </rPh>
    <phoneticPr fontId="8"/>
  </si>
  <si>
    <t>ピーターパン北中山園</t>
    <rPh sb="6" eb="7">
      <t>キタ</t>
    </rPh>
    <rPh sb="7" eb="9">
      <t>ナカヤマ</t>
    </rPh>
    <rPh sb="9" eb="10">
      <t>エン</t>
    </rPh>
    <phoneticPr fontId="8"/>
  </si>
  <si>
    <t>泉中央さんさん保育室</t>
    <rPh sb="0" eb="3">
      <t>イズミチュウオウ</t>
    </rPh>
    <rPh sb="7" eb="10">
      <t>ホイクシツ</t>
    </rPh>
    <phoneticPr fontId="8"/>
  </si>
  <si>
    <t>泉ヶ丘保育園</t>
    <rPh sb="0" eb="3">
      <t>イズミガオカ</t>
    </rPh>
    <rPh sb="3" eb="6">
      <t>ホイクエン</t>
    </rPh>
    <phoneticPr fontId="8"/>
  </si>
  <si>
    <t>社会福祉法人　三矢会</t>
  </si>
  <si>
    <t>特定非営利活動法人　ひよこ会</t>
  </si>
  <si>
    <t>株式会社　スプラウト</t>
  </si>
  <si>
    <t>ぽっかぽか栞保育園</t>
    <rPh sb="5" eb="6">
      <t>シオリ</t>
    </rPh>
    <rPh sb="6" eb="8">
      <t>ホイク</t>
    </rPh>
    <rPh sb="8" eb="9">
      <t>エン</t>
    </rPh>
    <phoneticPr fontId="8"/>
  </si>
  <si>
    <t>仙台市青葉区錦町1-12-1　錦町パークマンション105</t>
  </si>
  <si>
    <t>ひよこ保育園</t>
    <rPh sb="3" eb="6">
      <t>ホイクエン</t>
    </rPh>
    <phoneticPr fontId="51"/>
  </si>
  <si>
    <t>株式会社　ひよこ保育園</t>
  </si>
  <si>
    <t>まんまる保育園</t>
    <rPh sb="4" eb="7">
      <t>ホイクエン</t>
    </rPh>
    <phoneticPr fontId="8"/>
  </si>
  <si>
    <t>一般社団法人　アンサンブル</t>
  </si>
  <si>
    <t>一般社団法人　アンファンソレイユ</t>
  </si>
  <si>
    <t>小規模保育事業Ｂ型</t>
    <rPh sb="0" eb="7">
      <t>ショウキボホイクジギョウ</t>
    </rPh>
    <rPh sb="8" eb="9">
      <t>ガタ</t>
    </rPh>
    <phoneticPr fontId="1"/>
  </si>
  <si>
    <t>株式会社　にこにこハウス</t>
  </si>
  <si>
    <t>労働者協同組合ワーカーズコープ・センター事業団</t>
  </si>
  <si>
    <t>一般社団法人　小羊園</t>
  </si>
  <si>
    <t>パパママ保育園</t>
    <rPh sb="4" eb="7">
      <t>ホイクエン</t>
    </rPh>
    <phoneticPr fontId="8"/>
  </si>
  <si>
    <t>合同会社　パパママ保育園</t>
  </si>
  <si>
    <t>愛子つぼみ保育園</t>
    <rPh sb="0" eb="2">
      <t>アヤシ</t>
    </rPh>
    <rPh sb="5" eb="8">
      <t>ホイクエン</t>
    </rPh>
    <phoneticPr fontId="51"/>
  </si>
  <si>
    <t>特定非営利活動法人　つぼみっこ</t>
  </si>
  <si>
    <t>高橋　真由美・鈴木　めぐみ</t>
    <rPh sb="0" eb="2">
      <t>タカハシ</t>
    </rPh>
    <rPh sb="3" eb="6">
      <t>マユミ</t>
    </rPh>
    <phoneticPr fontId="45"/>
  </si>
  <si>
    <t>仲　　恵美</t>
    <rPh sb="0" eb="1">
      <t>ナカ</t>
    </rPh>
    <rPh sb="3" eb="5">
      <t>エミ</t>
    </rPh>
    <phoneticPr fontId="45"/>
  </si>
  <si>
    <t>41416</t>
  </si>
  <si>
    <t>菊地　由美子</t>
    <rPh sb="0" eb="2">
      <t>キクチ</t>
    </rPh>
    <rPh sb="3" eb="6">
      <t>ユミコ</t>
    </rPh>
    <phoneticPr fontId="1"/>
  </si>
  <si>
    <t>久光　久美子</t>
    <rPh sb="0" eb="2">
      <t>ヒサミツ</t>
    </rPh>
    <rPh sb="3" eb="6">
      <t>　ク　ミ　　コ</t>
    </rPh>
    <phoneticPr fontId="45"/>
  </si>
  <si>
    <t>ワタキュー保育園北四番丁園</t>
    <rPh sb="5" eb="8">
      <t>ホイクエン</t>
    </rPh>
    <rPh sb="8" eb="12">
      <t>キタヨバンチョウ</t>
    </rPh>
    <rPh sb="12" eb="13">
      <t>エン</t>
    </rPh>
    <phoneticPr fontId="11"/>
  </si>
  <si>
    <t>ビックママランド支倉園</t>
    <rPh sb="8" eb="10">
      <t>ハセクラ</t>
    </rPh>
    <rPh sb="10" eb="11">
      <t>エン</t>
    </rPh>
    <phoneticPr fontId="11"/>
  </si>
  <si>
    <t>わくわくモリモリ保育所</t>
    <rPh sb="8" eb="10">
      <t>ホイク</t>
    </rPh>
    <rPh sb="10" eb="11">
      <t>ショ</t>
    </rPh>
    <phoneticPr fontId="8"/>
  </si>
  <si>
    <t>りありのきっず仙台錦町公園</t>
    <rPh sb="7" eb="9">
      <t>センダイ</t>
    </rPh>
    <rPh sb="9" eb="13">
      <t>ニシキチョウコウエン</t>
    </rPh>
    <phoneticPr fontId="8"/>
  </si>
  <si>
    <t>61301</t>
  </si>
  <si>
    <t>アクアイグニス保育園</t>
  </si>
  <si>
    <t>仙台市若林区藤塚字松の西33-3</t>
  </si>
  <si>
    <t>仙台ｒｅｂｏｒｎ株式会社</t>
  </si>
  <si>
    <t>あすと長町保育所</t>
    <rPh sb="3" eb="5">
      <t>ナガマチ</t>
    </rPh>
    <rPh sb="5" eb="7">
      <t>ホイク</t>
    </rPh>
    <rPh sb="7" eb="8">
      <t>ショ</t>
    </rPh>
    <phoneticPr fontId="11"/>
  </si>
  <si>
    <t>りっきーぱーく保育園あすと長町</t>
    <rPh sb="7" eb="10">
      <t>ホイクエン</t>
    </rPh>
    <rPh sb="13" eb="15">
      <t>ナガマチ</t>
    </rPh>
    <phoneticPr fontId="8"/>
  </si>
  <si>
    <t>もりのひろば保育園</t>
    <rPh sb="6" eb="9">
      <t>ホイクエン</t>
    </rPh>
    <phoneticPr fontId="11"/>
  </si>
  <si>
    <t>ヤクルト二日町つばめ保育園</t>
    <rPh sb="4" eb="7">
      <t>フツカマチ</t>
    </rPh>
    <rPh sb="10" eb="13">
      <t>ホイクエン</t>
    </rPh>
    <phoneticPr fontId="8"/>
  </si>
  <si>
    <t>きらきら保育園</t>
    <rPh sb="4" eb="7">
      <t>ホイクエン</t>
    </rPh>
    <phoneticPr fontId="8"/>
  </si>
  <si>
    <t>ヤクルトあやしつばめ保育園</t>
    <rPh sb="10" eb="13">
      <t>ホイクエン</t>
    </rPh>
    <phoneticPr fontId="8"/>
  </si>
  <si>
    <t>エスパルキッズ保育園</t>
    <rPh sb="7" eb="10">
      <t>ホイクエン</t>
    </rPh>
    <phoneticPr fontId="11"/>
  </si>
  <si>
    <t>東北大学川内けやき保育園</t>
    <rPh sb="0" eb="2">
      <t>トウホク</t>
    </rPh>
    <rPh sb="2" eb="4">
      <t>ダイガク</t>
    </rPh>
    <rPh sb="4" eb="6">
      <t>カワウチ</t>
    </rPh>
    <rPh sb="9" eb="11">
      <t>ホイク</t>
    </rPh>
    <rPh sb="11" eb="12">
      <t>エン</t>
    </rPh>
    <phoneticPr fontId="8"/>
  </si>
  <si>
    <t>国立大学法人　東北大学</t>
  </si>
  <si>
    <t>コープこやぎの保育園</t>
    <rPh sb="7" eb="10">
      <t>ホイクエン</t>
    </rPh>
    <phoneticPr fontId="8"/>
  </si>
  <si>
    <t>せせらぎ保育園</t>
    <rPh sb="4" eb="7">
      <t>ホイクエン</t>
    </rPh>
    <phoneticPr fontId="11"/>
  </si>
  <si>
    <t>仙台市青葉区昭和町4-11</t>
  </si>
  <si>
    <t>71111</t>
  </si>
  <si>
    <t>幼保連携型認定こども園　中山保育園</t>
  </si>
  <si>
    <t>認定こども園　ろりぽっぷ出花園</t>
  </si>
  <si>
    <t>認定こども園　ろりぽっぷ保育園</t>
  </si>
  <si>
    <t>71307</t>
  </si>
  <si>
    <t>荒井あおばこども園</t>
  </si>
  <si>
    <t>71308</t>
  </si>
  <si>
    <t>幼保連携型認定こども園　光の子</t>
  </si>
  <si>
    <t>71409</t>
  </si>
  <si>
    <t>YMCA西中田こども園</t>
  </si>
  <si>
    <t>71410</t>
  </si>
  <si>
    <t>YMCA南大野田こども園</t>
  </si>
  <si>
    <t>認定こども園　ろりぽっぷ泉中央南園</t>
  </si>
  <si>
    <t>認定こども園　ろりぽっぷ赤い屋根の保育園</t>
  </si>
  <si>
    <t>71514</t>
  </si>
  <si>
    <t>YMCA加茂こども園</t>
  </si>
  <si>
    <t>71515</t>
  </si>
  <si>
    <t>南光台すいせんこども園</t>
  </si>
  <si>
    <t>72302</t>
  </si>
  <si>
    <t>仙台市若林区一本杉町1-2</t>
  </si>
  <si>
    <t>73102</t>
  </si>
  <si>
    <t>73103</t>
  </si>
  <si>
    <t>つつじがおかもりのいえこども園</t>
  </si>
  <si>
    <t>幸町すいせんこども園</t>
  </si>
  <si>
    <t>小田原ことりのうたこども園</t>
  </si>
  <si>
    <t>73309</t>
  </si>
  <si>
    <t>あそびまショーこども園</t>
  </si>
  <si>
    <t>73405</t>
  </si>
  <si>
    <t>ぷらざこども園長町</t>
  </si>
  <si>
    <t>73506</t>
  </si>
  <si>
    <t>泉すぎのここども園</t>
  </si>
  <si>
    <t>73507</t>
  </si>
  <si>
    <t>そらのここども園</t>
  </si>
  <si>
    <t>73508</t>
  </si>
  <si>
    <t>ミッキー八乙女中央こども園</t>
  </si>
  <si>
    <t>73509</t>
  </si>
  <si>
    <t>まつもりこども園</t>
  </si>
  <si>
    <t>居宅訪問型保育事業</t>
    <rPh sb="0" eb="9">
      <t>キョタクホウモンガタホイクジギョウ</t>
    </rPh>
    <phoneticPr fontId="8"/>
  </si>
  <si>
    <t>居宅訪問型保育事業（フローレンス）</t>
  </si>
  <si>
    <t>居宅訪問型保育事業（フローレンス）</t>
    <rPh sb="0" eb="2">
      <t>キョタク</t>
    </rPh>
    <rPh sb="2" eb="4">
      <t>ホウモン</t>
    </rPh>
    <rPh sb="4" eb="5">
      <t>ガタ</t>
    </rPh>
    <rPh sb="5" eb="7">
      <t>ホイク</t>
    </rPh>
    <rPh sb="7" eb="9">
      <t>ジギョウ</t>
    </rPh>
    <phoneticPr fontId="23"/>
  </si>
  <si>
    <t>居宅訪問型保育事業者</t>
  </si>
  <si>
    <t>51101</t>
    <phoneticPr fontId="2"/>
  </si>
  <si>
    <t>幼保連携型認定こども園　泉ヶ丘幼稚園・アルル保育園</t>
    <rPh sb="0" eb="1">
      <t>ヨウ</t>
    </rPh>
    <rPh sb="1" eb="2">
      <t>ホ</t>
    </rPh>
    <rPh sb="2" eb="5">
      <t>レンケイガタ</t>
    </rPh>
    <rPh sb="5" eb="7">
      <t>ニンテイ</t>
    </rPh>
    <rPh sb="10" eb="11">
      <t>エン</t>
    </rPh>
    <rPh sb="12" eb="15">
      <t>イズミガオカ</t>
    </rPh>
    <rPh sb="15" eb="18">
      <t>ヨウチエン</t>
    </rPh>
    <rPh sb="22" eb="25">
      <t>ホイクエン</t>
    </rPh>
    <phoneticPr fontId="1"/>
  </si>
  <si>
    <t>仙台市青葉区川平1－7－16</t>
    <rPh sb="6" eb="7">
      <t>カワ</t>
    </rPh>
    <rPh sb="7" eb="8">
      <t>ダイラ</t>
    </rPh>
    <phoneticPr fontId="1"/>
  </si>
  <si>
    <t>学校法人　東都学園</t>
    <rPh sb="0" eb="2">
      <t>ガッコウ</t>
    </rPh>
    <rPh sb="2" eb="4">
      <t>ホウジン</t>
    </rPh>
    <rPh sb="5" eb="7">
      <t>トウト</t>
    </rPh>
    <rPh sb="7" eb="9">
      <t>ガクエン</t>
    </rPh>
    <phoneticPr fontId="1"/>
  </si>
  <si>
    <t>福聚幼稚園</t>
    <rPh sb="0" eb="2">
      <t>フクジュ</t>
    </rPh>
    <rPh sb="2" eb="5">
      <t>ヨウチエン</t>
    </rPh>
    <phoneticPr fontId="1"/>
  </si>
  <si>
    <t>仙台市青葉区国見4－5－1</t>
    <rPh sb="6" eb="8">
      <t>クニミ</t>
    </rPh>
    <phoneticPr fontId="1"/>
  </si>
  <si>
    <t>学校法人　福聚幼稚園</t>
    <rPh sb="0" eb="2">
      <t>ガッコウ</t>
    </rPh>
    <rPh sb="2" eb="4">
      <t>ホウジン</t>
    </rPh>
    <rPh sb="5" eb="7">
      <t>フクジュ</t>
    </rPh>
    <rPh sb="7" eb="10">
      <t>ヨウチエン</t>
    </rPh>
    <phoneticPr fontId="1"/>
  </si>
  <si>
    <t>幼保連携型認定こども園みどりの森</t>
    <rPh sb="0" eb="1">
      <t>ヨウ</t>
    </rPh>
    <rPh sb="1" eb="2">
      <t>ホ</t>
    </rPh>
    <rPh sb="2" eb="5">
      <t>レンケイガタ</t>
    </rPh>
    <rPh sb="5" eb="7">
      <t>ニンテイ</t>
    </rPh>
    <rPh sb="10" eb="11">
      <t>エン</t>
    </rPh>
    <rPh sb="15" eb="16">
      <t>モリ</t>
    </rPh>
    <phoneticPr fontId="1"/>
  </si>
  <si>
    <t>仙台市青葉区柏木1－7－45</t>
    <rPh sb="6" eb="8">
      <t>カシワギ</t>
    </rPh>
    <phoneticPr fontId="1"/>
  </si>
  <si>
    <t>学校法人　仙台みどり学園</t>
    <rPh sb="0" eb="2">
      <t>ガッコウ</t>
    </rPh>
    <rPh sb="2" eb="4">
      <t>ホウジン</t>
    </rPh>
    <rPh sb="5" eb="7">
      <t>センダイ</t>
    </rPh>
    <rPh sb="10" eb="12">
      <t>ガクエン</t>
    </rPh>
    <phoneticPr fontId="1"/>
  </si>
  <si>
    <r>
      <rPr>
        <sz val="10"/>
        <rFont val="HGPｺﾞｼｯｸM"/>
        <family val="3"/>
        <charset val="128"/>
      </rPr>
      <t>宮城学院女子大学附属認定こども園　</t>
    </r>
    <r>
      <rPr>
        <sz val="11"/>
        <rFont val="HGPｺﾞｼｯｸM"/>
        <family val="3"/>
        <charset val="128"/>
      </rPr>
      <t>森のこども園　</t>
    </r>
    <rPh sb="0" eb="2">
      <t>ミヤギ</t>
    </rPh>
    <rPh sb="2" eb="4">
      <t>ガクイン</t>
    </rPh>
    <rPh sb="4" eb="6">
      <t>ジョシ</t>
    </rPh>
    <rPh sb="6" eb="8">
      <t>ダイガク</t>
    </rPh>
    <rPh sb="8" eb="10">
      <t>フゾク</t>
    </rPh>
    <rPh sb="10" eb="12">
      <t>ニンテイ</t>
    </rPh>
    <rPh sb="15" eb="16">
      <t>エン</t>
    </rPh>
    <rPh sb="17" eb="18">
      <t>モリ</t>
    </rPh>
    <rPh sb="22" eb="23">
      <t>エン</t>
    </rPh>
    <phoneticPr fontId="1"/>
  </si>
  <si>
    <t>仙台市青葉区桜ヶ丘9－1－1</t>
    <rPh sb="6" eb="9">
      <t>サクラガオカ</t>
    </rPh>
    <phoneticPr fontId="1"/>
  </si>
  <si>
    <t>学校法人　宮城学院</t>
    <rPh sb="0" eb="2">
      <t>ガッコウ</t>
    </rPh>
    <rPh sb="2" eb="4">
      <t>ホウジン</t>
    </rPh>
    <rPh sb="5" eb="7">
      <t>ミヤギ</t>
    </rPh>
    <rPh sb="7" eb="9">
      <t>ガクイン</t>
    </rPh>
    <phoneticPr fontId="1"/>
  </si>
  <si>
    <t>幼保連携型認定こども園　はせくらまち杜のこども園</t>
    <rPh sb="0" eb="7">
      <t>ヨウホレンケイガタニンテイ</t>
    </rPh>
    <rPh sb="10" eb="11">
      <t>エン</t>
    </rPh>
    <rPh sb="18" eb="19">
      <t>モリ</t>
    </rPh>
    <rPh sb="23" eb="24">
      <t>エン</t>
    </rPh>
    <phoneticPr fontId="1"/>
  </si>
  <si>
    <t>仙台市青葉区支倉町2-55</t>
    <rPh sb="6" eb="8">
      <t>ハセクラ</t>
    </rPh>
    <rPh sb="8" eb="9">
      <t>マチ</t>
    </rPh>
    <phoneticPr fontId="1"/>
  </si>
  <si>
    <t>学校法人　長谷柳絮学園</t>
    <rPh sb="0" eb="2">
      <t>ガッコウ</t>
    </rPh>
    <rPh sb="2" eb="4">
      <t>ホウジン</t>
    </rPh>
    <rPh sb="5" eb="7">
      <t>ハセ</t>
    </rPh>
    <rPh sb="7" eb="9">
      <t>リュウジョ</t>
    </rPh>
    <rPh sb="9" eb="11">
      <t>ガクエン</t>
    </rPh>
    <phoneticPr fontId="1"/>
  </si>
  <si>
    <t>青葉こども園</t>
    <rPh sb="0" eb="2">
      <t>アオバ</t>
    </rPh>
    <rPh sb="5" eb="6">
      <t>エン</t>
    </rPh>
    <phoneticPr fontId="1"/>
  </si>
  <si>
    <t>仙台市青葉区宮町一丁目4-47</t>
    <rPh sb="0" eb="3">
      <t>センダイシ</t>
    </rPh>
    <rPh sb="3" eb="6">
      <t>アオバク</t>
    </rPh>
    <rPh sb="6" eb="8">
      <t>ミヤマチ</t>
    </rPh>
    <rPh sb="8" eb="9">
      <t>イチ</t>
    </rPh>
    <rPh sb="9" eb="11">
      <t>チョウメ</t>
    </rPh>
    <phoneticPr fontId="2"/>
  </si>
  <si>
    <t>社会福祉法人　青葉福祉会</t>
    <rPh sb="0" eb="2">
      <t>シャカイ</t>
    </rPh>
    <rPh sb="2" eb="4">
      <t>フクシ</t>
    </rPh>
    <rPh sb="4" eb="6">
      <t>ホウジン</t>
    </rPh>
    <rPh sb="7" eb="9">
      <t>アオバ</t>
    </rPh>
    <rPh sb="9" eb="11">
      <t>フクシ</t>
    </rPh>
    <rPh sb="11" eb="12">
      <t>カイ</t>
    </rPh>
    <phoneticPr fontId="1"/>
  </si>
  <si>
    <t>幼保連携型認定こども園　折立幼稚園・ナーサリールーム</t>
    <rPh sb="0" eb="7">
      <t>ヨウホレンケイガタニンテイ</t>
    </rPh>
    <rPh sb="10" eb="11">
      <t>エン</t>
    </rPh>
    <rPh sb="12" eb="14">
      <t>オリタテ</t>
    </rPh>
    <rPh sb="14" eb="17">
      <t>ヨウチエン</t>
    </rPh>
    <phoneticPr fontId="1"/>
  </si>
  <si>
    <t>学校法人　愛子学園　折立幼稚園</t>
    <rPh sb="0" eb="2">
      <t>ガッコウ</t>
    </rPh>
    <rPh sb="2" eb="4">
      <t>ホウジン</t>
    </rPh>
    <rPh sb="5" eb="7">
      <t>アヤシ</t>
    </rPh>
    <rPh sb="7" eb="9">
      <t>ガクエン</t>
    </rPh>
    <rPh sb="10" eb="12">
      <t>オリタテ</t>
    </rPh>
    <rPh sb="12" eb="15">
      <t>ヨウチエン</t>
    </rPh>
    <phoneticPr fontId="1"/>
  </si>
  <si>
    <t>社会福祉法人　想伝舎</t>
    <rPh sb="0" eb="2">
      <t>シャカイ</t>
    </rPh>
    <rPh sb="2" eb="4">
      <t>フクシ</t>
    </rPh>
    <rPh sb="4" eb="6">
      <t>ホウジン</t>
    </rPh>
    <rPh sb="7" eb="8">
      <t>オモ</t>
    </rPh>
    <rPh sb="8" eb="9">
      <t>デン</t>
    </rPh>
    <rPh sb="9" eb="10">
      <t>シャ</t>
    </rPh>
    <phoneticPr fontId="1"/>
  </si>
  <si>
    <t>社会福祉法人　未来福祉会</t>
    <rPh sb="0" eb="2">
      <t>シャカイ</t>
    </rPh>
    <rPh sb="2" eb="4">
      <t>フクシ</t>
    </rPh>
    <rPh sb="4" eb="6">
      <t>ホウジン</t>
    </rPh>
    <rPh sb="7" eb="9">
      <t>ミライ</t>
    </rPh>
    <rPh sb="9" eb="11">
      <t>フクシ</t>
    </rPh>
    <rPh sb="11" eb="12">
      <t>カイ</t>
    </rPh>
    <phoneticPr fontId="1"/>
  </si>
  <si>
    <t>仙台市青葉区葉山町8-1</t>
    <rPh sb="0" eb="3">
      <t>センダイシ</t>
    </rPh>
    <phoneticPr fontId="1"/>
  </si>
  <si>
    <t>社会福祉法人　仙台市社会事業協会</t>
    <rPh sb="0" eb="6">
      <t>シャカイフクシホウジン</t>
    </rPh>
    <rPh sb="7" eb="10">
      <t>センダイシ</t>
    </rPh>
    <rPh sb="10" eb="12">
      <t>シャカイ</t>
    </rPh>
    <rPh sb="12" eb="14">
      <t>ジギョウ</t>
    </rPh>
    <rPh sb="14" eb="16">
      <t>キョウカイ</t>
    </rPh>
    <phoneticPr fontId="1"/>
  </si>
  <si>
    <t>立華認定こども園</t>
    <rPh sb="0" eb="2">
      <t>タチバナ</t>
    </rPh>
    <rPh sb="2" eb="4">
      <t>ニンテイ</t>
    </rPh>
    <rPh sb="7" eb="8">
      <t>エン</t>
    </rPh>
    <phoneticPr fontId="1"/>
  </si>
  <si>
    <t>仙台市宮城野区中野字大貝沼20－17</t>
    <rPh sb="7" eb="9">
      <t>ナカノ</t>
    </rPh>
    <rPh sb="9" eb="10">
      <t>アザ</t>
    </rPh>
    <rPh sb="10" eb="11">
      <t>ダイ</t>
    </rPh>
    <rPh sb="11" eb="12">
      <t>カイ</t>
    </rPh>
    <rPh sb="12" eb="13">
      <t>ヌマ</t>
    </rPh>
    <phoneticPr fontId="1"/>
  </si>
  <si>
    <t>学校法人　立華学園</t>
    <rPh sb="0" eb="2">
      <t>ガッコウ</t>
    </rPh>
    <rPh sb="2" eb="4">
      <t>ホウジン</t>
    </rPh>
    <rPh sb="5" eb="7">
      <t>タチバナ</t>
    </rPh>
    <rPh sb="7" eb="9">
      <t>ガクエン</t>
    </rPh>
    <phoneticPr fontId="1"/>
  </si>
  <si>
    <t>新田すいせんこども園　</t>
    <rPh sb="0" eb="2">
      <t>シンデン</t>
    </rPh>
    <rPh sb="9" eb="10">
      <t>エン</t>
    </rPh>
    <phoneticPr fontId="1"/>
  </si>
  <si>
    <t>仙台市青葉区栗生１-25-1</t>
    <rPh sb="6" eb="8">
      <t>クリウ</t>
    </rPh>
    <phoneticPr fontId="1"/>
  </si>
  <si>
    <t>社会福祉法人　幸生会</t>
    <rPh sb="0" eb="2">
      <t>シャカイ</t>
    </rPh>
    <rPh sb="2" eb="4">
      <t>フクシ</t>
    </rPh>
    <rPh sb="4" eb="6">
      <t>ホウジン</t>
    </rPh>
    <rPh sb="7" eb="8">
      <t>シアワ</t>
    </rPh>
    <rPh sb="8" eb="9">
      <t>イ</t>
    </rPh>
    <rPh sb="9" eb="10">
      <t>カイ</t>
    </rPh>
    <phoneticPr fontId="1"/>
  </si>
  <si>
    <t>原町すいせんこども園　</t>
    <rPh sb="0" eb="2">
      <t>ハラマチ</t>
    </rPh>
    <rPh sb="9" eb="10">
      <t>エン</t>
    </rPh>
    <phoneticPr fontId="1"/>
  </si>
  <si>
    <t>新田東すいせんこども園</t>
    <rPh sb="0" eb="2">
      <t>シンデン</t>
    </rPh>
    <rPh sb="2" eb="3">
      <t>ヒガシ</t>
    </rPh>
    <rPh sb="10" eb="11">
      <t>エン</t>
    </rPh>
    <phoneticPr fontId="1"/>
  </si>
  <si>
    <t>認定こども園ナザレト愛児園</t>
    <rPh sb="0" eb="2">
      <t>ニンテイ</t>
    </rPh>
    <rPh sb="5" eb="6">
      <t>エン</t>
    </rPh>
    <rPh sb="10" eb="11">
      <t>アイ</t>
    </rPh>
    <rPh sb="11" eb="12">
      <t>ジ</t>
    </rPh>
    <rPh sb="12" eb="13">
      <t>エン</t>
    </rPh>
    <phoneticPr fontId="2"/>
  </si>
  <si>
    <t>学校法人　仙台百合学院</t>
    <rPh sb="0" eb="2">
      <t>ガッコウ</t>
    </rPh>
    <rPh sb="2" eb="4">
      <t>ホウジン</t>
    </rPh>
    <rPh sb="5" eb="7">
      <t>センダイ</t>
    </rPh>
    <rPh sb="7" eb="9">
      <t>ユリ</t>
    </rPh>
    <rPh sb="9" eb="11">
      <t>ガクイン</t>
    </rPh>
    <phoneticPr fontId="1"/>
  </si>
  <si>
    <t>さゆりこども園　</t>
    <rPh sb="6" eb="7">
      <t>エン</t>
    </rPh>
    <phoneticPr fontId="2"/>
  </si>
  <si>
    <t>社会福祉法人　善き牧者会</t>
    <rPh sb="0" eb="2">
      <t>シャカイ</t>
    </rPh>
    <rPh sb="2" eb="4">
      <t>フクシ</t>
    </rPh>
    <rPh sb="4" eb="6">
      <t>ホウジン</t>
    </rPh>
    <rPh sb="7" eb="8">
      <t>ヨ</t>
    </rPh>
    <rPh sb="9" eb="11">
      <t>ボクシャ</t>
    </rPh>
    <rPh sb="11" eb="12">
      <t>カイ</t>
    </rPh>
    <phoneticPr fontId="1"/>
  </si>
  <si>
    <t>幼保連携型認定こども園　
岩切東光第二幼稚園・ひかり保育園</t>
    <rPh sb="0" eb="1">
      <t>ヨウ</t>
    </rPh>
    <rPh sb="1" eb="2">
      <t>ホ</t>
    </rPh>
    <rPh sb="2" eb="5">
      <t>レンケイガタ</t>
    </rPh>
    <rPh sb="5" eb="7">
      <t>ニンテイ</t>
    </rPh>
    <rPh sb="10" eb="11">
      <t>エン</t>
    </rPh>
    <rPh sb="13" eb="15">
      <t>イワキリ</t>
    </rPh>
    <rPh sb="15" eb="17">
      <t>トウコウ</t>
    </rPh>
    <rPh sb="17" eb="19">
      <t>ダイニ</t>
    </rPh>
    <rPh sb="19" eb="22">
      <t>ヨウチエン</t>
    </rPh>
    <rPh sb="26" eb="29">
      <t>ホイクエン</t>
    </rPh>
    <phoneticPr fontId="3"/>
  </si>
  <si>
    <t>学校法人　本松学園　岩切東光第二幼稚園</t>
    <rPh sb="0" eb="2">
      <t>ガッコウ</t>
    </rPh>
    <rPh sb="2" eb="4">
      <t>ホウジン</t>
    </rPh>
    <rPh sb="5" eb="6">
      <t>ホン</t>
    </rPh>
    <rPh sb="6" eb="7">
      <t>マツ</t>
    </rPh>
    <rPh sb="7" eb="9">
      <t>ガクエン</t>
    </rPh>
    <rPh sb="10" eb="12">
      <t>イワキリ</t>
    </rPh>
    <rPh sb="12" eb="14">
      <t>トウコウ</t>
    </rPh>
    <rPh sb="14" eb="16">
      <t>ダイニ</t>
    </rPh>
    <rPh sb="16" eb="19">
      <t>ヨウチエン</t>
    </rPh>
    <phoneticPr fontId="1"/>
  </si>
  <si>
    <t>認定こども園　東盛マイトリー幼稚園</t>
    <rPh sb="0" eb="2">
      <t>ニンテイ</t>
    </rPh>
    <rPh sb="5" eb="6">
      <t>エン</t>
    </rPh>
    <rPh sb="7" eb="8">
      <t>ヒガシ</t>
    </rPh>
    <rPh sb="8" eb="9">
      <t>モリ</t>
    </rPh>
    <rPh sb="14" eb="17">
      <t>ヨウチエン</t>
    </rPh>
    <phoneticPr fontId="2"/>
  </si>
  <si>
    <t>学校法人　清野学園　東盛幼稚園</t>
    <rPh sb="0" eb="2">
      <t>ガッコウ</t>
    </rPh>
    <rPh sb="2" eb="4">
      <t>ホウジン</t>
    </rPh>
    <rPh sb="5" eb="7">
      <t>セイノ</t>
    </rPh>
    <rPh sb="7" eb="9">
      <t>ガクエン</t>
    </rPh>
    <rPh sb="10" eb="11">
      <t>トウ</t>
    </rPh>
    <rPh sb="11" eb="12">
      <t>セイ</t>
    </rPh>
    <rPh sb="12" eb="15">
      <t>ヨウチエン</t>
    </rPh>
    <phoneticPr fontId="1"/>
  </si>
  <si>
    <t>社会福祉法人　円周福祉会</t>
    <rPh sb="0" eb="2">
      <t>シャカイ</t>
    </rPh>
    <rPh sb="2" eb="4">
      <t>フクシ</t>
    </rPh>
    <rPh sb="4" eb="6">
      <t>ホウジン</t>
    </rPh>
    <rPh sb="7" eb="9">
      <t>エンシュウ</t>
    </rPh>
    <rPh sb="9" eb="11">
      <t>フクシ</t>
    </rPh>
    <rPh sb="11" eb="12">
      <t>カイ</t>
    </rPh>
    <phoneticPr fontId="1"/>
  </si>
  <si>
    <t>仙台市若林区沖野字高野南１９７－１　</t>
    <rPh sb="3" eb="6">
      <t>ワカバヤシク</t>
    </rPh>
    <rPh sb="6" eb="7">
      <t>オキ</t>
    </rPh>
    <rPh sb="7" eb="8">
      <t>ノ</t>
    </rPh>
    <rPh sb="8" eb="9">
      <t>アザ</t>
    </rPh>
    <phoneticPr fontId="6"/>
  </si>
  <si>
    <t>学校法人　ろりぽっぷ学園</t>
    <rPh sb="0" eb="2">
      <t>ガッコウ</t>
    </rPh>
    <rPh sb="2" eb="4">
      <t>ホウジン</t>
    </rPh>
    <rPh sb="10" eb="12">
      <t>ガクエン</t>
    </rPh>
    <phoneticPr fontId="1"/>
  </si>
  <si>
    <t>学校法人七郷学園 蒲町こども園</t>
    <rPh sb="0" eb="2">
      <t>ガッコウ</t>
    </rPh>
    <rPh sb="2" eb="4">
      <t>ホウジン</t>
    </rPh>
    <rPh sb="4" eb="5">
      <t>シチ</t>
    </rPh>
    <rPh sb="5" eb="6">
      <t>ゴウ</t>
    </rPh>
    <rPh sb="6" eb="8">
      <t>ガクエン</t>
    </rPh>
    <rPh sb="9" eb="11">
      <t>カバノマチ</t>
    </rPh>
    <rPh sb="14" eb="15">
      <t>エン</t>
    </rPh>
    <phoneticPr fontId="1"/>
  </si>
  <si>
    <t>仙台市若林区荒井3-15-9</t>
    <rPh sb="6" eb="8">
      <t>アライ</t>
    </rPh>
    <phoneticPr fontId="1"/>
  </si>
  <si>
    <t>学校法人　七郷学園</t>
    <rPh sb="0" eb="2">
      <t>ガッコウ</t>
    </rPh>
    <rPh sb="2" eb="4">
      <t>ホウジン</t>
    </rPh>
    <rPh sb="5" eb="7">
      <t>シチゴウ</t>
    </rPh>
    <rPh sb="7" eb="9">
      <t>ガクエン</t>
    </rPh>
    <phoneticPr fontId="1"/>
  </si>
  <si>
    <t>河原町すいせんこども園　</t>
    <rPh sb="0" eb="3">
      <t>カワラマチ</t>
    </rPh>
    <rPh sb="10" eb="11">
      <t>エン</t>
    </rPh>
    <phoneticPr fontId="1"/>
  </si>
  <si>
    <t>幼保連携型認定こども園　荒井マーヤこども園</t>
    <rPh sb="0" eb="2">
      <t>ヨウホ</t>
    </rPh>
    <rPh sb="2" eb="7">
      <t>レンケイガタニンテイ</t>
    </rPh>
    <rPh sb="10" eb="11">
      <t>エン</t>
    </rPh>
    <rPh sb="12" eb="14">
      <t>アライ</t>
    </rPh>
    <rPh sb="20" eb="21">
      <t>エン</t>
    </rPh>
    <phoneticPr fontId="2"/>
  </si>
  <si>
    <t>社会福祉法人　仙慈会　荒井マーヤこども園</t>
    <rPh sb="0" eb="2">
      <t>シャカイ</t>
    </rPh>
    <rPh sb="2" eb="4">
      <t>フクシ</t>
    </rPh>
    <rPh sb="4" eb="6">
      <t>ホウジン</t>
    </rPh>
    <rPh sb="7" eb="8">
      <t>セン</t>
    </rPh>
    <rPh sb="8" eb="9">
      <t>ジ</t>
    </rPh>
    <rPh sb="9" eb="10">
      <t>カイ</t>
    </rPh>
    <rPh sb="11" eb="13">
      <t>アライ</t>
    </rPh>
    <rPh sb="19" eb="20">
      <t>エン</t>
    </rPh>
    <phoneticPr fontId="1"/>
  </si>
  <si>
    <t>幼保連携型認定こども園　仙台保育園</t>
    <rPh sb="0" eb="7">
      <t>ヨウホレンケイガタニンテイ</t>
    </rPh>
    <rPh sb="10" eb="11">
      <t>エン</t>
    </rPh>
    <rPh sb="12" eb="14">
      <t>センダイ</t>
    </rPh>
    <rPh sb="14" eb="17">
      <t>ホイクエン</t>
    </rPh>
    <phoneticPr fontId="1"/>
  </si>
  <si>
    <t>認定こども園　認定ろりぽっぷこども園</t>
    <rPh sb="0" eb="2">
      <t>ニンテイ</t>
    </rPh>
    <rPh sb="5" eb="6">
      <t>エン</t>
    </rPh>
    <rPh sb="7" eb="9">
      <t>ニンテイ</t>
    </rPh>
    <rPh sb="17" eb="18">
      <t>エン</t>
    </rPh>
    <phoneticPr fontId="1"/>
  </si>
  <si>
    <t>仙台市若林区沖野字高野南197-1</t>
    <rPh sb="0" eb="3">
      <t>センダイシ</t>
    </rPh>
    <rPh sb="3" eb="6">
      <t>ワカバヤシク</t>
    </rPh>
    <rPh sb="6" eb="8">
      <t>オキノ</t>
    </rPh>
    <rPh sb="8" eb="9">
      <t>アザ</t>
    </rPh>
    <rPh sb="9" eb="12">
      <t>コウヤミナミ</t>
    </rPh>
    <phoneticPr fontId="2"/>
  </si>
  <si>
    <t>仙台市青葉区宮町一丁目4-47</t>
    <rPh sb="0" eb="3">
      <t>センダイシ</t>
    </rPh>
    <rPh sb="3" eb="6">
      <t>アオバク</t>
    </rPh>
    <rPh sb="6" eb="8">
      <t>ミヤマチ</t>
    </rPh>
    <rPh sb="8" eb="11">
      <t>１チョウメ</t>
    </rPh>
    <phoneticPr fontId="4"/>
  </si>
  <si>
    <t>社会福祉法人　青葉福祉会</t>
    <rPh sb="0" eb="2">
      <t>シャカイ</t>
    </rPh>
    <rPh sb="2" eb="4">
      <t>フクシ</t>
    </rPh>
    <rPh sb="4" eb="6">
      <t>ホウジン</t>
    </rPh>
    <phoneticPr fontId="1"/>
  </si>
  <si>
    <t>社会福祉法人　光の子福祉会</t>
    <rPh sb="0" eb="2">
      <t>シャカイ</t>
    </rPh>
    <rPh sb="2" eb="4">
      <t>フクシ</t>
    </rPh>
    <rPh sb="4" eb="6">
      <t>ホウジン</t>
    </rPh>
    <phoneticPr fontId="1"/>
  </si>
  <si>
    <t>認定こども園くり幼稚園・くりっこ保育園</t>
    <rPh sb="0" eb="2">
      <t>ニンテイ</t>
    </rPh>
    <rPh sb="5" eb="6">
      <t>エン</t>
    </rPh>
    <rPh sb="8" eb="11">
      <t>ヨウチエン</t>
    </rPh>
    <rPh sb="16" eb="19">
      <t>ホイクエン</t>
    </rPh>
    <phoneticPr fontId="1"/>
  </si>
  <si>
    <t>学校法人　前田学園</t>
    <rPh sb="0" eb="2">
      <t>ガッコウ</t>
    </rPh>
    <rPh sb="2" eb="4">
      <t>ホウジン</t>
    </rPh>
    <rPh sb="5" eb="7">
      <t>マエダ</t>
    </rPh>
    <rPh sb="7" eb="9">
      <t>ガクエン</t>
    </rPh>
    <phoneticPr fontId="1"/>
  </si>
  <si>
    <t>認定向山こども園</t>
    <rPh sb="0" eb="2">
      <t>ニンテイ</t>
    </rPh>
    <rPh sb="2" eb="4">
      <t>ムカイヤマ</t>
    </rPh>
    <rPh sb="7" eb="8">
      <t>エン</t>
    </rPh>
    <phoneticPr fontId="1"/>
  </si>
  <si>
    <t>仙台市太白区八木山緑町21－10</t>
    <rPh sb="6" eb="8">
      <t>ヤギ</t>
    </rPh>
    <rPh sb="8" eb="9">
      <t>ヤマ</t>
    </rPh>
    <rPh sb="9" eb="11">
      <t>ミドリマチ</t>
    </rPh>
    <phoneticPr fontId="1"/>
  </si>
  <si>
    <t>学校法人　仙台こひつじ学園</t>
    <rPh sb="0" eb="2">
      <t>ガッコウ</t>
    </rPh>
    <rPh sb="2" eb="4">
      <t>ホウジン</t>
    </rPh>
    <rPh sb="5" eb="7">
      <t>センダイ</t>
    </rPh>
    <rPh sb="11" eb="13">
      <t>ガクエン</t>
    </rPh>
    <phoneticPr fontId="1"/>
  </si>
  <si>
    <t>ゆりかご認定こども園</t>
    <rPh sb="4" eb="6">
      <t>ニンテイ</t>
    </rPh>
    <rPh sb="9" eb="10">
      <t>エン</t>
    </rPh>
    <phoneticPr fontId="1"/>
  </si>
  <si>
    <t>仙台市太白区袋原6-6-10</t>
    <rPh sb="6" eb="7">
      <t>フクロ</t>
    </rPh>
    <rPh sb="7" eb="8">
      <t>ハラ</t>
    </rPh>
    <phoneticPr fontId="1"/>
  </si>
  <si>
    <t>学校法人　清泉学園</t>
    <rPh sb="0" eb="2">
      <t>ガッコウ</t>
    </rPh>
    <rPh sb="2" eb="4">
      <t>ホウジン</t>
    </rPh>
    <rPh sb="5" eb="6">
      <t>キヨ</t>
    </rPh>
    <rPh sb="6" eb="7">
      <t>イズミ</t>
    </rPh>
    <rPh sb="7" eb="9">
      <t>ガクエン</t>
    </rPh>
    <phoneticPr fontId="1"/>
  </si>
  <si>
    <t>西多賀チェリーこども園　</t>
    <rPh sb="0" eb="3">
      <t>ニシタガ</t>
    </rPh>
    <rPh sb="10" eb="11">
      <t>エン</t>
    </rPh>
    <phoneticPr fontId="1"/>
  </si>
  <si>
    <t>社会福祉法人　北杜福祉会</t>
    <rPh sb="0" eb="2">
      <t>シャカイ</t>
    </rPh>
    <rPh sb="2" eb="4">
      <t>フクシ</t>
    </rPh>
    <rPh sb="4" eb="6">
      <t>ホウジン</t>
    </rPh>
    <rPh sb="7" eb="9">
      <t>ホクト</t>
    </rPh>
    <rPh sb="9" eb="11">
      <t>フクシ</t>
    </rPh>
    <rPh sb="11" eb="12">
      <t>カイ</t>
    </rPh>
    <phoneticPr fontId="1"/>
  </si>
  <si>
    <t>太子堂すいせんこども園　</t>
    <rPh sb="0" eb="3">
      <t>タイシドウ</t>
    </rPh>
    <rPh sb="10" eb="11">
      <t>エン</t>
    </rPh>
    <phoneticPr fontId="1"/>
  </si>
  <si>
    <t>太白すぎのここども園　</t>
    <rPh sb="0" eb="2">
      <t>タイハク</t>
    </rPh>
    <rPh sb="9" eb="10">
      <t>エン</t>
    </rPh>
    <phoneticPr fontId="2"/>
  </si>
  <si>
    <t>柴田郡村田町大字足立字上ヶ戸１７－５　</t>
    <rPh sb="6" eb="8">
      <t>オオアザ</t>
    </rPh>
    <phoneticPr fontId="1"/>
  </si>
  <si>
    <t>社会福祉法人　柏松会</t>
    <rPh sb="0" eb="6">
      <t>シャカイフクシホウジン</t>
    </rPh>
    <rPh sb="7" eb="8">
      <t>カシワ</t>
    </rPh>
    <rPh sb="8" eb="9">
      <t>マツ</t>
    </rPh>
    <rPh sb="9" eb="10">
      <t>カイ</t>
    </rPh>
    <phoneticPr fontId="1"/>
  </si>
  <si>
    <t>バンビの森こども園　</t>
    <rPh sb="4" eb="5">
      <t>モリ</t>
    </rPh>
    <rPh sb="8" eb="9">
      <t>エン</t>
    </rPh>
    <phoneticPr fontId="2"/>
  </si>
  <si>
    <t>社会福祉法人　銀杏の会</t>
    <rPh sb="0" eb="6">
      <t>シャカイフクシホウジン</t>
    </rPh>
    <rPh sb="7" eb="9">
      <t>ギンナン</t>
    </rPh>
    <rPh sb="10" eb="11">
      <t>カイ</t>
    </rPh>
    <phoneticPr fontId="1"/>
  </si>
  <si>
    <t>大野田すぎのここども園</t>
    <rPh sb="0" eb="3">
      <t>オオノダ</t>
    </rPh>
    <rPh sb="10" eb="11">
      <t>エン</t>
    </rPh>
    <phoneticPr fontId="1"/>
  </si>
  <si>
    <t>社会福祉法人　仙台YMCA福祉会</t>
    <rPh sb="0" eb="2">
      <t>シャカイ</t>
    </rPh>
    <rPh sb="2" eb="4">
      <t>フクシ</t>
    </rPh>
    <rPh sb="4" eb="6">
      <t>ホウジン</t>
    </rPh>
    <phoneticPr fontId="1"/>
  </si>
  <si>
    <t>泉第2チェリーこども園</t>
    <rPh sb="0" eb="1">
      <t>イズミ</t>
    </rPh>
    <rPh sb="1" eb="2">
      <t>ダイ</t>
    </rPh>
    <rPh sb="10" eb="11">
      <t>エン</t>
    </rPh>
    <phoneticPr fontId="1"/>
  </si>
  <si>
    <t>幼保連携型認定こども園　やかまし村　</t>
    <rPh sb="0" eb="5">
      <t>ヨウホレンケイガタ</t>
    </rPh>
    <rPh sb="5" eb="7">
      <t>ニンテイ</t>
    </rPh>
    <rPh sb="10" eb="11">
      <t>エン</t>
    </rPh>
    <rPh sb="16" eb="17">
      <t>ムラ</t>
    </rPh>
    <phoneticPr fontId="1"/>
  </si>
  <si>
    <r>
      <t>泉チェリーこども園</t>
    </r>
    <r>
      <rPr>
        <b/>
        <sz val="11"/>
        <rFont val="HGPｺﾞｼｯｸM"/>
        <family val="3"/>
        <charset val="128"/>
      </rPr>
      <t>　</t>
    </r>
    <rPh sb="0" eb="1">
      <t>イズミ</t>
    </rPh>
    <rPh sb="8" eb="9">
      <t>エン</t>
    </rPh>
    <phoneticPr fontId="1"/>
  </si>
  <si>
    <t>寺岡すいせんこども園　</t>
    <rPh sb="0" eb="2">
      <t>テラオカ</t>
    </rPh>
    <rPh sb="9" eb="10">
      <t>エン</t>
    </rPh>
    <phoneticPr fontId="1"/>
  </si>
  <si>
    <t>学校法人秀志学園　幼保連携型認定こども園　泉の杜幼稚園</t>
    <rPh sb="0" eb="2">
      <t>ガッコウ</t>
    </rPh>
    <rPh sb="2" eb="4">
      <t>ホウジン</t>
    </rPh>
    <rPh sb="4" eb="6">
      <t>ヒデシ</t>
    </rPh>
    <rPh sb="6" eb="8">
      <t>ガクエン</t>
    </rPh>
    <rPh sb="9" eb="11">
      <t>ヨウホ</t>
    </rPh>
    <rPh sb="11" eb="14">
      <t>レンケイガタ</t>
    </rPh>
    <rPh sb="14" eb="16">
      <t>ニンテイ</t>
    </rPh>
    <rPh sb="19" eb="20">
      <t>エン</t>
    </rPh>
    <rPh sb="21" eb="22">
      <t>イズミ</t>
    </rPh>
    <rPh sb="23" eb="24">
      <t>モリ</t>
    </rPh>
    <rPh sb="24" eb="27">
      <t>ヨウチエン</t>
    </rPh>
    <phoneticPr fontId="2"/>
  </si>
  <si>
    <t>学校法人　秀志学園</t>
    <rPh sb="0" eb="2">
      <t>ガッコウ</t>
    </rPh>
    <rPh sb="2" eb="4">
      <t>ホウジン</t>
    </rPh>
    <rPh sb="5" eb="6">
      <t>シュウ</t>
    </rPh>
    <rPh sb="6" eb="7">
      <t>シ</t>
    </rPh>
    <rPh sb="7" eb="9">
      <t>ガクエン</t>
    </rPh>
    <phoneticPr fontId="1"/>
  </si>
  <si>
    <t>幼保連携型認定こども園　高森サーラこども園　</t>
    <rPh sb="0" eb="2">
      <t>ヨウホ</t>
    </rPh>
    <rPh sb="2" eb="7">
      <t>レンケイガタニンテイ</t>
    </rPh>
    <rPh sb="10" eb="11">
      <t>エン</t>
    </rPh>
    <rPh sb="12" eb="14">
      <t>タカモリ</t>
    </rPh>
    <rPh sb="20" eb="21">
      <t>エン</t>
    </rPh>
    <phoneticPr fontId="2"/>
  </si>
  <si>
    <t>社会福祉法人　仙慈会</t>
    <rPh sb="0" eb="2">
      <t>シャカイ</t>
    </rPh>
    <rPh sb="2" eb="4">
      <t>フクシ</t>
    </rPh>
    <rPh sb="4" eb="6">
      <t>ホウジン</t>
    </rPh>
    <rPh sb="7" eb="8">
      <t>セン</t>
    </rPh>
    <rPh sb="8" eb="9">
      <t>ジ</t>
    </rPh>
    <rPh sb="9" eb="10">
      <t>カイ</t>
    </rPh>
    <phoneticPr fontId="1"/>
  </si>
  <si>
    <t>社会福祉法人一寿会　住吉台こども園</t>
    <rPh sb="0" eb="4">
      <t>シャカイフクシ</t>
    </rPh>
    <rPh sb="4" eb="6">
      <t>ホウジン</t>
    </rPh>
    <rPh sb="6" eb="7">
      <t>イチ</t>
    </rPh>
    <rPh sb="7" eb="8">
      <t>ジュ</t>
    </rPh>
    <rPh sb="8" eb="9">
      <t>カイ</t>
    </rPh>
    <rPh sb="10" eb="11">
      <t>スミ</t>
    </rPh>
    <rPh sb="11" eb="12">
      <t>ヨシ</t>
    </rPh>
    <rPh sb="12" eb="13">
      <t>ダイ</t>
    </rPh>
    <rPh sb="16" eb="17">
      <t>エン</t>
    </rPh>
    <phoneticPr fontId="1"/>
  </si>
  <si>
    <t>仙台市泉区住吉台西二丁目7-6</t>
    <rPh sb="0" eb="3">
      <t>センダイシ</t>
    </rPh>
    <rPh sb="3" eb="5">
      <t>イズミク</t>
    </rPh>
    <rPh sb="5" eb="7">
      <t>スミヨシ</t>
    </rPh>
    <rPh sb="7" eb="8">
      <t>ダイ</t>
    </rPh>
    <rPh sb="8" eb="9">
      <t>ニシ</t>
    </rPh>
    <rPh sb="9" eb="12">
      <t>ニチョウメ</t>
    </rPh>
    <phoneticPr fontId="2"/>
  </si>
  <si>
    <t>社会福祉法人　一寿会</t>
    <rPh sb="0" eb="2">
      <t>シャカイ</t>
    </rPh>
    <rPh sb="2" eb="4">
      <t>フクシ</t>
    </rPh>
    <rPh sb="4" eb="6">
      <t>ホウジン</t>
    </rPh>
    <rPh sb="7" eb="8">
      <t>イチ</t>
    </rPh>
    <rPh sb="8" eb="9">
      <t>ジュ</t>
    </rPh>
    <rPh sb="9" eb="10">
      <t>カイ</t>
    </rPh>
    <phoneticPr fontId="1"/>
  </si>
  <si>
    <t>社会福祉法人一寿会　長命ヶ丘つくしこども園</t>
    <rPh sb="0" eb="2">
      <t>シャカイ</t>
    </rPh>
    <rPh sb="2" eb="4">
      <t>フクシ</t>
    </rPh>
    <rPh sb="4" eb="6">
      <t>ホウジン</t>
    </rPh>
    <rPh sb="6" eb="7">
      <t>イチ</t>
    </rPh>
    <rPh sb="7" eb="8">
      <t>ジュ</t>
    </rPh>
    <rPh sb="8" eb="9">
      <t>カイ</t>
    </rPh>
    <rPh sb="10" eb="14">
      <t>チョウメイガオカ</t>
    </rPh>
    <rPh sb="20" eb="21">
      <t>エン</t>
    </rPh>
    <phoneticPr fontId="1"/>
  </si>
  <si>
    <t>社会福祉法人　一寿会</t>
    <rPh sb="0" eb="6">
      <t>シャカイフクシホウジン</t>
    </rPh>
    <rPh sb="7" eb="8">
      <t>イチ</t>
    </rPh>
    <rPh sb="8" eb="9">
      <t>ジュ</t>
    </rPh>
    <rPh sb="9" eb="10">
      <t>カイ</t>
    </rPh>
    <phoneticPr fontId="1"/>
  </si>
  <si>
    <t>社会福祉法人　鼎会</t>
    <rPh sb="0" eb="6">
      <t>シャカイフクシホウジン</t>
    </rPh>
    <rPh sb="7" eb="8">
      <t>カナエ</t>
    </rPh>
    <rPh sb="8" eb="9">
      <t>カイ</t>
    </rPh>
    <phoneticPr fontId="1"/>
  </si>
  <si>
    <t>仙台市青葉区昭和町4-11</t>
    <rPh sb="0" eb="3">
      <t>センダイシ</t>
    </rPh>
    <rPh sb="3" eb="6">
      <t>アオバク</t>
    </rPh>
    <rPh sb="6" eb="9">
      <t>ショウワチョウ</t>
    </rPh>
    <phoneticPr fontId="1"/>
  </si>
  <si>
    <t>社会福祉法人　未来福祉会</t>
    <rPh sb="0" eb="6">
      <t>シャカイフクシホウジン</t>
    </rPh>
    <rPh sb="7" eb="9">
      <t>ミライ</t>
    </rPh>
    <rPh sb="9" eb="11">
      <t>フクシ</t>
    </rPh>
    <rPh sb="11" eb="12">
      <t>カイ</t>
    </rPh>
    <phoneticPr fontId="1"/>
  </si>
  <si>
    <t>学校法人　ろりぽっぷ学園</t>
    <rPh sb="0" eb="4">
      <t>ガッコウホウジン</t>
    </rPh>
    <rPh sb="10" eb="12">
      <t>ガクエン</t>
    </rPh>
    <phoneticPr fontId="1"/>
  </si>
  <si>
    <t>栗生あおばこども園</t>
    <rPh sb="0" eb="2">
      <t>クリュウ</t>
    </rPh>
    <rPh sb="8" eb="9">
      <t>エン</t>
    </rPh>
    <phoneticPr fontId="1"/>
  </si>
  <si>
    <t>社会福祉法人　青葉福祉会</t>
    <rPh sb="0" eb="6">
      <t>シャカイフクシホウジン</t>
    </rPh>
    <rPh sb="7" eb="9">
      <t>アオバ</t>
    </rPh>
    <rPh sb="9" eb="11">
      <t>フクシ</t>
    </rPh>
    <rPh sb="11" eb="12">
      <t>カイ</t>
    </rPh>
    <phoneticPr fontId="1"/>
  </si>
  <si>
    <t>社会福祉法人　恵萩会　落合はぐくみこども園</t>
    <rPh sb="0" eb="6">
      <t>シャカイフクシホウジン</t>
    </rPh>
    <rPh sb="7" eb="8">
      <t>メグミ</t>
    </rPh>
    <rPh sb="8" eb="9">
      <t>ハギ</t>
    </rPh>
    <rPh sb="9" eb="10">
      <t>カイ</t>
    </rPh>
    <rPh sb="11" eb="13">
      <t>オチアイ</t>
    </rPh>
    <rPh sb="20" eb="21">
      <t>エン</t>
    </rPh>
    <phoneticPr fontId="1"/>
  </si>
  <si>
    <t>社会福祉法人　柏松会</t>
    <rPh sb="0" eb="6">
      <t>シャカイフクシホウジン</t>
    </rPh>
    <rPh sb="7" eb="8">
      <t>ハク</t>
    </rPh>
    <rPh sb="8" eb="9">
      <t>マツ</t>
    </rPh>
    <rPh sb="9" eb="10">
      <t>カイ</t>
    </rPh>
    <phoneticPr fontId="1"/>
  </si>
  <si>
    <t>認定こども園　仙台YMCA幼稚園</t>
    <rPh sb="0" eb="2">
      <t>ニンテイ</t>
    </rPh>
    <rPh sb="5" eb="6">
      <t>エン</t>
    </rPh>
    <rPh sb="7" eb="9">
      <t>センダイ</t>
    </rPh>
    <rPh sb="13" eb="16">
      <t>ヨウチエン</t>
    </rPh>
    <phoneticPr fontId="1"/>
  </si>
  <si>
    <t>仙台市青葉区立町9－7</t>
    <rPh sb="6" eb="8">
      <t>タチマチ</t>
    </rPh>
    <phoneticPr fontId="1"/>
  </si>
  <si>
    <t>学校法人　仙台YMCA学園　仙台YMCA幼稚園</t>
    <rPh sb="0" eb="2">
      <t>ガッコウ</t>
    </rPh>
    <rPh sb="2" eb="4">
      <t>ホウジン</t>
    </rPh>
    <rPh sb="5" eb="7">
      <t>センダイ</t>
    </rPh>
    <rPh sb="11" eb="13">
      <t>ガクエン</t>
    </rPh>
    <rPh sb="14" eb="16">
      <t>センダイ</t>
    </rPh>
    <rPh sb="20" eb="23">
      <t>ヨウチエン</t>
    </rPh>
    <phoneticPr fontId="1"/>
  </si>
  <si>
    <t>認定こども園　旭ケ丘幼稚園</t>
    <rPh sb="0" eb="2">
      <t>ニンテイ</t>
    </rPh>
    <rPh sb="5" eb="6">
      <t>エン</t>
    </rPh>
    <rPh sb="7" eb="8">
      <t>アサヒ</t>
    </rPh>
    <rPh sb="9" eb="10">
      <t>オカ</t>
    </rPh>
    <rPh sb="10" eb="13">
      <t>ヨウチエン</t>
    </rPh>
    <phoneticPr fontId="1"/>
  </si>
  <si>
    <t>学校法人　旭ヶ丘学園</t>
    <rPh sb="0" eb="2">
      <t>ガッコウ</t>
    </rPh>
    <rPh sb="2" eb="4">
      <t>ホウジン</t>
    </rPh>
    <rPh sb="5" eb="8">
      <t>アサヒガオカ</t>
    </rPh>
    <rPh sb="8" eb="10">
      <t>ガクエン</t>
    </rPh>
    <phoneticPr fontId="1"/>
  </si>
  <si>
    <t>認定こども園　東仙台幼稚園</t>
    <rPh sb="0" eb="2">
      <t>ニンテイ</t>
    </rPh>
    <rPh sb="5" eb="6">
      <t>エン</t>
    </rPh>
    <rPh sb="7" eb="8">
      <t>ヒガシ</t>
    </rPh>
    <rPh sb="8" eb="10">
      <t>センダイ</t>
    </rPh>
    <rPh sb="10" eb="13">
      <t>ヨウチエン</t>
    </rPh>
    <phoneticPr fontId="2"/>
  </si>
  <si>
    <t>学校法人　清野学園　東仙台幼稚園</t>
    <rPh sb="0" eb="4">
      <t>ガッコウホウジン</t>
    </rPh>
    <rPh sb="5" eb="7">
      <t>セイノ</t>
    </rPh>
    <rPh sb="7" eb="9">
      <t>ガクエン</t>
    </rPh>
    <rPh sb="10" eb="11">
      <t>ヒガシ</t>
    </rPh>
    <rPh sb="11" eb="13">
      <t>センダイ</t>
    </rPh>
    <rPh sb="13" eb="16">
      <t>ヨウチエン</t>
    </rPh>
    <phoneticPr fontId="1"/>
  </si>
  <si>
    <t>認定こども園　るり幼稚園</t>
    <rPh sb="0" eb="2">
      <t>ニンテイ</t>
    </rPh>
    <rPh sb="5" eb="6">
      <t>エン</t>
    </rPh>
    <rPh sb="9" eb="12">
      <t>ヨウチエン</t>
    </rPh>
    <phoneticPr fontId="2"/>
  </si>
  <si>
    <t>学校法人　陸奥国分寺学園　るり幼稚園</t>
    <rPh sb="0" eb="4">
      <t>ガッコウホウジン</t>
    </rPh>
    <rPh sb="5" eb="7">
      <t>ムツ</t>
    </rPh>
    <rPh sb="7" eb="10">
      <t>コクブンジ</t>
    </rPh>
    <rPh sb="10" eb="12">
      <t>ガクエン</t>
    </rPh>
    <rPh sb="15" eb="18">
      <t>ヨウチエン</t>
    </rPh>
    <phoneticPr fontId="1"/>
  </si>
  <si>
    <t xml:space="preserve">幼稚園型認定こども園 聖ウルスラ学院英智幼稚園 </t>
    <rPh sb="0" eb="3">
      <t>ヨウチエン</t>
    </rPh>
    <rPh sb="3" eb="4">
      <t>ガタ</t>
    </rPh>
    <phoneticPr fontId="14"/>
  </si>
  <si>
    <t>学校法人　聖ウルスラ学院</t>
    <rPh sb="0" eb="2">
      <t>ガッコウ</t>
    </rPh>
    <rPh sb="2" eb="4">
      <t>ホウジン</t>
    </rPh>
    <phoneticPr fontId="1"/>
  </si>
  <si>
    <t>幼稚園型認定こども園　若竹幼稚園</t>
    <rPh sb="0" eb="3">
      <t>ヨウチエン</t>
    </rPh>
    <rPh sb="3" eb="4">
      <t>ガタ</t>
    </rPh>
    <rPh sb="4" eb="6">
      <t>ニンテイ</t>
    </rPh>
    <rPh sb="9" eb="10">
      <t>エン</t>
    </rPh>
    <rPh sb="11" eb="13">
      <t>ワカタケ</t>
    </rPh>
    <rPh sb="13" eb="16">
      <t>ヨウチエン</t>
    </rPh>
    <phoneticPr fontId="1"/>
  </si>
  <si>
    <t>仙台市太白区四郎丸字吹上23</t>
    <rPh sb="6" eb="9">
      <t>シロウマル</t>
    </rPh>
    <rPh sb="9" eb="10">
      <t>アザ</t>
    </rPh>
    <rPh sb="10" eb="12">
      <t>フキアゲ</t>
    </rPh>
    <phoneticPr fontId="1"/>
  </si>
  <si>
    <t>宗教法人　真宗大谷派宝林寺　若竹幼稚園</t>
    <rPh sb="0" eb="2">
      <t>シュウキョウ</t>
    </rPh>
    <rPh sb="2" eb="4">
      <t>ホウジン</t>
    </rPh>
    <rPh sb="5" eb="7">
      <t>シンシュウ</t>
    </rPh>
    <rPh sb="7" eb="9">
      <t>オオタニ</t>
    </rPh>
    <rPh sb="9" eb="10">
      <t>ハ</t>
    </rPh>
    <rPh sb="10" eb="11">
      <t>タカラ</t>
    </rPh>
    <rPh sb="11" eb="12">
      <t>ハヤシ</t>
    </rPh>
    <rPh sb="12" eb="13">
      <t>テラ</t>
    </rPh>
    <rPh sb="14" eb="16">
      <t>ワカタケ</t>
    </rPh>
    <rPh sb="16" eb="19">
      <t>ヨウチエン</t>
    </rPh>
    <phoneticPr fontId="1"/>
  </si>
  <si>
    <t>泉第二幼稚園</t>
    <rPh sb="0" eb="1">
      <t>イズミ</t>
    </rPh>
    <rPh sb="1" eb="3">
      <t>ダイニ</t>
    </rPh>
    <rPh sb="3" eb="6">
      <t>ヨウチエン</t>
    </rPh>
    <phoneticPr fontId="1"/>
  </si>
  <si>
    <t>仙台市泉区将監十三丁目1-1</t>
    <rPh sb="0" eb="3">
      <t>センダイシ</t>
    </rPh>
    <rPh sb="5" eb="7">
      <t>ショウゲン</t>
    </rPh>
    <rPh sb="7" eb="8">
      <t>ツナシ</t>
    </rPh>
    <rPh sb="8" eb="9">
      <t>サン</t>
    </rPh>
    <rPh sb="9" eb="11">
      <t>チョウメ</t>
    </rPh>
    <phoneticPr fontId="2"/>
  </si>
  <si>
    <t>学校法人　庄司学園　泉第二幼稚園</t>
    <rPh sb="0" eb="2">
      <t>ガッコウ</t>
    </rPh>
    <rPh sb="2" eb="4">
      <t>ホウジン</t>
    </rPh>
    <rPh sb="5" eb="7">
      <t>ショウジ</t>
    </rPh>
    <rPh sb="7" eb="9">
      <t>ガクエン</t>
    </rPh>
    <rPh sb="10" eb="11">
      <t>イズミ</t>
    </rPh>
    <rPh sb="11" eb="13">
      <t>ダイニ</t>
    </rPh>
    <rPh sb="13" eb="16">
      <t>ヨウチエン</t>
    </rPh>
    <phoneticPr fontId="1"/>
  </si>
  <si>
    <t>ねのしろいし幼稚園</t>
    <rPh sb="6" eb="9">
      <t>ヨウチエン</t>
    </rPh>
    <phoneticPr fontId="1"/>
  </si>
  <si>
    <t>学校法人　庄司学園　根白石幼稚園</t>
    <rPh sb="0" eb="2">
      <t>ガッコウ</t>
    </rPh>
    <rPh sb="2" eb="4">
      <t>ホウジン</t>
    </rPh>
    <rPh sb="5" eb="7">
      <t>ショウジ</t>
    </rPh>
    <rPh sb="7" eb="9">
      <t>ガクエン</t>
    </rPh>
    <rPh sb="10" eb="13">
      <t>ネノシロイシ</t>
    </rPh>
    <rPh sb="13" eb="16">
      <t>ヨウチエン</t>
    </rPh>
    <phoneticPr fontId="1"/>
  </si>
  <si>
    <t>学校法人　長谷柳絮学園　いずみ松陵幼稚園</t>
    <rPh sb="0" eb="4">
      <t>ガッコウホウジン</t>
    </rPh>
    <rPh sb="5" eb="7">
      <t>ハセ</t>
    </rPh>
    <rPh sb="7" eb="9">
      <t>リュウジョ</t>
    </rPh>
    <rPh sb="9" eb="11">
      <t>ガクエン</t>
    </rPh>
    <rPh sb="15" eb="17">
      <t>ショウリョウ</t>
    </rPh>
    <rPh sb="17" eb="20">
      <t>ヨウチエン</t>
    </rPh>
    <phoneticPr fontId="1"/>
  </si>
  <si>
    <t>学校法人　村山学園　南光幼稚園</t>
    <rPh sb="0" eb="4">
      <t>ガッコウホウジン</t>
    </rPh>
    <rPh sb="5" eb="7">
      <t>ムラヤマ</t>
    </rPh>
    <rPh sb="7" eb="9">
      <t>ガクエン</t>
    </rPh>
    <rPh sb="10" eb="12">
      <t>ナンコウ</t>
    </rPh>
    <rPh sb="12" eb="15">
      <t>ヨウチエン</t>
    </rPh>
    <phoneticPr fontId="1"/>
  </si>
  <si>
    <t>学校法人　村山学園　南光第二幼稚園</t>
    <rPh sb="0" eb="4">
      <t>ガッコウホウジン</t>
    </rPh>
    <rPh sb="5" eb="7">
      <t>ムラヤマ</t>
    </rPh>
    <rPh sb="7" eb="9">
      <t>ガクエン</t>
    </rPh>
    <rPh sb="10" eb="12">
      <t>ナンコウ</t>
    </rPh>
    <rPh sb="12" eb="14">
      <t>ダイニ</t>
    </rPh>
    <rPh sb="14" eb="17">
      <t>ヨウチエン</t>
    </rPh>
    <phoneticPr fontId="1"/>
  </si>
  <si>
    <t>学校法人　村山学園　南光シオン幼稚園</t>
    <rPh sb="0" eb="4">
      <t>ガッコウホウジン</t>
    </rPh>
    <rPh sb="5" eb="7">
      <t>ムラヤマ</t>
    </rPh>
    <rPh sb="7" eb="9">
      <t>ガクエン</t>
    </rPh>
    <rPh sb="10" eb="12">
      <t>ナンコウ</t>
    </rPh>
    <rPh sb="15" eb="18">
      <t>ヨウチエン</t>
    </rPh>
    <phoneticPr fontId="1"/>
  </si>
  <si>
    <t>学校法人　おおとり学園　南光紫陽幼稚園</t>
    <rPh sb="0" eb="4">
      <t>ガッコウホウジン</t>
    </rPh>
    <rPh sb="9" eb="11">
      <t>ガクエン</t>
    </rPh>
    <rPh sb="12" eb="14">
      <t>ナンコウ</t>
    </rPh>
    <rPh sb="14" eb="16">
      <t>シヨウ</t>
    </rPh>
    <rPh sb="16" eb="19">
      <t>ヨウチエン</t>
    </rPh>
    <phoneticPr fontId="1"/>
  </si>
  <si>
    <t>認定こども園友愛幼稚園</t>
    <rPh sb="0" eb="2">
      <t>ニンテイ</t>
    </rPh>
    <rPh sb="5" eb="6">
      <t>エン</t>
    </rPh>
    <rPh sb="6" eb="8">
      <t>ユウアイ</t>
    </rPh>
    <rPh sb="8" eb="11">
      <t>ヨウチエン</t>
    </rPh>
    <phoneticPr fontId="1"/>
  </si>
  <si>
    <t>仙台市青葉区国見6-45-1</t>
    <rPh sb="6" eb="8">
      <t>クニミ</t>
    </rPh>
    <phoneticPr fontId="1"/>
  </si>
  <si>
    <t>学校法人　東北文化学園大学</t>
    <rPh sb="0" eb="2">
      <t>ガッコウ</t>
    </rPh>
    <rPh sb="2" eb="4">
      <t>ホウジン</t>
    </rPh>
    <rPh sb="5" eb="7">
      <t>トウホク</t>
    </rPh>
    <rPh sb="7" eb="9">
      <t>ブンカ</t>
    </rPh>
    <rPh sb="9" eb="11">
      <t>ガクエン</t>
    </rPh>
    <rPh sb="11" eb="13">
      <t>ダイガク</t>
    </rPh>
    <phoneticPr fontId="1"/>
  </si>
  <si>
    <t>仙台市若林区卸町3－1－4　</t>
    <rPh sb="6" eb="7">
      <t>オロシ</t>
    </rPh>
    <phoneticPr fontId="6"/>
  </si>
  <si>
    <t>有限会社　カール英会話ほいくえん</t>
    <rPh sb="0" eb="4">
      <t>ユウゲンガイシャ</t>
    </rPh>
    <rPh sb="8" eb="11">
      <t>エイカイワ</t>
    </rPh>
    <phoneticPr fontId="1"/>
  </si>
  <si>
    <t>みのりこども園</t>
    <rPh sb="6" eb="7">
      <t>エン</t>
    </rPh>
    <phoneticPr fontId="1"/>
  </si>
  <si>
    <t>学校法人　曽根学園</t>
    <rPh sb="0" eb="2">
      <t>ガッコウ</t>
    </rPh>
    <rPh sb="2" eb="4">
      <t>ホウジン</t>
    </rPh>
    <phoneticPr fontId="1"/>
  </si>
  <si>
    <t>認定こども園　TOBINOKO</t>
    <rPh sb="0" eb="2">
      <t>ニンテイ</t>
    </rPh>
    <rPh sb="5" eb="6">
      <t>エン</t>
    </rPh>
    <phoneticPr fontId="1"/>
  </si>
  <si>
    <t>社会福祉法人　中山福祉会</t>
    <rPh sb="0" eb="6">
      <t>シャカイフクシホウジン</t>
    </rPh>
    <phoneticPr fontId="1"/>
  </si>
  <si>
    <t>ますえの森どうわこども園　</t>
    <rPh sb="4" eb="5">
      <t>モリ</t>
    </rPh>
    <rPh sb="11" eb="12">
      <t>エン</t>
    </rPh>
    <phoneticPr fontId="1"/>
  </si>
  <si>
    <t>仙台市宮城野区枡江8-10</t>
    <rPh sb="7" eb="9">
      <t>マスエ</t>
    </rPh>
    <phoneticPr fontId="1"/>
  </si>
  <si>
    <t>童和保育サービス株式会社</t>
    <rPh sb="0" eb="1">
      <t>ワラベ</t>
    </rPh>
    <rPh sb="1" eb="2">
      <t>ワ</t>
    </rPh>
    <rPh sb="2" eb="4">
      <t>ホイク</t>
    </rPh>
    <rPh sb="8" eb="10">
      <t>カブシキ</t>
    </rPh>
    <rPh sb="10" eb="12">
      <t>カイシャ</t>
    </rPh>
    <phoneticPr fontId="1"/>
  </si>
  <si>
    <t>ちゃいるどらんど岩切こども園</t>
    <rPh sb="8" eb="10">
      <t>イワキリ</t>
    </rPh>
    <rPh sb="13" eb="14">
      <t>エン</t>
    </rPh>
    <phoneticPr fontId="2"/>
  </si>
  <si>
    <t>株式会社　ちゃいるどらんど</t>
    <rPh sb="0" eb="4">
      <t>カブシキガイシャ</t>
    </rPh>
    <phoneticPr fontId="1"/>
  </si>
  <si>
    <t>仙台ナーサリー株式会社</t>
    <rPh sb="0" eb="2">
      <t>センダイ</t>
    </rPh>
    <rPh sb="7" eb="11">
      <t>カブシキガイシャ</t>
    </rPh>
    <phoneticPr fontId="1"/>
  </si>
  <si>
    <t>認定こども園 れいんぼーなーさりー原ノ町館</t>
    <rPh sb="0" eb="2">
      <t>ニンテイ</t>
    </rPh>
    <rPh sb="5" eb="6">
      <t>エン</t>
    </rPh>
    <phoneticPr fontId="1"/>
  </si>
  <si>
    <t>株式会社　エコエネルギー普及協会</t>
    <rPh sb="0" eb="4">
      <t>カブシキガイシャ</t>
    </rPh>
    <rPh sb="12" eb="14">
      <t>フキュウ</t>
    </rPh>
    <rPh sb="14" eb="16">
      <t>キョウカイ</t>
    </rPh>
    <phoneticPr fontId="1"/>
  </si>
  <si>
    <t>ミッキー榴岡公園前こども園</t>
    <rPh sb="8" eb="9">
      <t>マエ</t>
    </rPh>
    <phoneticPr fontId="1"/>
  </si>
  <si>
    <t>仙台市青葉区昭和町4-11</t>
    <rPh sb="0" eb="3">
      <t>センダイシ</t>
    </rPh>
    <rPh sb="3" eb="6">
      <t>アオバク</t>
    </rPh>
    <rPh sb="6" eb="8">
      <t>ショウワ</t>
    </rPh>
    <rPh sb="8" eb="9">
      <t>マチ</t>
    </rPh>
    <phoneticPr fontId="4"/>
  </si>
  <si>
    <t>社会福祉法人 未来福祉会</t>
    <rPh sb="0" eb="6">
      <t>シャカイフクシホウジン</t>
    </rPh>
    <phoneticPr fontId="1"/>
  </si>
  <si>
    <t>社会福祉法人 太陽の丘福祉会</t>
    <rPh sb="0" eb="2">
      <t>シャカイ</t>
    </rPh>
    <rPh sb="2" eb="4">
      <t>フクシ</t>
    </rPh>
    <rPh sb="4" eb="6">
      <t>ホウジン</t>
    </rPh>
    <phoneticPr fontId="1"/>
  </si>
  <si>
    <t>社会福祉法人　幸生会</t>
    <rPh sb="0" eb="6">
      <t>シャカイフクシホウジン</t>
    </rPh>
    <phoneticPr fontId="1"/>
  </si>
  <si>
    <t>仙台ナーサリー株式会社</t>
    <rPh sb="7" eb="11">
      <t>カブシキガイシャ</t>
    </rPh>
    <phoneticPr fontId="1"/>
  </si>
  <si>
    <t>認定こども園 れいんぼーなーさりー田子館</t>
    <rPh sb="0" eb="2">
      <t>ニンテイ</t>
    </rPh>
    <rPh sb="5" eb="6">
      <t>エン</t>
    </rPh>
    <phoneticPr fontId="1"/>
  </si>
  <si>
    <t>株式会社エコエネルギー普及協会</t>
    <rPh sb="0" eb="4">
      <t>カブシキガイシャ</t>
    </rPh>
    <phoneticPr fontId="1"/>
  </si>
  <si>
    <t>トータルアート株式会社</t>
    <rPh sb="7" eb="11">
      <t>カブシキガイシャ</t>
    </rPh>
    <phoneticPr fontId="1"/>
  </si>
  <si>
    <t>ありすの国こども園</t>
    <rPh sb="4" eb="5">
      <t>クニ</t>
    </rPh>
    <rPh sb="8" eb="9">
      <t>エン</t>
    </rPh>
    <phoneticPr fontId="1"/>
  </si>
  <si>
    <t>社会福祉法人　喬希会</t>
    <rPh sb="0" eb="6">
      <t>シャカイフクシホウジン</t>
    </rPh>
    <rPh sb="9" eb="10">
      <t>カイ</t>
    </rPh>
    <phoneticPr fontId="1"/>
  </si>
  <si>
    <t>ちゃいるどらんど荒井こども園</t>
    <rPh sb="8" eb="10">
      <t>アライ</t>
    </rPh>
    <rPh sb="13" eb="14">
      <t>エン</t>
    </rPh>
    <phoneticPr fontId="2"/>
  </si>
  <si>
    <t>六丁の目マザーグースこども園</t>
    <rPh sb="0" eb="2">
      <t>ロクチョウ</t>
    </rPh>
    <rPh sb="3" eb="4">
      <t>メ</t>
    </rPh>
    <rPh sb="13" eb="14">
      <t>エン</t>
    </rPh>
    <phoneticPr fontId="1"/>
  </si>
  <si>
    <t>仙台市若林区六丁の目中町1-38</t>
    <rPh sb="0" eb="3">
      <t>センダイシ</t>
    </rPh>
    <rPh sb="3" eb="6">
      <t>ワカバヤシク</t>
    </rPh>
    <rPh sb="6" eb="8">
      <t>ロクチョウ</t>
    </rPh>
    <rPh sb="9" eb="10">
      <t>メ</t>
    </rPh>
    <rPh sb="10" eb="12">
      <t>ナカマチ</t>
    </rPh>
    <phoneticPr fontId="2"/>
  </si>
  <si>
    <t>株式会社　マザーグース</t>
    <rPh sb="0" eb="4">
      <t>カブシキカイシャ</t>
    </rPh>
    <phoneticPr fontId="1"/>
  </si>
  <si>
    <t>株式会社　おもちゃばこ保育園</t>
    <rPh sb="0" eb="4">
      <t>カブシキガイシャ</t>
    </rPh>
    <rPh sb="11" eb="14">
      <t>ホイクエン</t>
    </rPh>
    <phoneticPr fontId="1"/>
  </si>
  <si>
    <t>一般社団法人　六丁の目保育園</t>
    <rPh sb="0" eb="2">
      <t>イッパン</t>
    </rPh>
    <rPh sb="2" eb="4">
      <t>シャダン</t>
    </rPh>
    <rPh sb="4" eb="6">
      <t>ホウジン</t>
    </rPh>
    <rPh sb="7" eb="9">
      <t>ロクチョウ</t>
    </rPh>
    <rPh sb="10" eb="11">
      <t>メ</t>
    </rPh>
    <rPh sb="11" eb="14">
      <t>ホイクエン</t>
    </rPh>
    <phoneticPr fontId="1"/>
  </si>
  <si>
    <t>社会福祉法人　にじいろ会</t>
    <rPh sb="0" eb="6">
      <t>シャカイフクシホウジン</t>
    </rPh>
    <phoneticPr fontId="1"/>
  </si>
  <si>
    <t>株式会社　lumiereひまわり</t>
    <rPh sb="0" eb="4">
      <t>カブシキガイシャ</t>
    </rPh>
    <phoneticPr fontId="1"/>
  </si>
  <si>
    <t>株式会社　ラヴィエール</t>
    <rPh sb="0" eb="4">
      <t>カブシキガイシャ</t>
    </rPh>
    <phoneticPr fontId="1"/>
  </si>
  <si>
    <t>仙台市若林区若林1丁目6-17</t>
    <rPh sb="0" eb="3">
      <t>センダイシ</t>
    </rPh>
    <rPh sb="3" eb="6">
      <t>ワカバヤシク</t>
    </rPh>
    <rPh sb="6" eb="8">
      <t>ワカバヤシ</t>
    </rPh>
    <rPh sb="9" eb="11">
      <t>チョウメ</t>
    </rPh>
    <phoneticPr fontId="1"/>
  </si>
  <si>
    <t>株式会社　ちびっこひろば保育園</t>
    <rPh sb="0" eb="4">
      <t>カブシキガイシャ</t>
    </rPh>
    <rPh sb="12" eb="15">
      <t>ホイクエン</t>
    </rPh>
    <phoneticPr fontId="1"/>
  </si>
  <si>
    <t>株式会社 仙台進学プラザ</t>
    <rPh sb="0" eb="4">
      <t>カブシキガイシャ</t>
    </rPh>
    <phoneticPr fontId="1"/>
  </si>
  <si>
    <t>鶴が丘マミーこども園</t>
    <rPh sb="0" eb="1">
      <t>ツル</t>
    </rPh>
    <rPh sb="2" eb="3">
      <t>オカ</t>
    </rPh>
    <rPh sb="9" eb="10">
      <t>エン</t>
    </rPh>
    <phoneticPr fontId="1"/>
  </si>
  <si>
    <t>仙台市泉区鶴が丘三丁目24-7</t>
    <rPh sb="0" eb="3">
      <t>センダイシ</t>
    </rPh>
    <rPh sb="3" eb="5">
      <t>イズミク</t>
    </rPh>
    <rPh sb="5" eb="6">
      <t>ツル</t>
    </rPh>
    <rPh sb="7" eb="8">
      <t>オカ</t>
    </rPh>
    <rPh sb="8" eb="11">
      <t>サンチョウメ</t>
    </rPh>
    <phoneticPr fontId="2"/>
  </si>
  <si>
    <t>株式会社　マミー保育園</t>
    <rPh sb="0" eb="4">
      <t>カブシキカイシャ</t>
    </rPh>
    <rPh sb="8" eb="11">
      <t>ホイクエン</t>
    </rPh>
    <phoneticPr fontId="1"/>
  </si>
  <si>
    <t>株式会社　ウェルフェア</t>
    <rPh sb="0" eb="4">
      <t>カブシキガイシャ</t>
    </rPh>
    <phoneticPr fontId="1"/>
  </si>
  <si>
    <t>ぷりえ～る南中山認定こども園</t>
    <rPh sb="8" eb="10">
      <t>ニンテイ</t>
    </rPh>
    <phoneticPr fontId="1"/>
  </si>
  <si>
    <t>株式会社　オードリー</t>
    <rPh sb="0" eb="4">
      <t>カブシキガイシャ</t>
    </rPh>
    <phoneticPr fontId="1"/>
  </si>
  <si>
    <t>社会福祉法人　柏松会</t>
    <rPh sb="0" eb="6">
      <t>シャカイフクシホウジン</t>
    </rPh>
    <phoneticPr fontId="1"/>
  </si>
  <si>
    <t>一般社団法人　そらのこ保育園</t>
    <rPh sb="0" eb="2">
      <t>イッパン</t>
    </rPh>
    <rPh sb="2" eb="4">
      <t>シャダン</t>
    </rPh>
    <rPh sb="4" eb="6">
      <t>ホウジン</t>
    </rPh>
    <phoneticPr fontId="1"/>
  </si>
  <si>
    <t>株式会社　ゆめぽけっと</t>
    <rPh sb="0" eb="4">
      <t>カブシキガイシャ</t>
    </rPh>
    <phoneticPr fontId="1"/>
  </si>
  <si>
    <t>仙台市若林区卸町3丁目1-4</t>
    <rPh sb="6" eb="8">
      <t>オロシマチ</t>
    </rPh>
    <rPh sb="9" eb="11">
      <t>チョウメ</t>
    </rPh>
    <phoneticPr fontId="5"/>
  </si>
  <si>
    <t>恵和町いちにいさん保育園</t>
    <rPh sb="0" eb="2">
      <t>ケイワ</t>
    </rPh>
    <rPh sb="2" eb="3">
      <t>マチ</t>
    </rPh>
    <rPh sb="9" eb="12">
      <t>ホイクエン</t>
    </rPh>
    <phoneticPr fontId="2"/>
  </si>
  <si>
    <t>31417</t>
  </si>
  <si>
    <t>株式会社　いちにいさん</t>
    <rPh sb="0" eb="4">
      <t>カブシキガイシャ</t>
    </rPh>
    <phoneticPr fontId="2"/>
  </si>
  <si>
    <t>仙台市泉区紫山4-20-2</t>
    <rPh sb="0" eb="3">
      <t>センダイシ</t>
    </rPh>
    <rPh sb="3" eb="5">
      <t>イズミク</t>
    </rPh>
    <rPh sb="5" eb="6">
      <t>ムラサキ</t>
    </rPh>
    <rPh sb="6" eb="7">
      <t>ヤマ</t>
    </rPh>
    <phoneticPr fontId="22"/>
  </si>
  <si>
    <t>富谷市成田１－５－３</t>
  </si>
  <si>
    <t>令和６年　　　月　　　日</t>
    <rPh sb="0" eb="2">
      <t>レイワ</t>
    </rPh>
    <rPh sb="3" eb="4">
      <t>ネン</t>
    </rPh>
    <rPh sb="7" eb="8">
      <t>ガツ</t>
    </rPh>
    <rPh sb="11" eb="12">
      <t>ニチ</t>
    </rPh>
    <phoneticPr fontId="8"/>
  </si>
  <si>
    <t>濱中　明美</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</si>
</sst>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71">
    <font>
      <sz val="11"/>
      <color theme="1"/>
      <name val="ＭＳ Ｐゴシック"/>
      <family val="2"/>
      <charset val="128"/>
    </font>
    <font>
      <sz val="11"/>
      <color theme="1"/>
      <name val="ＭＳ Ｐゴシック"/>
      <family val="2"/>
      <charset val="128"/>
    </font>
    <font>
      <sz val="6"/>
      <name val="ＭＳ Ｐゴシック"/>
      <family val="2"/>
      <charset val="128"/>
    </font>
    <font>
      <sz val="11"/>
      <color theme="1"/>
      <name val="游ゴシック"/>
      <family val="3"/>
      <charset val="128"/>
    </font>
    <font>
      <b/>
      <sz val="11"/>
      <color indexed="81"/>
      <name val="游ゴシック"/>
      <family val="3"/>
      <charset val="128"/>
      <scheme val="minor"/>
    </font>
    <font>
      <sz val="10"/>
      <color theme="1"/>
      <name val="游ゴシック"/>
      <family val="3"/>
      <charset val="128"/>
    </font>
    <font>
      <b/>
      <sz val="12"/>
      <color theme="1"/>
      <name val="游ゴシック"/>
      <family val="3"/>
      <charset val="128"/>
    </font>
    <font>
      <sz val="11"/>
      <name val="ＭＳ Ｐゴシック"/>
      <family val="3"/>
      <charset val="128"/>
    </font>
    <font>
      <sz val="6"/>
      <name val="游ゴシック"/>
      <family val="3"/>
      <charset val="128"/>
      <scheme val="minor"/>
    </font>
    <font>
      <sz val="12"/>
      <name val="游ゴシック"/>
      <family val="3"/>
      <charset val="128"/>
    </font>
    <font>
      <sz val="11"/>
      <name val="游ゴシック"/>
      <family val="3"/>
      <charset val="128"/>
    </font>
    <font>
      <b/>
      <sz val="14"/>
      <name val="游ゴシック"/>
      <family val="3"/>
      <charset val="128"/>
    </font>
    <font>
      <sz val="6"/>
      <name val="ＭＳ Ｐゴシック"/>
      <family val="3"/>
      <charset val="128"/>
    </font>
    <font>
      <sz val="12"/>
      <name val="HGSｺﾞｼｯｸM"/>
      <family val="3"/>
      <charset val="128"/>
    </font>
    <font>
      <b/>
      <u/>
      <sz val="14"/>
      <color theme="1"/>
      <name val="游ゴシック"/>
      <family val="3"/>
      <charset val="128"/>
    </font>
    <font>
      <b/>
      <u/>
      <sz val="14"/>
      <color rgb="FFFF0000"/>
      <name val="游ゴシック"/>
      <family val="3"/>
      <charset val="128"/>
    </font>
    <font>
      <b/>
      <sz val="14"/>
      <color theme="1"/>
      <name val="游ゴシック"/>
      <family val="3"/>
      <charset val="128"/>
    </font>
    <font>
      <sz val="6"/>
      <name val="游ゴシック"/>
      <family val="2"/>
      <charset val="128"/>
      <scheme val="minor"/>
    </font>
    <font>
      <sz val="11"/>
      <color theme="1"/>
      <name val="游ゴシック"/>
      <family val="2"/>
      <scheme val="minor"/>
    </font>
    <font>
      <b/>
      <sz val="22"/>
      <name val="ＭＳ 明朝"/>
      <family val="1"/>
      <charset val="128"/>
    </font>
    <font>
      <b/>
      <u/>
      <sz val="12"/>
      <name val="ＭＳ 明朝"/>
      <family val="1"/>
      <charset val="128"/>
    </font>
    <font>
      <sz val="11"/>
      <name val="HGPｺﾞｼｯｸM"/>
      <family val="3"/>
      <charset val="128"/>
    </font>
    <font>
      <b/>
      <sz val="11"/>
      <name val="HGPｺﾞｼｯｸM"/>
      <family val="3"/>
      <charset val="128"/>
    </font>
    <font>
      <sz val="22"/>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theme="1"/>
      <name val="游ゴシック"/>
      <family val="2"/>
      <charset val="128"/>
      <scheme val="minor"/>
    </font>
    <font>
      <sz val="12"/>
      <color theme="1"/>
      <name val="游ゴシック"/>
      <family val="3"/>
      <charset val="128"/>
    </font>
    <font>
      <sz val="14"/>
      <name val="游ゴシック"/>
      <family val="3"/>
      <charset val="128"/>
    </font>
    <font>
      <sz val="14"/>
      <color theme="1"/>
      <name val="游ゴシック"/>
      <family val="3"/>
      <charset val="128"/>
    </font>
    <font>
      <sz val="10"/>
      <name val="游ゴシック"/>
      <family val="3"/>
      <charset val="128"/>
    </font>
    <font>
      <b/>
      <sz val="16"/>
      <color indexed="81"/>
      <name val="游ゴシック"/>
      <family val="3"/>
      <charset val="128"/>
    </font>
    <font>
      <b/>
      <sz val="14"/>
      <color indexed="81"/>
      <name val="游ゴシック"/>
      <family val="3"/>
      <charset val="128"/>
    </font>
    <font>
      <b/>
      <sz val="12"/>
      <color indexed="81"/>
      <name val="游ゴシック"/>
      <family val="3"/>
      <charset val="128"/>
    </font>
    <font>
      <b/>
      <sz val="11"/>
      <color indexed="81"/>
      <name val="游ゴシック"/>
      <family val="3"/>
      <charset val="128"/>
    </font>
    <font>
      <sz val="24"/>
      <color theme="1"/>
      <name val="游ゴシック"/>
      <family val="2"/>
      <scheme val="minor"/>
    </font>
    <font>
      <sz val="24"/>
      <color theme="1"/>
      <name val="游ゴシック"/>
      <family val="3"/>
      <charset val="128"/>
      <scheme val="minor"/>
    </font>
    <font>
      <sz val="9"/>
      <color theme="1"/>
      <name val="游ゴシック"/>
      <family val="2"/>
      <scheme val="minor"/>
    </font>
    <font>
      <sz val="9"/>
      <color theme="1"/>
      <name val="游ゴシック"/>
      <family val="3"/>
      <charset val="128"/>
      <scheme val="minor"/>
    </font>
    <font>
      <sz val="14"/>
      <color theme="1"/>
      <name val="游ゴシック"/>
      <family val="2"/>
      <scheme val="minor"/>
    </font>
    <font>
      <u/>
      <sz val="11"/>
      <color theme="1"/>
      <name val="游ゴシック"/>
      <family val="3"/>
      <charset val="128"/>
      <scheme val="minor"/>
    </font>
    <font>
      <sz val="6"/>
      <color theme="1"/>
      <name val="游ゴシック"/>
      <family val="2"/>
      <scheme val="minor"/>
    </font>
    <font>
      <sz val="6"/>
      <color theme="1"/>
      <name val="游ゴシック"/>
      <family val="3"/>
      <charset val="128"/>
      <scheme val="minor"/>
    </font>
    <font>
      <sz val="12"/>
      <color theme="1"/>
      <name val="游ゴシック"/>
      <family val="2"/>
      <scheme val="minor"/>
    </font>
    <font>
      <u/>
      <sz val="11"/>
      <color theme="1"/>
      <name val="游ゴシック"/>
      <family val="2"/>
      <scheme val="minor"/>
    </font>
    <font>
      <sz val="10"/>
      <color theme="1"/>
      <name val="游ゴシック"/>
      <family val="2"/>
      <scheme val="minor"/>
    </font>
    <font>
      <sz val="8"/>
      <color theme="1"/>
      <name val="游ゴシック"/>
      <family val="2"/>
      <scheme val="minor"/>
    </font>
    <font>
      <sz val="8"/>
      <color theme="1"/>
      <name val="游ゴシック"/>
      <family val="3"/>
      <charset val="128"/>
      <scheme val="minor"/>
    </font>
    <font>
      <sz val="10"/>
      <color theme="1"/>
      <name val="游ゴシック"/>
      <family val="3"/>
      <charset val="128"/>
      <scheme val="minor"/>
    </font>
    <font>
      <b/>
      <u/>
      <sz val="12"/>
      <color indexed="10"/>
      <name val="游ゴシック"/>
      <family val="3"/>
      <charset val="128"/>
    </font>
    <font>
      <b/>
      <sz val="11"/>
      <name val="游ゴシック"/>
      <family val="3"/>
      <charset val="128"/>
    </font>
    <font>
      <sz val="11"/>
      <color theme="1"/>
      <name val="游ゴシック"/>
      <family val="3"/>
      <charset val="128"/>
      <scheme val="minor"/>
    </font>
    <font>
      <b/>
      <sz val="10"/>
      <color theme="1"/>
      <name val="游ゴシック"/>
      <family val="3"/>
      <charset val="128"/>
      <scheme val="minor"/>
    </font>
    <font>
      <sz val="16"/>
      <name val="游ゴシック"/>
      <family val="3"/>
      <charset val="128"/>
    </font>
    <font>
      <sz val="12"/>
      <color theme="8" tint="-0.249977111117893"/>
      <name val="游ゴシック"/>
      <family val="3"/>
      <charset val="128"/>
    </font>
    <font>
      <sz val="12"/>
      <color rgb="FFFF0000"/>
      <name val="游ゴシック"/>
      <family val="3"/>
      <charset val="128"/>
    </font>
    <font>
      <b/>
      <sz val="18"/>
      <name val="游ゴシック"/>
      <family val="3"/>
      <charset val="128"/>
    </font>
    <font>
      <b/>
      <sz val="16"/>
      <color indexed="81"/>
      <name val="游ゴシック"/>
      <family val="3"/>
      <charset val="128"/>
      <scheme val="minor"/>
    </font>
    <font>
      <b/>
      <sz val="14"/>
      <color indexed="10"/>
      <name val="游ゴシック"/>
      <family val="3"/>
      <charset val="128"/>
    </font>
    <font>
      <b/>
      <sz val="12"/>
      <color rgb="FFFF0000"/>
      <name val="游ゴシック"/>
      <family val="3"/>
      <charset val="128"/>
    </font>
    <font>
      <sz val="11"/>
      <name val="HGSｺﾞｼｯｸM"/>
      <family val="3"/>
      <charset val="128"/>
    </font>
    <font>
      <b/>
      <sz val="12"/>
      <name val="游ゴシック"/>
      <family val="3"/>
      <charset val="128"/>
    </font>
    <font>
      <sz val="11"/>
      <color theme="1"/>
      <name val="HGSｺﾞｼｯｸM"/>
      <family val="3"/>
      <charset val="128"/>
    </font>
    <font>
      <b/>
      <sz val="16"/>
      <name val="游ゴシック"/>
      <family val="3"/>
      <charset val="128"/>
    </font>
    <font>
      <b/>
      <sz val="14"/>
      <color indexed="81"/>
      <name val="游ゴシック"/>
      <family val="3"/>
      <charset val="128"/>
      <scheme val="minor"/>
    </font>
    <font>
      <b/>
      <sz val="12"/>
      <color indexed="81"/>
      <name val="游ゴシック"/>
      <family val="3"/>
      <charset val="128"/>
      <scheme val="minor"/>
    </font>
    <font>
      <b/>
      <u/>
      <sz val="12"/>
      <color indexed="81"/>
      <name val="游ゴシック"/>
      <family val="3"/>
      <charset val="128"/>
      <scheme val="minor"/>
    </font>
    <font>
      <b/>
      <sz val="11"/>
      <color theme="3"/>
      <name val="ＭＳ Ｐゴシック"/>
      <family val="2"/>
      <charset val="128"/>
    </font>
    <font>
      <b/>
      <sz val="14"/>
      <color indexed="81"/>
      <name val="MS P ゴシック"/>
      <family val="3"/>
      <charset val="128"/>
    </font>
    <font>
      <sz val="10"/>
      <name val="HGPｺﾞｼｯｸM"/>
      <family val="3"/>
      <charset val="128"/>
    </font>
    <font>
      <b/>
      <sz val="20"/>
      <color indexed="81"/>
      <name val="游ゴシック"/>
      <family val="3"/>
      <charset val="128"/>
      <scheme val="minor"/>
    </font>
  </fonts>
  <fills count="11">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rgb="FF00B0F0"/>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auto="1"/>
      </left>
      <right style="hair">
        <color auto="1"/>
      </right>
      <top style="hair">
        <color auto="1"/>
      </top>
      <bottom/>
      <diagonal/>
    </border>
    <border>
      <left style="hair">
        <color indexed="64"/>
      </left>
      <right/>
      <top style="hair">
        <color indexed="64"/>
      </top>
      <bottom/>
      <diagonal/>
    </border>
    <border>
      <left/>
      <right/>
      <top style="hair">
        <color indexed="64"/>
      </top>
      <bottom/>
      <diagonal/>
    </border>
    <border>
      <left style="hair">
        <color auto="1"/>
      </left>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auto="1"/>
      </top>
      <bottom style="thin">
        <color auto="1"/>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bottom/>
      <diagonal/>
    </border>
    <border>
      <left/>
      <right/>
      <top style="double">
        <color indexed="64"/>
      </top>
      <bottom/>
      <diagonal/>
    </border>
    <border>
      <left/>
      <right style="medium">
        <color indexed="64"/>
      </right>
      <top style="double">
        <color indexed="64"/>
      </top>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auto="1"/>
      </right>
      <top/>
      <bottom/>
      <diagonal/>
    </border>
    <border>
      <left style="hair">
        <color auto="1"/>
      </left>
      <right style="hair">
        <color auto="1"/>
      </right>
      <top/>
      <bottom/>
      <diagonal/>
    </border>
  </borders>
  <cellStyleXfs count="11">
    <xf numFmtId="0" fontId="0"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18" fillId="0" borderId="0"/>
    <xf numFmtId="38" fontId="18" fillId="0" borderId="0" applyFont="0" applyFill="0" applyBorder="0" applyAlignment="0" applyProtection="0">
      <alignment vertical="center"/>
    </xf>
    <xf numFmtId="0" fontId="26"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cellStyleXfs>
  <cellXfs count="469">
    <xf numFmtId="0" fontId="0" fillId="0" borderId="0" xfId="0">
      <alignment vertical="center"/>
    </xf>
    <xf numFmtId="0" fontId="9" fillId="0" borderId="0" xfId="2" applyFont="1" applyAlignment="1" applyProtection="1">
      <alignment horizontal="justify" vertical="center"/>
    </xf>
    <xf numFmtId="0" fontId="9" fillId="0" borderId="0" xfId="2" applyFont="1" applyAlignment="1" applyProtection="1">
      <alignment horizontal="left" vertical="center"/>
    </xf>
    <xf numFmtId="0" fontId="9" fillId="0" borderId="0" xfId="1" applyFont="1" applyAlignment="1" applyProtection="1">
      <alignment horizontal="left" vertical="center"/>
    </xf>
    <xf numFmtId="0" fontId="10" fillId="0" borderId="0" xfId="2" applyFont="1" applyProtection="1">
      <alignment vertical="center"/>
    </xf>
    <xf numFmtId="0" fontId="9" fillId="0" borderId="0" xfId="2" applyFont="1" applyProtection="1">
      <alignment vertical="center"/>
    </xf>
    <xf numFmtId="49" fontId="9" fillId="0" borderId="0" xfId="2" applyNumberFormat="1" applyFont="1" applyAlignment="1" applyProtection="1">
      <alignment horizontal="right" vertical="center"/>
    </xf>
    <xf numFmtId="0" fontId="18" fillId="0" borderId="0" xfId="5" applyBorder="1" applyProtection="1"/>
    <xf numFmtId="0" fontId="3" fillId="0" borderId="0" xfId="1" applyFont="1" applyProtection="1"/>
    <xf numFmtId="0" fontId="3" fillId="0" borderId="0" xfId="1" applyFont="1" applyFill="1" applyProtection="1"/>
    <xf numFmtId="0" fontId="28" fillId="0" borderId="0" xfId="2" applyFont="1" applyAlignment="1" applyProtection="1"/>
    <xf numFmtId="0" fontId="6" fillId="0" borderId="0" xfId="1" applyFont="1" applyProtection="1"/>
    <xf numFmtId="0" fontId="9" fillId="0" borderId="0" xfId="1" applyFont="1" applyAlignment="1" applyProtection="1">
      <alignment vertical="center"/>
    </xf>
    <xf numFmtId="0" fontId="9" fillId="0" borderId="0" xfId="2" applyFont="1" applyAlignment="1" applyProtection="1">
      <alignment horizontal="right" vertical="center"/>
    </xf>
    <xf numFmtId="58" fontId="9" fillId="0" borderId="0" xfId="2" applyNumberFormat="1" applyFont="1" applyAlignment="1" applyProtection="1">
      <alignment horizontal="right" vertical="center"/>
    </xf>
    <xf numFmtId="0" fontId="28" fillId="0" borderId="0" xfId="1" applyFont="1" applyAlignment="1" applyProtection="1">
      <alignment horizontal="right" vertical="center"/>
    </xf>
    <xf numFmtId="49" fontId="28" fillId="0" borderId="0" xfId="2" applyNumberFormat="1" applyFont="1" applyFill="1" applyAlignment="1" applyProtection="1">
      <alignment horizontal="left" vertical="center" shrinkToFit="1"/>
    </xf>
    <xf numFmtId="0" fontId="28" fillId="0" borderId="0" xfId="1" applyFont="1" applyAlignment="1" applyProtection="1">
      <alignment vertical="center"/>
    </xf>
    <xf numFmtId="0" fontId="28" fillId="0" borderId="0" xfId="2" applyFont="1" applyAlignment="1" applyProtection="1">
      <alignment horizontal="right" vertical="center"/>
    </xf>
    <xf numFmtId="0" fontId="28" fillId="0" borderId="0" xfId="1" applyFont="1" applyFill="1" applyAlignment="1" applyProtection="1">
      <alignment horizontal="right" vertical="center"/>
    </xf>
    <xf numFmtId="0" fontId="28" fillId="0" borderId="0" xfId="1" applyFont="1" applyFill="1" applyAlignment="1" applyProtection="1">
      <alignment vertical="center"/>
    </xf>
    <xf numFmtId="0" fontId="28" fillId="0" borderId="0" xfId="2" applyFont="1" applyFill="1" applyAlignment="1" applyProtection="1">
      <alignment horizontal="center" vertical="center"/>
    </xf>
    <xf numFmtId="0" fontId="9" fillId="0" borderId="0" xfId="2" applyFont="1" applyAlignment="1" applyProtection="1">
      <alignment horizontal="center" vertical="center"/>
    </xf>
    <xf numFmtId="0" fontId="3" fillId="0" borderId="0" xfId="1" applyFont="1" applyAlignment="1" applyProtection="1">
      <alignment vertical="center"/>
    </xf>
    <xf numFmtId="0" fontId="3" fillId="0" borderId="0" xfId="1" applyFont="1" applyAlignment="1" applyProtection="1">
      <alignment vertical="top"/>
    </xf>
    <xf numFmtId="0" fontId="9" fillId="0" borderId="0" xfId="1" applyFont="1" applyAlignment="1" applyProtection="1">
      <alignment horizontal="left" vertical="top"/>
    </xf>
    <xf numFmtId="0" fontId="28" fillId="0" borderId="0" xfId="1" applyFont="1" applyAlignment="1" applyProtection="1">
      <alignment horizontal="left" vertical="top"/>
    </xf>
    <xf numFmtId="0" fontId="10" fillId="0" borderId="0" xfId="1" applyFont="1" applyAlignment="1" applyProtection="1">
      <alignment horizontal="left" vertical="top"/>
    </xf>
    <xf numFmtId="49" fontId="28" fillId="0" borderId="0" xfId="2" applyNumberFormat="1" applyFont="1" applyAlignment="1" applyProtection="1">
      <alignment horizontal="left" vertical="center"/>
    </xf>
    <xf numFmtId="0" fontId="28" fillId="0" borderId="0" xfId="1" applyFont="1" applyAlignment="1" applyProtection="1">
      <alignment horizontal="left" vertical="center"/>
    </xf>
    <xf numFmtId="0" fontId="30" fillId="0" borderId="0" xfId="1" applyFont="1" applyAlignment="1" applyProtection="1">
      <alignment horizontal="left" vertical="center"/>
    </xf>
    <xf numFmtId="38" fontId="10" fillId="0" borderId="0" xfId="6" applyFont="1" applyAlignment="1" applyProtection="1">
      <alignment horizontal="left" vertical="center"/>
    </xf>
    <xf numFmtId="0" fontId="5" fillId="0" borderId="0" xfId="1" applyFont="1" applyAlignment="1" applyProtection="1">
      <alignment vertical="center"/>
    </xf>
    <xf numFmtId="49" fontId="9" fillId="0" borderId="0" xfId="2" applyNumberFormat="1" applyFont="1" applyAlignment="1" applyProtection="1">
      <alignment horizontal="left" vertical="center" shrinkToFit="1"/>
    </xf>
    <xf numFmtId="38" fontId="3" fillId="0" borderId="0" xfId="6" applyFont="1" applyAlignment="1" applyProtection="1">
      <alignment horizontal="left"/>
    </xf>
    <xf numFmtId="0" fontId="9" fillId="0" borderId="0" xfId="1" applyFont="1" applyBorder="1" applyAlignment="1" applyProtection="1">
      <alignment vertical="center"/>
    </xf>
    <xf numFmtId="0" fontId="9" fillId="0" borderId="0" xfId="1" applyFont="1" applyFill="1" applyBorder="1" applyAlignment="1" applyProtection="1">
      <alignment vertical="center" shrinkToFit="1"/>
    </xf>
    <xf numFmtId="0" fontId="18" fillId="0" borderId="0" xfId="5" applyProtection="1"/>
    <xf numFmtId="0" fontId="39" fillId="0" borderId="26" xfId="5" applyFont="1" applyBorder="1" applyAlignment="1" applyProtection="1">
      <alignment horizontal="center" vertical="center"/>
    </xf>
    <xf numFmtId="0" fontId="39" fillId="0" borderId="27" xfId="5" applyFont="1" applyBorder="1" applyAlignment="1" applyProtection="1">
      <alignment horizontal="center" vertical="center"/>
    </xf>
    <xf numFmtId="0" fontId="39" fillId="0" borderId="28" xfId="5" applyFont="1" applyBorder="1" applyAlignment="1" applyProtection="1">
      <alignment horizontal="center" vertical="center"/>
    </xf>
    <xf numFmtId="0" fontId="18" fillId="0" borderId="38" xfId="5" applyBorder="1" applyProtection="1"/>
    <xf numFmtId="0" fontId="42" fillId="0" borderId="38" xfId="5" applyFont="1" applyBorder="1" applyAlignment="1" applyProtection="1">
      <alignment horizontal="right" vertical="top"/>
    </xf>
    <xf numFmtId="0" fontId="18" fillId="0" borderId="39" xfId="5" applyBorder="1" applyProtection="1"/>
    <xf numFmtId="0" fontId="18" fillId="0" borderId="49" xfId="5" applyBorder="1" applyProtection="1"/>
    <xf numFmtId="0" fontId="18" fillId="0" borderId="53" xfId="5" applyBorder="1" applyProtection="1"/>
    <xf numFmtId="0" fontId="18" fillId="0" borderId="54" xfId="5" applyBorder="1" applyAlignment="1" applyProtection="1">
      <alignment vertical="center"/>
    </xf>
    <xf numFmtId="0" fontId="18" fillId="0" borderId="55" xfId="5" applyBorder="1" applyAlignment="1" applyProtection="1">
      <alignment vertical="center"/>
    </xf>
    <xf numFmtId="0" fontId="18" fillId="0" borderId="56" xfId="5" applyBorder="1" applyAlignment="1" applyProtection="1">
      <alignment vertical="center"/>
    </xf>
    <xf numFmtId="0" fontId="18" fillId="0" borderId="0" xfId="5" applyAlignment="1" applyProtection="1">
      <alignment vertical="center"/>
    </xf>
    <xf numFmtId="0" fontId="18" fillId="0" borderId="37" xfId="5" applyBorder="1" applyAlignment="1" applyProtection="1">
      <alignment vertical="center"/>
    </xf>
    <xf numFmtId="0" fontId="18" fillId="0" borderId="38" xfId="5" applyBorder="1" applyAlignment="1" applyProtection="1">
      <alignment vertical="center"/>
    </xf>
    <xf numFmtId="0" fontId="18" fillId="0" borderId="39" xfId="5" applyBorder="1" applyAlignment="1" applyProtection="1">
      <alignment vertical="center"/>
    </xf>
    <xf numFmtId="0" fontId="18" fillId="0" borderId="48" xfId="5" applyBorder="1" applyAlignment="1" applyProtection="1">
      <alignment vertical="center"/>
    </xf>
    <xf numFmtId="0" fontId="18" fillId="0" borderId="49" xfId="5" applyBorder="1" applyAlignment="1" applyProtection="1">
      <alignment vertical="center"/>
    </xf>
    <xf numFmtId="0" fontId="18" fillId="0" borderId="53" xfId="5" applyBorder="1" applyAlignment="1" applyProtection="1">
      <alignment vertical="center"/>
    </xf>
    <xf numFmtId="0" fontId="18" fillId="0" borderId="60" xfId="5" applyBorder="1" applyProtection="1"/>
    <xf numFmtId="0" fontId="43" fillId="0" borderId="60" xfId="5" applyFont="1" applyBorder="1" applyProtection="1"/>
    <xf numFmtId="0" fontId="18" fillId="0" borderId="63" xfId="5" applyBorder="1" applyProtection="1"/>
    <xf numFmtId="0" fontId="18" fillId="0" borderId="5" xfId="5" applyBorder="1" applyProtection="1"/>
    <xf numFmtId="0" fontId="18" fillId="0" borderId="67" xfId="5" applyBorder="1" applyProtection="1"/>
    <xf numFmtId="0" fontId="18" fillId="0" borderId="6" xfId="5" applyBorder="1" applyProtection="1"/>
    <xf numFmtId="0" fontId="18" fillId="0" borderId="42" xfId="5" applyBorder="1" applyAlignment="1" applyProtection="1">
      <alignment horizontal="center" vertical="center"/>
      <protection locked="0"/>
    </xf>
    <xf numFmtId="0" fontId="18" fillId="0" borderId="82" xfId="5" applyBorder="1" applyAlignment="1" applyProtection="1">
      <alignment horizontal="center" vertical="center"/>
      <protection locked="0"/>
    </xf>
    <xf numFmtId="0" fontId="18" fillId="0" borderId="83" xfId="5" applyBorder="1" applyAlignment="1" applyProtection="1">
      <alignment horizontal="center" vertical="center"/>
      <protection locked="0"/>
    </xf>
    <xf numFmtId="0" fontId="18" fillId="0" borderId="84" xfId="5" applyBorder="1" applyAlignment="1" applyProtection="1">
      <alignment horizontal="center" vertical="center"/>
      <protection locked="0"/>
    </xf>
    <xf numFmtId="49" fontId="50" fillId="7" borderId="1" xfId="3" applyNumberFormat="1" applyFont="1" applyFill="1" applyBorder="1" applyAlignment="1">
      <alignment horizontal="left" vertical="center" shrinkToFit="1"/>
    </xf>
    <xf numFmtId="0" fontId="50" fillId="7" borderId="1" xfId="3" applyFont="1" applyFill="1" applyBorder="1" applyAlignment="1">
      <alignment vertical="center" shrinkToFit="1"/>
    </xf>
    <xf numFmtId="0" fontId="10" fillId="0" borderId="0" xfId="3" applyFont="1" applyAlignment="1">
      <alignment vertical="center" shrinkToFit="1"/>
    </xf>
    <xf numFmtId="0" fontId="10" fillId="0" borderId="0" xfId="3" applyFont="1" applyFill="1" applyAlignment="1">
      <alignment vertical="center" shrinkToFit="1"/>
    </xf>
    <xf numFmtId="49" fontId="10" fillId="0" borderId="0" xfId="3" applyNumberFormat="1" applyFont="1" applyAlignment="1">
      <alignment horizontal="center" vertical="center" shrinkToFit="1"/>
    </xf>
    <xf numFmtId="49" fontId="28" fillId="8" borderId="0" xfId="2" applyNumberFormat="1" applyFont="1" applyFill="1" applyAlignment="1" applyProtection="1">
      <alignment horizontal="center" vertical="center" shrinkToFit="1"/>
      <protection locked="0"/>
    </xf>
    <xf numFmtId="0" fontId="37" fillId="0" borderId="21" xfId="5" applyFont="1" applyBorder="1" applyAlignment="1" applyProtection="1">
      <alignment horizontal="right" vertical="center"/>
    </xf>
    <xf numFmtId="0" fontId="38" fillId="0" borderId="22" xfId="5" applyFont="1" applyBorder="1" applyAlignment="1" applyProtection="1">
      <alignment horizontal="right" vertical="center"/>
    </xf>
    <xf numFmtId="0" fontId="38" fillId="0" borderId="23" xfId="5" applyFont="1" applyBorder="1" applyAlignment="1" applyProtection="1">
      <alignment horizontal="right" vertical="center"/>
    </xf>
    <xf numFmtId="0" fontId="38" fillId="0" borderId="21" xfId="5" applyFont="1" applyBorder="1" applyAlignment="1" applyProtection="1">
      <alignment horizontal="right" vertical="center"/>
    </xf>
    <xf numFmtId="0" fontId="14" fillId="0" borderId="0" xfId="2" applyFont="1" applyAlignment="1" applyProtection="1">
      <alignment horizontal="left" vertical="top" wrapText="1"/>
    </xf>
    <xf numFmtId="0" fontId="16" fillId="0" borderId="0" xfId="2" applyFont="1" applyAlignment="1" applyProtection="1">
      <alignment horizontal="left" vertical="top" wrapText="1"/>
    </xf>
    <xf numFmtId="49" fontId="53" fillId="0" borderId="0" xfId="2" applyNumberFormat="1" applyFont="1" applyFill="1" applyBorder="1" applyAlignment="1" applyProtection="1">
      <alignment vertical="center" shrinkToFit="1"/>
    </xf>
    <xf numFmtId="49" fontId="9" fillId="0" borderId="0" xfId="2" applyNumberFormat="1" applyFont="1" applyAlignment="1" applyProtection="1">
      <alignment horizontal="right" vertical="top"/>
    </xf>
    <xf numFmtId="0" fontId="3" fillId="0" borderId="0" xfId="8" applyFont="1" applyAlignment="1">
      <alignment vertical="center"/>
    </xf>
    <xf numFmtId="0" fontId="10" fillId="0" borderId="0" xfId="0" applyFont="1" applyProtection="1">
      <alignment vertical="center"/>
    </xf>
    <xf numFmtId="0" fontId="5" fillId="0" borderId="0" xfId="8" applyFont="1" applyAlignment="1">
      <alignment vertical="center" shrinkToFit="1"/>
    </xf>
    <xf numFmtId="0" fontId="5" fillId="0" borderId="0" xfId="8" applyFont="1" applyAlignment="1">
      <alignment vertical="center"/>
    </xf>
    <xf numFmtId="0" fontId="5" fillId="0" borderId="0" xfId="5" applyFont="1" applyAlignment="1" applyProtection="1">
      <alignment vertical="center"/>
      <protection locked="0"/>
    </xf>
    <xf numFmtId="0" fontId="5" fillId="0" borderId="0" xfId="5" applyFont="1" applyAlignment="1" applyProtection="1">
      <alignment vertical="center" shrinkToFit="1"/>
      <protection locked="0"/>
    </xf>
    <xf numFmtId="0" fontId="5" fillId="0" borderId="0" xfId="8" applyFont="1" applyFill="1" applyAlignment="1" applyProtection="1">
      <alignment vertical="center" shrinkToFit="1"/>
      <protection locked="0"/>
    </xf>
    <xf numFmtId="0" fontId="5" fillId="0" borderId="0" xfId="8" applyFont="1" applyAlignment="1" applyProtection="1">
      <alignment vertical="center" shrinkToFit="1"/>
      <protection locked="0"/>
    </xf>
    <xf numFmtId="0" fontId="5" fillId="0" borderId="0" xfId="8" applyFont="1" applyFill="1" applyAlignment="1">
      <alignment vertical="center" shrinkToFit="1"/>
    </xf>
    <xf numFmtId="0" fontId="30" fillId="0" borderId="0" xfId="0" applyFont="1" applyAlignment="1" applyProtection="1">
      <alignment vertical="center"/>
    </xf>
    <xf numFmtId="0" fontId="30" fillId="0" borderId="0" xfId="8" applyFont="1" applyAlignment="1" applyProtection="1">
      <alignment vertical="center"/>
      <protection locked="0"/>
    </xf>
    <xf numFmtId="0" fontId="30" fillId="0" borderId="0" xfId="9" applyFont="1" applyAlignment="1" applyProtection="1">
      <alignment vertical="center"/>
      <protection locked="0"/>
    </xf>
    <xf numFmtId="0" fontId="30" fillId="0" borderId="0" xfId="8" applyFont="1" applyAlignment="1">
      <alignment vertical="center"/>
    </xf>
    <xf numFmtId="0" fontId="9" fillId="3" borderId="0" xfId="2" applyFont="1" applyFill="1" applyBorder="1" applyAlignment="1" applyProtection="1">
      <alignment horizontal="center" vertical="center" shrinkToFit="1"/>
      <protection locked="0"/>
    </xf>
    <xf numFmtId="0" fontId="28" fillId="0" borderId="0" xfId="1" applyFont="1" applyBorder="1" applyAlignment="1" applyProtection="1">
      <alignment horizontal="left" vertical="center"/>
    </xf>
    <xf numFmtId="0" fontId="3" fillId="0" borderId="0" xfId="1" applyFont="1" applyBorder="1" applyProtection="1"/>
    <xf numFmtId="0" fontId="9" fillId="0" borderId="0" xfId="2" applyFont="1" applyBorder="1" applyAlignment="1" applyProtection="1">
      <alignment horizontal="justify" vertical="center"/>
    </xf>
    <xf numFmtId="49" fontId="28" fillId="0" borderId="0" xfId="2" applyNumberFormat="1" applyFont="1" applyBorder="1" applyAlignment="1" applyProtection="1">
      <alignment horizontal="left" vertical="center"/>
    </xf>
    <xf numFmtId="0" fontId="28" fillId="0" borderId="0" xfId="2" applyFont="1" applyBorder="1" applyAlignment="1" applyProtection="1">
      <alignment horizontal="left" vertical="center"/>
    </xf>
    <xf numFmtId="0" fontId="28" fillId="0" borderId="0" xfId="2" applyFont="1" applyBorder="1" applyAlignment="1" applyProtection="1">
      <alignment horizontal="left" vertical="center" shrinkToFit="1"/>
    </xf>
    <xf numFmtId="0" fontId="28" fillId="2" borderId="0" xfId="1" applyFont="1" applyFill="1" applyAlignment="1" applyProtection="1">
      <alignment horizontal="left" vertical="top"/>
    </xf>
    <xf numFmtId="0" fontId="3" fillId="2" borderId="0" xfId="1" applyFont="1" applyFill="1" applyAlignment="1" applyProtection="1">
      <alignment vertical="top"/>
    </xf>
    <xf numFmtId="0" fontId="28" fillId="0" borderId="0" xfId="2" applyFont="1" applyBorder="1" applyAlignment="1" applyProtection="1">
      <alignment vertical="center"/>
    </xf>
    <xf numFmtId="0" fontId="27" fillId="0" borderId="0" xfId="0" applyFont="1" applyBorder="1" applyAlignment="1" applyProtection="1">
      <alignment horizontal="center" vertical="center" wrapText="1"/>
    </xf>
    <xf numFmtId="0" fontId="27" fillId="0" borderId="0" xfId="1" applyFont="1" applyBorder="1" applyProtection="1"/>
    <xf numFmtId="49" fontId="60" fillId="0" borderId="0" xfId="2" applyNumberFormat="1" applyFont="1" applyAlignment="1" applyProtection="1">
      <alignment horizontal="right" vertical="center"/>
    </xf>
    <xf numFmtId="0" fontId="61" fillId="0" borderId="0" xfId="2" applyFont="1" applyAlignment="1" applyProtection="1">
      <alignment horizontal="left" vertical="top" wrapText="1"/>
    </xf>
    <xf numFmtId="0" fontId="60" fillId="0" borderId="0" xfId="2" applyFont="1" applyProtection="1">
      <alignment vertical="center"/>
    </xf>
    <xf numFmtId="49" fontId="60" fillId="0" borderId="15" xfId="3" applyNumberFormat="1" applyFont="1" applyFill="1" applyBorder="1" applyAlignment="1" applyProtection="1">
      <alignment horizontal="center" vertical="center" shrinkToFit="1"/>
    </xf>
    <xf numFmtId="0" fontId="60" fillId="0" borderId="9" xfId="3" applyFont="1" applyFill="1" applyBorder="1" applyAlignment="1" applyProtection="1">
      <alignment horizontal="left" vertical="center" shrinkToFit="1"/>
    </xf>
    <xf numFmtId="0" fontId="62" fillId="0" borderId="9" xfId="0" applyFont="1" applyFill="1" applyBorder="1" applyAlignment="1" applyProtection="1">
      <alignment horizontal="center" vertical="center" shrinkToFit="1"/>
    </xf>
    <xf numFmtId="0" fontId="60" fillId="0" borderId="9" xfId="3" applyFont="1" applyFill="1" applyBorder="1" applyAlignment="1" applyProtection="1">
      <alignment vertical="center" shrinkToFit="1"/>
    </xf>
    <xf numFmtId="0" fontId="60" fillId="0" borderId="0" xfId="3" applyFont="1" applyFill="1" applyBorder="1" applyAlignment="1" applyProtection="1">
      <alignment vertical="center" shrinkToFit="1"/>
    </xf>
    <xf numFmtId="0" fontId="60" fillId="5" borderId="12" xfId="3" applyFont="1" applyFill="1" applyBorder="1" applyAlignment="1" applyProtection="1">
      <alignment horizontal="left" vertical="center" shrinkToFit="1"/>
    </xf>
    <xf numFmtId="0" fontId="62" fillId="0" borderId="0" xfId="3" applyFont="1" applyAlignment="1" applyProtection="1">
      <alignment vertical="center" shrinkToFit="1"/>
    </xf>
    <xf numFmtId="0" fontId="62" fillId="0" borderId="0" xfId="3" applyFont="1" applyAlignment="1" applyProtection="1">
      <alignment vertical="center"/>
    </xf>
    <xf numFmtId="0" fontId="60" fillId="0" borderId="0" xfId="3" applyFont="1" applyProtection="1">
      <alignment vertical="center"/>
    </xf>
    <xf numFmtId="176" fontId="21" fillId="0" borderId="0" xfId="0" applyNumberFormat="1" applyFont="1" applyFill="1" applyBorder="1" applyAlignment="1" applyProtection="1">
      <alignment horizontal="left" vertical="center" shrinkToFit="1"/>
    </xf>
    <xf numFmtId="0" fontId="60" fillId="0" borderId="0" xfId="0" applyFont="1" applyProtection="1">
      <alignment vertical="center"/>
    </xf>
    <xf numFmtId="0" fontId="60" fillId="0" borderId="0" xfId="3" applyFont="1" applyFill="1" applyBorder="1" applyAlignment="1" applyProtection="1">
      <alignment horizontal="center" vertical="center"/>
    </xf>
    <xf numFmtId="0" fontId="60" fillId="0" borderId="0" xfId="3" applyFont="1" applyFill="1" applyBorder="1" applyProtection="1">
      <alignment vertical="center"/>
    </xf>
    <xf numFmtId="0" fontId="60" fillId="0" borderId="0" xfId="4" applyFont="1" applyProtection="1">
      <alignment vertical="center"/>
    </xf>
    <xf numFmtId="49" fontId="10" fillId="9" borderId="88" xfId="3" applyNumberFormat="1" applyFont="1" applyFill="1" applyBorder="1" applyAlignment="1">
      <alignment horizontal="center" vertical="center" shrinkToFit="1"/>
    </xf>
    <xf numFmtId="49" fontId="10" fillId="9" borderId="88" xfId="3" applyNumberFormat="1" applyFont="1" applyFill="1" applyBorder="1" applyAlignment="1">
      <alignment horizontal="left" vertical="center" shrinkToFit="1"/>
    </xf>
    <xf numFmtId="49" fontId="10" fillId="9" borderId="88" xfId="3" applyNumberFormat="1" applyFont="1" applyFill="1" applyBorder="1" applyAlignment="1">
      <alignment vertical="center" shrinkToFit="1"/>
    </xf>
    <xf numFmtId="0" fontId="10" fillId="9" borderId="88" xfId="3" applyFont="1" applyFill="1" applyBorder="1" applyAlignment="1">
      <alignment vertical="center" shrinkToFit="1"/>
    </xf>
    <xf numFmtId="0" fontId="63" fillId="0" borderId="0" xfId="1" applyFont="1" applyAlignment="1" applyProtection="1">
      <alignment horizontal="center" vertical="center"/>
    </xf>
    <xf numFmtId="0" fontId="63" fillId="0" borderId="0" xfId="1" applyFont="1" applyAlignment="1" applyProtection="1">
      <alignment horizontal="left" vertical="center"/>
    </xf>
    <xf numFmtId="0" fontId="29" fillId="0" borderId="0" xfId="1" applyFont="1" applyAlignment="1" applyProtection="1">
      <alignment vertical="center"/>
    </xf>
    <xf numFmtId="0" fontId="11" fillId="0" borderId="0" xfId="1" applyFont="1" applyAlignment="1" applyProtection="1">
      <alignment horizontal="left" vertical="center"/>
    </xf>
    <xf numFmtId="0" fontId="28" fillId="0" borderId="0" xfId="2" applyFont="1" applyAlignment="1" applyProtection="1">
      <alignment vertical="center"/>
    </xf>
    <xf numFmtId="0" fontId="18" fillId="0" borderId="3" xfId="5" applyFill="1" applyBorder="1" applyAlignment="1" applyProtection="1">
      <alignment horizontal="center"/>
      <protection locked="0"/>
    </xf>
    <xf numFmtId="0" fontId="18" fillId="0" borderId="0" xfId="5" applyFill="1" applyBorder="1" applyProtection="1"/>
    <xf numFmtId="0" fontId="18" fillId="0" borderId="60" xfId="5" applyFill="1" applyBorder="1" applyProtection="1"/>
    <xf numFmtId="0" fontId="18" fillId="0" borderId="5" xfId="5" applyFill="1" applyBorder="1" applyProtection="1"/>
    <xf numFmtId="0" fontId="37" fillId="0" borderId="67" xfId="5" applyFont="1" applyFill="1" applyBorder="1" applyAlignment="1" applyProtection="1">
      <alignment vertical="center"/>
    </xf>
    <xf numFmtId="0" fontId="18" fillId="0" borderId="67" xfId="5" applyFill="1" applyBorder="1" applyProtection="1"/>
    <xf numFmtId="0" fontId="18" fillId="0" borderId="3" xfId="5" applyFill="1" applyBorder="1" applyProtection="1"/>
    <xf numFmtId="0" fontId="18" fillId="0" borderId="64" xfId="5" applyFill="1" applyBorder="1" applyProtection="1"/>
    <xf numFmtId="0" fontId="18" fillId="0" borderId="4" xfId="5" applyFill="1" applyBorder="1" applyProtection="1"/>
    <xf numFmtId="0" fontId="18" fillId="0" borderId="0" xfId="5" applyFill="1" applyProtection="1"/>
    <xf numFmtId="0" fontId="18" fillId="0" borderId="60" xfId="5" applyFill="1" applyBorder="1" applyAlignment="1" applyProtection="1">
      <alignment horizontal="center"/>
      <protection locked="0"/>
    </xf>
    <xf numFmtId="0" fontId="45" fillId="0" borderId="0" xfId="5" applyFont="1" applyFill="1" applyBorder="1" applyProtection="1"/>
    <xf numFmtId="0" fontId="18" fillId="0" borderId="0" xfId="5" applyFill="1" applyBorder="1" applyAlignment="1" applyProtection="1">
      <alignment horizontal="center" vertical="center"/>
      <protection locked="0"/>
    </xf>
    <xf numFmtId="0" fontId="45" fillId="0" borderId="76" xfId="5" applyFont="1" applyFill="1" applyBorder="1" applyAlignment="1" applyProtection="1">
      <alignment vertical="center"/>
    </xf>
    <xf numFmtId="0" fontId="37" fillId="0" borderId="60" xfId="5" applyFont="1" applyFill="1" applyBorder="1" applyProtection="1"/>
    <xf numFmtId="0" fontId="18" fillId="0" borderId="63" xfId="5" applyFill="1" applyBorder="1" applyProtection="1"/>
    <xf numFmtId="0" fontId="48" fillId="0" borderId="79" xfId="5" applyFont="1" applyFill="1" applyBorder="1" applyAlignment="1" applyProtection="1">
      <alignment vertical="center"/>
    </xf>
    <xf numFmtId="0" fontId="9" fillId="0" borderId="0" xfId="2" applyFont="1" applyAlignment="1" applyProtection="1">
      <alignment vertical="top" wrapText="1"/>
    </xf>
    <xf numFmtId="0" fontId="16" fillId="0" borderId="0" xfId="2" applyFont="1" applyAlignment="1" applyProtection="1">
      <alignment vertical="top" wrapText="1"/>
    </xf>
    <xf numFmtId="0" fontId="55" fillId="0" borderId="0" xfId="2" applyFont="1" applyAlignment="1" applyProtection="1">
      <alignment vertical="top" wrapText="1"/>
    </xf>
    <xf numFmtId="49" fontId="10" fillId="0" borderId="0" xfId="2" applyNumberFormat="1" applyFont="1" applyAlignment="1" applyProtection="1">
      <alignment horizontal="left" vertical="center"/>
    </xf>
    <xf numFmtId="0" fontId="10" fillId="0" borderId="0" xfId="2" applyFont="1" applyAlignment="1" applyProtection="1">
      <alignment horizontal="left" vertical="center"/>
    </xf>
    <xf numFmtId="0" fontId="27" fillId="0" borderId="0" xfId="1" applyFont="1" applyBorder="1" applyAlignment="1" applyProtection="1">
      <alignment horizontal="left" vertical="center"/>
    </xf>
    <xf numFmtId="0" fontId="27" fillId="0" borderId="0" xfId="1" applyFont="1" applyAlignment="1" applyProtection="1">
      <alignment horizontal="right" vertical="center"/>
    </xf>
    <xf numFmtId="49" fontId="9" fillId="8" borderId="2" xfId="2" applyNumberFormat="1" applyFont="1" applyFill="1" applyBorder="1" applyAlignment="1" applyProtection="1">
      <alignment horizontal="center" vertical="center" shrinkToFit="1"/>
      <protection locked="0"/>
    </xf>
    <xf numFmtId="0" fontId="28" fillId="0" borderId="0" xfId="2" applyFont="1" applyBorder="1" applyAlignment="1" applyProtection="1">
      <alignment horizontal="center" vertical="center"/>
    </xf>
    <xf numFmtId="0" fontId="28" fillId="0" borderId="0" xfId="2" applyFont="1" applyAlignment="1" applyProtection="1">
      <alignment horizontal="left" vertical="center" shrinkToFit="1"/>
    </xf>
    <xf numFmtId="0" fontId="28" fillId="0" borderId="0" xfId="2" applyFont="1" applyAlignment="1" applyProtection="1">
      <alignment horizontal="justify" vertical="center"/>
    </xf>
    <xf numFmtId="0" fontId="28" fillId="0" borderId="0" xfId="2" applyFont="1" applyAlignment="1" applyProtection="1">
      <alignment horizontal="left" vertical="center"/>
    </xf>
    <xf numFmtId="0" fontId="29" fillId="0" borderId="0" xfId="1" applyFont="1" applyAlignment="1" applyProtection="1">
      <alignment horizontal="left" vertical="center" wrapText="1"/>
    </xf>
    <xf numFmtId="0" fontId="28" fillId="0" borderId="0" xfId="2" applyFont="1" applyAlignment="1" applyProtection="1">
      <alignment horizontal="center" vertical="center"/>
    </xf>
    <xf numFmtId="0" fontId="18" fillId="0" borderId="38" xfId="5" applyBorder="1" applyAlignment="1" applyProtection="1">
      <alignment horizontal="center"/>
    </xf>
    <xf numFmtId="0" fontId="18" fillId="0" borderId="49" xfId="5" applyBorder="1" applyAlignment="1" applyProtection="1">
      <alignment horizontal="center"/>
    </xf>
    <xf numFmtId="0" fontId="44" fillId="0" borderId="67" xfId="5" applyFont="1" applyFill="1" applyBorder="1" applyAlignment="1" applyProtection="1">
      <alignment horizontal="left" vertical="center" shrinkToFit="1"/>
    </xf>
    <xf numFmtId="0" fontId="63" fillId="0" borderId="0" xfId="2" applyFont="1" applyAlignment="1" applyProtection="1">
      <alignment horizontal="left" vertical="center"/>
    </xf>
    <xf numFmtId="0" fontId="60" fillId="0" borderId="0" xfId="8" applyFont="1" applyAlignment="1" applyProtection="1">
      <alignment vertical="center"/>
      <protection locked="0"/>
    </xf>
    <xf numFmtId="0" fontId="60" fillId="0" borderId="0" xfId="9" applyFont="1" applyAlignment="1" applyProtection="1">
      <alignment vertical="center"/>
      <protection locked="0"/>
    </xf>
    <xf numFmtId="0" fontId="30" fillId="0" borderId="0" xfId="9" applyFont="1" applyBorder="1" applyAlignment="1" applyProtection="1">
      <alignment vertical="center"/>
      <protection locked="0"/>
    </xf>
    <xf numFmtId="0" fontId="28" fillId="0" borderId="0" xfId="2" applyFont="1" applyAlignment="1" applyProtection="1">
      <alignment horizontal="justify" vertical="center"/>
    </xf>
    <xf numFmtId="0" fontId="28" fillId="0" borderId="0" xfId="2" applyFont="1" applyBorder="1" applyAlignment="1" applyProtection="1">
      <alignment horizontal="center" vertical="center"/>
    </xf>
    <xf numFmtId="0" fontId="62" fillId="2" borderId="13" xfId="5" applyFont="1" applyFill="1" applyBorder="1" applyAlignment="1">
      <alignment horizontal="center" vertical="center" shrinkToFit="1"/>
    </xf>
    <xf numFmtId="0" fontId="60" fillId="2" borderId="14" xfId="3" applyFont="1" applyFill="1" applyBorder="1" applyAlignment="1">
      <alignment horizontal="center" vertical="center" shrinkToFit="1"/>
    </xf>
    <xf numFmtId="0" fontId="60" fillId="2" borderId="13" xfId="3" applyFont="1" applyFill="1" applyBorder="1" applyAlignment="1">
      <alignment horizontal="center" vertical="center" shrinkToFit="1"/>
    </xf>
    <xf numFmtId="0" fontId="62" fillId="2" borderId="17" xfId="5" applyFont="1" applyFill="1" applyBorder="1" applyAlignment="1">
      <alignment horizontal="center" vertical="center" shrinkToFit="1"/>
    </xf>
    <xf numFmtId="0" fontId="62" fillId="2" borderId="14" xfId="5" applyFont="1" applyFill="1" applyBorder="1" applyAlignment="1">
      <alignment horizontal="center" vertical="center" shrinkToFit="1"/>
    </xf>
    <xf numFmtId="49" fontId="62" fillId="2" borderId="13" xfId="5" applyNumberFormat="1" applyFont="1" applyFill="1" applyBorder="1" applyAlignment="1">
      <alignment horizontal="center" vertical="center" shrinkToFit="1"/>
    </xf>
    <xf numFmtId="0" fontId="62" fillId="0" borderId="18" xfId="5" applyFont="1" applyFill="1" applyBorder="1" applyAlignment="1">
      <alignment horizontal="center" vertical="center" shrinkToFit="1"/>
    </xf>
    <xf numFmtId="0" fontId="60" fillId="0" borderId="19" xfId="3" applyFont="1" applyBorder="1" applyAlignment="1">
      <alignment horizontal="left" vertical="center" shrinkToFit="1"/>
    </xf>
    <xf numFmtId="0" fontId="62" fillId="0" borderId="20" xfId="5" applyFont="1" applyFill="1" applyBorder="1" applyAlignment="1">
      <alignment horizontal="center" vertical="center" shrinkToFit="1"/>
    </xf>
    <xf numFmtId="0" fontId="60" fillId="0" borderId="0" xfId="3" applyFont="1" applyBorder="1" applyAlignment="1">
      <alignment horizontal="left" vertical="center" shrinkToFit="1"/>
    </xf>
    <xf numFmtId="49" fontId="60" fillId="2" borderId="13" xfId="3" applyNumberFormat="1" applyFont="1" applyFill="1" applyBorder="1" applyAlignment="1">
      <alignment horizontal="center" vertical="center" shrinkToFit="1"/>
    </xf>
    <xf numFmtId="0" fontId="60" fillId="2" borderId="12" xfId="3" applyFont="1" applyFill="1" applyBorder="1" applyAlignment="1">
      <alignment horizontal="center" vertical="center" shrinkToFit="1"/>
    </xf>
    <xf numFmtId="0" fontId="60" fillId="2" borderId="17" xfId="3" applyFont="1" applyFill="1" applyBorder="1" applyAlignment="1">
      <alignment horizontal="center" vertical="center" shrinkToFit="1"/>
    </xf>
    <xf numFmtId="49" fontId="60" fillId="2" borderId="17" xfId="3" applyNumberFormat="1" applyFont="1" applyFill="1" applyBorder="1" applyAlignment="1">
      <alignment horizontal="center" vertical="center" shrinkToFit="1"/>
    </xf>
    <xf numFmtId="0" fontId="62" fillId="0" borderId="0" xfId="5" applyFont="1" applyFill="1" applyBorder="1" applyAlignment="1">
      <alignment horizontal="center" vertical="center" shrinkToFit="1"/>
    </xf>
    <xf numFmtId="0" fontId="60" fillId="0" borderId="0" xfId="3" applyFont="1" applyFill="1" applyBorder="1" applyAlignment="1">
      <alignment horizontal="left" vertical="center" shrinkToFit="1"/>
    </xf>
    <xf numFmtId="0" fontId="60" fillId="0" borderId="0" xfId="0" applyFont="1" applyFill="1">
      <alignment vertical="center"/>
    </xf>
    <xf numFmtId="49" fontId="60" fillId="2" borderId="13" xfId="8" applyNumberFormat="1" applyFont="1" applyFill="1" applyBorder="1" applyAlignment="1">
      <alignment horizontal="center" vertical="center" shrinkToFit="1"/>
    </xf>
    <xf numFmtId="0" fontId="60" fillId="2" borderId="13" xfId="8" applyFont="1" applyFill="1" applyBorder="1" applyAlignment="1" applyProtection="1">
      <alignment horizontal="center" vertical="center"/>
      <protection locked="0"/>
    </xf>
    <xf numFmtId="176" fontId="21" fillId="2" borderId="13" xfId="7" applyNumberFormat="1" applyFont="1" applyFill="1" applyBorder="1" applyAlignment="1" applyProtection="1">
      <alignment horizontal="center" vertical="center" shrinkToFit="1"/>
      <protection locked="0"/>
    </xf>
    <xf numFmtId="176" fontId="21" fillId="2" borderId="12" xfId="7" applyNumberFormat="1" applyFont="1" applyFill="1" applyBorder="1" applyAlignment="1" applyProtection="1">
      <alignment horizontal="center" vertical="center" shrinkToFit="1"/>
      <protection locked="0"/>
    </xf>
    <xf numFmtId="0" fontId="60" fillId="2" borderId="13" xfId="8" applyFont="1" applyFill="1" applyBorder="1" applyAlignment="1" applyProtection="1">
      <alignment horizontal="center" vertical="center" shrinkToFit="1"/>
      <protection locked="0"/>
    </xf>
    <xf numFmtId="0" fontId="60" fillId="0" borderId="20" xfId="8" applyFont="1" applyFill="1" applyBorder="1" applyAlignment="1" applyProtection="1">
      <alignment horizontal="center" vertical="center"/>
      <protection locked="0"/>
    </xf>
    <xf numFmtId="0" fontId="60" fillId="0" borderId="0" xfId="8" applyFont="1" applyProtection="1">
      <alignment vertical="center"/>
      <protection locked="0"/>
    </xf>
    <xf numFmtId="0" fontId="60" fillId="0" borderId="0" xfId="9" applyFont="1" applyProtection="1">
      <alignment vertical="center"/>
      <protection locked="0"/>
    </xf>
    <xf numFmtId="176" fontId="21" fillId="0" borderId="0" xfId="7" applyNumberFormat="1" applyFont="1" applyFill="1" applyBorder="1" applyAlignment="1" applyProtection="1">
      <alignment horizontal="left" vertical="center" shrinkToFit="1"/>
      <protection locked="0"/>
    </xf>
    <xf numFmtId="0" fontId="60" fillId="5" borderId="9" xfId="3" applyFont="1" applyFill="1" applyBorder="1" applyAlignment="1">
      <alignment horizontal="left" vertical="center" shrinkToFit="1"/>
    </xf>
    <xf numFmtId="0" fontId="60" fillId="2" borderId="14" xfId="8" applyFont="1" applyFill="1" applyBorder="1" applyAlignment="1">
      <alignment horizontal="center" vertical="center" shrinkToFit="1"/>
    </xf>
    <xf numFmtId="0" fontId="60" fillId="2" borderId="13" xfId="8" applyFont="1" applyFill="1" applyBorder="1" applyAlignment="1">
      <alignment horizontal="center" vertical="center" shrinkToFit="1"/>
    </xf>
    <xf numFmtId="0" fontId="62" fillId="2" borderId="13" xfId="0" applyFont="1" applyFill="1" applyBorder="1" applyAlignment="1">
      <alignment horizontal="center" vertical="center" shrinkToFit="1"/>
    </xf>
    <xf numFmtId="0" fontId="62" fillId="2" borderId="17" xfId="0" applyFont="1" applyFill="1" applyBorder="1" applyAlignment="1">
      <alignment horizontal="center" vertical="center" shrinkToFit="1"/>
    </xf>
    <xf numFmtId="0" fontId="60" fillId="2" borderId="10" xfId="8" applyFont="1" applyFill="1" applyBorder="1" applyAlignment="1">
      <alignment horizontal="center" vertical="center" shrinkToFit="1"/>
    </xf>
    <xf numFmtId="0" fontId="60" fillId="0" borderId="0" xfId="3" applyFont="1" applyFill="1" applyBorder="1" applyAlignment="1">
      <alignment vertical="center" shrinkToFit="1"/>
    </xf>
    <xf numFmtId="49" fontId="62" fillId="2" borderId="13" xfId="0" applyNumberFormat="1" applyFont="1" applyFill="1" applyBorder="1" applyAlignment="1">
      <alignment horizontal="center" vertical="center" shrinkToFit="1"/>
    </xf>
    <xf numFmtId="0" fontId="60" fillId="2" borderId="13" xfId="8" applyNumberFormat="1" applyFont="1" applyFill="1" applyBorder="1" applyAlignment="1" applyProtection="1">
      <alignment horizontal="center" vertical="center"/>
      <protection locked="0"/>
    </xf>
    <xf numFmtId="0" fontId="60" fillId="2" borderId="13" xfId="8" applyFont="1" applyFill="1" applyBorder="1" applyAlignment="1" applyProtection="1">
      <alignment horizontal="center" vertical="center"/>
    </xf>
    <xf numFmtId="0" fontId="60" fillId="0" borderId="0" xfId="3" applyFont="1" applyFill="1" applyBorder="1" applyAlignment="1">
      <alignment horizontal="center" vertical="center" shrinkToFit="1"/>
    </xf>
    <xf numFmtId="0" fontId="60" fillId="2" borderId="17" xfId="8" applyFont="1" applyFill="1" applyBorder="1" applyAlignment="1">
      <alignment horizontal="center" vertical="center" shrinkToFit="1"/>
    </xf>
    <xf numFmtId="0" fontId="60" fillId="0" borderId="0" xfId="3" applyFont="1" applyBorder="1" applyProtection="1">
      <alignment vertical="center"/>
    </xf>
    <xf numFmtId="0" fontId="60" fillId="0" borderId="0" xfId="8" applyFont="1">
      <alignment vertical="center"/>
    </xf>
    <xf numFmtId="49" fontId="10" fillId="10" borderId="88" xfId="3" applyNumberFormat="1" applyFont="1" applyFill="1" applyBorder="1" applyAlignment="1">
      <alignment horizontal="center" vertical="center" shrinkToFit="1"/>
    </xf>
    <xf numFmtId="49" fontId="10" fillId="10" borderId="88" xfId="3" applyNumberFormat="1" applyFont="1" applyFill="1" applyBorder="1" applyAlignment="1">
      <alignment horizontal="left" vertical="center" shrinkToFit="1"/>
    </xf>
    <xf numFmtId="49" fontId="10" fillId="10" borderId="88" xfId="3" applyNumberFormat="1" applyFont="1" applyFill="1" applyBorder="1" applyAlignment="1">
      <alignment vertical="center" shrinkToFit="1"/>
    </xf>
    <xf numFmtId="0" fontId="10" fillId="10" borderId="88" xfId="3" applyFont="1" applyFill="1" applyBorder="1" applyAlignment="1">
      <alignment vertical="center" shrinkToFit="1"/>
    </xf>
    <xf numFmtId="49" fontId="10" fillId="0" borderId="88" xfId="3" applyNumberFormat="1" applyFont="1" applyFill="1" applyBorder="1" applyAlignment="1">
      <alignment horizontal="center" vertical="center" shrinkToFit="1"/>
    </xf>
    <xf numFmtId="49" fontId="10" fillId="0" borderId="88" xfId="3" applyNumberFormat="1" applyFont="1" applyFill="1" applyBorder="1" applyAlignment="1">
      <alignment horizontal="left" vertical="center" shrinkToFit="1"/>
    </xf>
    <xf numFmtId="49" fontId="10" fillId="0" borderId="88" xfId="3" applyNumberFormat="1" applyFont="1" applyFill="1" applyBorder="1" applyAlignment="1">
      <alignment vertical="center" shrinkToFit="1"/>
    </xf>
    <xf numFmtId="0" fontId="10" fillId="0" borderId="88" xfId="3" applyFont="1" applyFill="1" applyBorder="1" applyAlignment="1">
      <alignment vertical="center" shrinkToFit="1"/>
    </xf>
    <xf numFmtId="49" fontId="10" fillId="2" borderId="12" xfId="3" applyNumberFormat="1" applyFont="1" applyFill="1" applyBorder="1" applyAlignment="1">
      <alignment horizontal="left" vertical="center" shrinkToFit="1"/>
    </xf>
    <xf numFmtId="49" fontId="10" fillId="0" borderId="86" xfId="3" applyNumberFormat="1" applyFont="1" applyFill="1" applyBorder="1" applyAlignment="1">
      <alignment vertical="center" shrinkToFit="1"/>
    </xf>
    <xf numFmtId="49" fontId="10" fillId="0" borderId="86" xfId="3" applyNumberFormat="1" applyFont="1" applyFill="1" applyBorder="1" applyAlignment="1">
      <alignment horizontal="center" vertical="center" shrinkToFit="1"/>
    </xf>
    <xf numFmtId="49" fontId="10" fillId="0" borderId="86" xfId="3" applyNumberFormat="1" applyFont="1" applyFill="1" applyBorder="1" applyAlignment="1">
      <alignment horizontal="left" vertical="center" shrinkToFit="1"/>
    </xf>
    <xf numFmtId="0" fontId="10" fillId="0" borderId="86" xfId="3" applyFont="1" applyFill="1" applyBorder="1" applyAlignment="1">
      <alignment vertical="center" shrinkToFit="1"/>
    </xf>
    <xf numFmtId="0" fontId="10" fillId="0" borderId="87" xfId="3" applyFont="1" applyFill="1" applyBorder="1" applyAlignment="1">
      <alignment vertical="center" shrinkToFit="1"/>
    </xf>
    <xf numFmtId="0" fontId="60" fillId="0" borderId="0" xfId="8" applyFont="1" applyFill="1" applyBorder="1" applyAlignment="1" applyProtection="1">
      <alignment vertical="center"/>
      <protection locked="0"/>
    </xf>
    <xf numFmtId="0" fontId="62" fillId="0" borderId="13" xfId="8" applyFont="1" applyFill="1" applyBorder="1" applyAlignment="1" applyProtection="1">
      <alignment horizontal="left" vertical="center" shrinkToFit="1"/>
      <protection locked="0"/>
    </xf>
    <xf numFmtId="0" fontId="9" fillId="0" borderId="0" xfId="2" applyFont="1" applyAlignment="1" applyProtection="1">
      <alignment horizontal="left" vertical="top" wrapText="1"/>
    </xf>
    <xf numFmtId="0" fontId="9" fillId="0" borderId="0" xfId="2" applyFont="1" applyAlignment="1" applyProtection="1">
      <alignment horizontal="left" vertical="center" wrapText="1"/>
    </xf>
    <xf numFmtId="0" fontId="14" fillId="0" borderId="0" xfId="2" applyFont="1" applyAlignment="1" applyProtection="1">
      <alignment horizontal="left" vertical="top" wrapText="1"/>
    </xf>
    <xf numFmtId="0" fontId="55" fillId="0" borderId="0" xfId="2" applyFont="1" applyAlignment="1" applyProtection="1">
      <alignment horizontal="left" vertical="top" wrapText="1"/>
    </xf>
    <xf numFmtId="0" fontId="60" fillId="0" borderId="10" xfId="8" applyFont="1" applyBorder="1" applyAlignment="1">
      <alignment horizontal="left" vertical="center" shrinkToFit="1"/>
    </xf>
    <xf numFmtId="0" fontId="60" fillId="0" borderId="11" xfId="8" applyFont="1" applyBorder="1" applyAlignment="1">
      <alignment horizontal="left" vertical="center" shrinkToFit="1"/>
    </xf>
    <xf numFmtId="0" fontId="60" fillId="0" borderId="12" xfId="8" applyFont="1" applyBorder="1" applyAlignment="1">
      <alignment horizontal="left" vertical="center" shrinkToFit="1"/>
    </xf>
    <xf numFmtId="0" fontId="60" fillId="5" borderId="15" xfId="3" applyFont="1" applyFill="1" applyBorder="1" applyAlignment="1">
      <alignment horizontal="left" vertical="center" shrinkToFit="1"/>
    </xf>
    <xf numFmtId="0" fontId="60" fillId="5" borderId="9" xfId="3" applyFont="1" applyFill="1" applyBorder="1" applyAlignment="1">
      <alignment horizontal="left" vertical="center" shrinkToFit="1"/>
    </xf>
    <xf numFmtId="0" fontId="60" fillId="6" borderId="10" xfId="3" applyFont="1" applyFill="1" applyBorder="1" applyAlignment="1">
      <alignment horizontal="center" vertical="center"/>
    </xf>
    <xf numFmtId="0" fontId="60" fillId="6" borderId="11" xfId="3" applyFont="1" applyFill="1" applyBorder="1" applyAlignment="1">
      <alignment horizontal="center" vertical="center"/>
    </xf>
    <xf numFmtId="0" fontId="60" fillId="6" borderId="12" xfId="3" applyFont="1" applyFill="1" applyBorder="1" applyAlignment="1">
      <alignment horizontal="center" vertical="center"/>
    </xf>
    <xf numFmtId="0" fontId="60" fillId="0" borderId="10" xfId="3" applyFont="1" applyBorder="1" applyAlignment="1">
      <alignment horizontal="left" vertical="center" shrinkToFit="1"/>
    </xf>
    <xf numFmtId="0" fontId="60" fillId="0" borderId="11" xfId="3" applyFont="1" applyBorder="1" applyAlignment="1">
      <alignment horizontal="left" vertical="center" shrinkToFit="1"/>
    </xf>
    <xf numFmtId="0" fontId="60" fillId="0" borderId="12" xfId="3" applyFont="1" applyBorder="1" applyAlignment="1">
      <alignment horizontal="left" vertical="center" shrinkToFit="1"/>
    </xf>
    <xf numFmtId="0" fontId="60" fillId="0" borderId="10" xfId="8" applyFont="1" applyFill="1" applyBorder="1" applyAlignment="1">
      <alignment horizontal="left" vertical="center" shrinkToFit="1"/>
    </xf>
    <xf numFmtId="0" fontId="60" fillId="0" borderId="11" xfId="8" applyFont="1" applyFill="1" applyBorder="1" applyAlignment="1">
      <alignment horizontal="left" vertical="center" shrinkToFit="1"/>
    </xf>
    <xf numFmtId="0" fontId="60" fillId="0" borderId="12" xfId="8" applyFont="1" applyFill="1" applyBorder="1" applyAlignment="1">
      <alignment horizontal="left" vertical="center" shrinkToFit="1"/>
    </xf>
    <xf numFmtId="0" fontId="60" fillId="0" borderId="13" xfId="3" applyFont="1" applyBorder="1" applyAlignment="1">
      <alignment horizontal="center" vertical="center" shrinkToFit="1"/>
    </xf>
    <xf numFmtId="49" fontId="53" fillId="2" borderId="7" xfId="2" applyNumberFormat="1" applyFont="1" applyFill="1" applyBorder="1" applyAlignment="1" applyProtection="1">
      <alignment horizontal="center" vertical="center" shrinkToFit="1"/>
      <protection locked="0"/>
    </xf>
    <xf numFmtId="49" fontId="53" fillId="2" borderId="8" xfId="2" applyNumberFormat="1" applyFont="1" applyFill="1" applyBorder="1" applyAlignment="1" applyProtection="1">
      <alignment horizontal="center" vertical="center" shrinkToFit="1"/>
      <protection locked="0"/>
    </xf>
    <xf numFmtId="0" fontId="13" fillId="4" borderId="0" xfId="3" applyFont="1" applyFill="1" applyBorder="1" applyAlignment="1" applyProtection="1">
      <alignment horizontal="left" vertical="center"/>
    </xf>
    <xf numFmtId="0" fontId="60" fillId="0" borderId="15" xfId="8" applyFont="1" applyBorder="1" applyAlignment="1">
      <alignment horizontal="left" vertical="center" shrinkToFit="1"/>
    </xf>
    <xf numFmtId="0" fontId="60" fillId="0" borderId="9" xfId="8" applyFont="1" applyBorder="1" applyAlignment="1">
      <alignment horizontal="left" vertical="center" shrinkToFit="1"/>
    </xf>
    <xf numFmtId="0" fontId="60" fillId="0" borderId="16" xfId="8" applyFont="1" applyBorder="1" applyAlignment="1">
      <alignment horizontal="left" vertical="center" shrinkToFit="1"/>
    </xf>
    <xf numFmtId="0" fontId="60" fillId="6" borderId="10" xfId="3" applyFont="1" applyFill="1" applyBorder="1" applyAlignment="1">
      <alignment horizontal="center" vertical="center" shrinkToFit="1"/>
    </xf>
    <xf numFmtId="0" fontId="60" fillId="6" borderId="11" xfId="3" applyFont="1" applyFill="1" applyBorder="1" applyAlignment="1">
      <alignment horizontal="center" vertical="center" shrinkToFit="1"/>
    </xf>
    <xf numFmtId="0" fontId="60" fillId="6" borderId="12" xfId="3" applyFont="1" applyFill="1" applyBorder="1" applyAlignment="1">
      <alignment horizontal="center" vertical="center" shrinkToFit="1"/>
    </xf>
    <xf numFmtId="0" fontId="60" fillId="0" borderId="0" xfId="3" applyFont="1" applyFill="1" applyBorder="1" applyAlignment="1">
      <alignment horizontal="left" vertical="center" shrinkToFit="1"/>
    </xf>
    <xf numFmtId="0" fontId="60" fillId="0" borderId="10" xfId="8" applyFont="1" applyFill="1" applyBorder="1" applyAlignment="1" applyProtection="1">
      <alignment horizontal="left" vertical="center"/>
      <protection locked="0"/>
    </xf>
    <xf numFmtId="0" fontId="60" fillId="0" borderId="11" xfId="8" applyFont="1" applyFill="1" applyBorder="1" applyAlignment="1" applyProtection="1">
      <alignment horizontal="left" vertical="center"/>
      <protection locked="0"/>
    </xf>
    <xf numFmtId="0" fontId="60" fillId="0" borderId="12" xfId="8" applyFont="1" applyFill="1" applyBorder="1" applyAlignment="1" applyProtection="1">
      <alignment horizontal="left" vertical="center"/>
      <protection locked="0"/>
    </xf>
    <xf numFmtId="0" fontId="60" fillId="6" borderId="10" xfId="8" applyFont="1" applyFill="1" applyBorder="1" applyAlignment="1">
      <alignment horizontal="center" vertical="center"/>
    </xf>
    <xf numFmtId="0" fontId="60" fillId="6" borderId="11" xfId="8" applyFont="1" applyFill="1" applyBorder="1" applyAlignment="1">
      <alignment horizontal="center" vertical="center"/>
    </xf>
    <xf numFmtId="0" fontId="60" fillId="6" borderId="12" xfId="8" applyFont="1" applyFill="1" applyBorder="1" applyAlignment="1">
      <alignment horizontal="center" vertical="center"/>
    </xf>
    <xf numFmtId="0" fontId="60" fillId="6" borderId="13" xfId="8" applyFont="1" applyFill="1" applyBorder="1" applyAlignment="1" applyProtection="1">
      <alignment horizontal="center" vertical="center" shrinkToFit="1"/>
      <protection locked="0"/>
    </xf>
    <xf numFmtId="176" fontId="21" fillId="0" borderId="13" xfId="7" applyNumberFormat="1" applyFont="1" applyFill="1" applyBorder="1" applyAlignment="1" applyProtection="1">
      <alignment horizontal="left" vertical="center" shrinkToFit="1"/>
      <protection locked="0"/>
    </xf>
    <xf numFmtId="0" fontId="60" fillId="0" borderId="10" xfId="3" applyFont="1" applyFill="1" applyBorder="1" applyAlignment="1">
      <alignment horizontal="left" vertical="center" shrinkToFit="1"/>
    </xf>
    <xf numFmtId="0" fontId="60" fillId="0" borderId="11" xfId="3" applyFont="1" applyFill="1" applyBorder="1" applyAlignment="1">
      <alignment horizontal="left" vertical="center" shrinkToFit="1"/>
    </xf>
    <xf numFmtId="0" fontId="60" fillId="0" borderId="12" xfId="3" applyFont="1" applyFill="1" applyBorder="1" applyAlignment="1">
      <alignment horizontal="left" vertical="center" shrinkToFit="1"/>
    </xf>
    <xf numFmtId="0" fontId="60" fillId="0" borderId="10" xfId="8" applyFont="1" applyFill="1" applyBorder="1" applyAlignment="1" applyProtection="1">
      <alignment horizontal="left" vertical="center" shrinkToFit="1"/>
      <protection locked="0"/>
    </xf>
    <xf numFmtId="0" fontId="60" fillId="0" borderId="11" xfId="8" applyFont="1" applyFill="1" applyBorder="1" applyAlignment="1" applyProtection="1">
      <alignment horizontal="left" vertical="center" shrinkToFit="1"/>
      <protection locked="0"/>
    </xf>
    <xf numFmtId="0" fontId="60" fillId="0" borderId="12" xfId="8" applyFont="1" applyFill="1" applyBorder="1" applyAlignment="1" applyProtection="1">
      <alignment horizontal="left" vertical="center" shrinkToFit="1"/>
      <protection locked="0"/>
    </xf>
    <xf numFmtId="0" fontId="60" fillId="6" borderId="10" xfId="8" applyFont="1" applyFill="1" applyBorder="1" applyAlignment="1" applyProtection="1">
      <alignment horizontal="center" vertical="center" shrinkToFit="1"/>
      <protection locked="0"/>
    </xf>
    <xf numFmtId="0" fontId="60" fillId="6" borderId="11" xfId="8" applyFont="1" applyFill="1" applyBorder="1" applyAlignment="1" applyProtection="1">
      <alignment horizontal="center" vertical="center" shrinkToFit="1"/>
      <protection locked="0"/>
    </xf>
    <xf numFmtId="0" fontId="60" fillId="6" borderId="12" xfId="8" applyFont="1" applyFill="1" applyBorder="1" applyAlignment="1" applyProtection="1">
      <alignment horizontal="center" vertical="center" shrinkToFit="1"/>
      <protection locked="0"/>
    </xf>
    <xf numFmtId="0" fontId="60" fillId="0" borderId="89" xfId="8" applyFont="1" applyFill="1" applyBorder="1" applyAlignment="1" applyProtection="1">
      <alignment horizontal="left" vertical="center"/>
      <protection locked="0"/>
    </xf>
    <xf numFmtId="0" fontId="60" fillId="0" borderId="90" xfId="8" applyFont="1" applyFill="1" applyBorder="1" applyAlignment="1" applyProtection="1">
      <alignment horizontal="left" vertical="center"/>
      <protection locked="0"/>
    </xf>
    <xf numFmtId="0" fontId="60" fillId="0" borderId="20" xfId="8" applyFont="1" applyFill="1" applyBorder="1" applyAlignment="1" applyProtection="1">
      <alignment horizontal="left" vertical="center"/>
      <protection locked="0"/>
    </xf>
    <xf numFmtId="0" fontId="60" fillId="0" borderId="13" xfId="8" applyFont="1" applyFill="1" applyBorder="1" applyAlignment="1" applyProtection="1">
      <alignment horizontal="left" vertical="center"/>
      <protection locked="0"/>
    </xf>
    <xf numFmtId="0" fontId="60" fillId="0" borderId="15" xfId="3" applyFont="1" applyBorder="1" applyAlignment="1">
      <alignment horizontal="left" vertical="center" shrinkToFit="1"/>
    </xf>
    <xf numFmtId="0" fontId="60" fillId="0" borderId="9" xfId="3" applyFont="1" applyBorder="1" applyAlignment="1">
      <alignment horizontal="left" vertical="center" shrinkToFit="1"/>
    </xf>
    <xf numFmtId="0" fontId="60" fillId="0" borderId="16" xfId="3" applyFont="1" applyBorder="1" applyAlignment="1">
      <alignment horizontal="left" vertical="center" shrinkToFit="1"/>
    </xf>
    <xf numFmtId="0" fontId="60" fillId="5" borderId="10" xfId="3" applyFont="1" applyFill="1" applyBorder="1" applyAlignment="1" applyProtection="1">
      <alignment horizontal="left" vertical="center" shrinkToFit="1"/>
    </xf>
    <xf numFmtId="0" fontId="60" fillId="5" borderId="11" xfId="3" applyFont="1" applyFill="1" applyBorder="1" applyAlignment="1" applyProtection="1">
      <alignment horizontal="left" vertical="center" shrinkToFit="1"/>
    </xf>
    <xf numFmtId="0" fontId="60" fillId="0" borderId="0" xfId="3" applyFont="1" applyBorder="1" applyAlignment="1">
      <alignment horizontal="left" vertical="center" shrinkToFit="1"/>
    </xf>
    <xf numFmtId="176" fontId="21" fillId="0" borderId="10" xfId="7" applyNumberFormat="1" applyFont="1" applyFill="1" applyBorder="1" applyAlignment="1" applyProtection="1">
      <alignment horizontal="left" vertical="center" shrinkToFit="1"/>
      <protection locked="0"/>
    </xf>
    <xf numFmtId="176" fontId="21" fillId="0" borderId="11" xfId="7" applyNumberFormat="1" applyFont="1" applyFill="1" applyBorder="1" applyAlignment="1" applyProtection="1">
      <alignment horizontal="left" vertical="center" shrinkToFit="1"/>
      <protection locked="0"/>
    </xf>
    <xf numFmtId="176" fontId="21" fillId="0" borderId="12" xfId="7" applyNumberFormat="1" applyFont="1" applyFill="1" applyBorder="1" applyAlignment="1" applyProtection="1">
      <alignment horizontal="left" vertical="center" shrinkToFit="1"/>
      <protection locked="0"/>
    </xf>
    <xf numFmtId="176" fontId="21" fillId="6" borderId="12" xfId="7" applyNumberFormat="1" applyFont="1" applyFill="1" applyBorder="1" applyAlignment="1" applyProtection="1">
      <alignment horizontal="center" vertical="center" shrinkToFit="1"/>
      <protection locked="0"/>
    </xf>
    <xf numFmtId="176" fontId="21" fillId="6" borderId="13" xfId="7" applyNumberFormat="1" applyFont="1" applyFill="1" applyBorder="1" applyAlignment="1" applyProtection="1">
      <alignment horizontal="center" vertical="center" shrinkToFit="1"/>
      <protection locked="0"/>
    </xf>
    <xf numFmtId="0" fontId="60" fillId="0" borderId="10" xfId="8" applyFont="1" applyFill="1" applyBorder="1" applyAlignment="1" applyProtection="1">
      <alignment vertical="center"/>
      <protection locked="0"/>
    </xf>
    <xf numFmtId="0" fontId="60" fillId="0" borderId="11" xfId="8" applyFont="1" applyFill="1" applyBorder="1" applyAlignment="1" applyProtection="1">
      <alignment vertical="center"/>
      <protection locked="0"/>
    </xf>
    <xf numFmtId="0" fontId="60" fillId="0" borderId="12" xfId="8" applyFont="1" applyFill="1" applyBorder="1" applyAlignment="1" applyProtection="1">
      <alignment vertical="center"/>
      <protection locked="0"/>
    </xf>
    <xf numFmtId="0" fontId="60" fillId="6" borderId="10" xfId="8" applyFont="1" applyFill="1" applyBorder="1" applyAlignment="1">
      <alignment horizontal="center" vertical="center" shrinkToFit="1"/>
    </xf>
    <xf numFmtId="0" fontId="60" fillId="6" borderId="11" xfId="8" applyFont="1" applyFill="1" applyBorder="1" applyAlignment="1">
      <alignment horizontal="center" vertical="center" shrinkToFit="1"/>
    </xf>
    <xf numFmtId="0" fontId="60" fillId="6" borderId="12" xfId="8" applyFont="1" applyFill="1" applyBorder="1" applyAlignment="1">
      <alignment horizontal="center" vertical="center" shrinkToFit="1"/>
    </xf>
    <xf numFmtId="0" fontId="60" fillId="5" borderId="10" xfId="3" applyFont="1" applyFill="1" applyBorder="1" applyAlignment="1">
      <alignment vertical="center" shrinkToFit="1"/>
    </xf>
    <xf numFmtId="0" fontId="60" fillId="5" borderId="11" xfId="3" applyFont="1" applyFill="1" applyBorder="1" applyAlignment="1">
      <alignment vertical="center" shrinkToFit="1"/>
    </xf>
    <xf numFmtId="0" fontId="60" fillId="5" borderId="12" xfId="3" applyFont="1" applyFill="1" applyBorder="1" applyAlignment="1">
      <alignment vertical="center" shrinkToFit="1"/>
    </xf>
    <xf numFmtId="0" fontId="60" fillId="5" borderId="13" xfId="8" applyFont="1" applyFill="1" applyBorder="1" applyAlignment="1" applyProtection="1">
      <alignment horizontal="left" vertical="center" shrinkToFit="1"/>
      <protection locked="0"/>
    </xf>
    <xf numFmtId="0" fontId="60" fillId="5" borderId="10" xfId="8" applyFont="1" applyFill="1" applyBorder="1" applyAlignment="1" applyProtection="1">
      <alignment horizontal="left" vertical="center" shrinkToFit="1"/>
    </xf>
    <xf numFmtId="0" fontId="60" fillId="5" borderId="11" xfId="8" applyFont="1" applyFill="1" applyBorder="1" applyAlignment="1" applyProtection="1">
      <alignment horizontal="left" vertical="center" shrinkToFit="1"/>
    </xf>
    <xf numFmtId="0" fontId="60" fillId="5" borderId="12" xfId="8" applyFont="1" applyFill="1" applyBorder="1" applyAlignment="1" applyProtection="1">
      <alignment horizontal="left" vertical="center" shrinkToFit="1"/>
    </xf>
    <xf numFmtId="0" fontId="60" fillId="6" borderId="10" xfId="8" applyFont="1" applyFill="1" applyBorder="1" applyAlignment="1" applyProtection="1">
      <alignment horizontal="center" vertical="center" shrinkToFit="1"/>
    </xf>
    <xf numFmtId="0" fontId="60" fillId="6" borderId="11" xfId="8" applyFont="1" applyFill="1" applyBorder="1" applyAlignment="1" applyProtection="1">
      <alignment horizontal="center" vertical="center" shrinkToFit="1"/>
    </xf>
    <xf numFmtId="0" fontId="60" fillId="6" borderId="12" xfId="8" applyFont="1" applyFill="1" applyBorder="1" applyAlignment="1" applyProtection="1">
      <alignment horizontal="center" vertical="center" shrinkToFit="1"/>
    </xf>
    <xf numFmtId="0" fontId="60" fillId="0" borderId="10" xfId="8" applyFont="1" applyBorder="1" applyAlignment="1" applyProtection="1">
      <alignment horizontal="left" vertical="center"/>
    </xf>
    <xf numFmtId="0" fontId="60" fillId="0" borderId="11" xfId="8" applyFont="1" applyBorder="1" applyAlignment="1" applyProtection="1">
      <alignment horizontal="left" vertical="center"/>
    </xf>
    <xf numFmtId="0" fontId="60" fillId="0" borderId="12" xfId="8" applyFont="1" applyBorder="1" applyAlignment="1" applyProtection="1">
      <alignment horizontal="left" vertical="center"/>
    </xf>
    <xf numFmtId="0" fontId="60" fillId="0" borderId="0" xfId="3" applyFont="1" applyFill="1" applyBorder="1" applyAlignment="1" applyProtection="1">
      <alignment horizontal="left" vertical="center" shrinkToFit="1"/>
    </xf>
    <xf numFmtId="176" fontId="21" fillId="0" borderId="0" xfId="0" applyNumberFormat="1" applyFont="1" applyFill="1" applyBorder="1" applyAlignment="1" applyProtection="1">
      <alignment horizontal="left" vertical="center" shrinkToFit="1"/>
    </xf>
    <xf numFmtId="0" fontId="60" fillId="3" borderId="18" xfId="8" applyFont="1" applyFill="1" applyBorder="1" applyAlignment="1" applyProtection="1">
      <alignment horizontal="left" vertical="center" shrinkToFit="1"/>
      <protection locked="0"/>
    </xf>
    <xf numFmtId="0" fontId="60" fillId="3" borderId="11" xfId="8" applyFont="1" applyFill="1" applyBorder="1" applyAlignment="1" applyProtection="1">
      <alignment horizontal="left" vertical="center" shrinkToFit="1"/>
      <protection locked="0"/>
    </xf>
    <xf numFmtId="0" fontId="60" fillId="3" borderId="12" xfId="8" applyFont="1" applyFill="1" applyBorder="1" applyAlignment="1" applyProtection="1">
      <alignment horizontal="left" vertical="center" shrinkToFit="1"/>
      <protection locked="0"/>
    </xf>
    <xf numFmtId="0" fontId="60" fillId="0" borderId="10" xfId="8" applyFont="1" applyFill="1" applyBorder="1" applyAlignment="1" applyProtection="1">
      <alignment horizontal="left" vertical="center"/>
    </xf>
    <xf numFmtId="0" fontId="60" fillId="0" borderId="11" xfId="8" applyFont="1" applyFill="1" applyBorder="1" applyAlignment="1" applyProtection="1">
      <alignment horizontal="left" vertical="center"/>
    </xf>
    <xf numFmtId="0" fontId="60" fillId="0" borderId="12" xfId="8" applyFont="1" applyFill="1" applyBorder="1" applyAlignment="1" applyProtection="1">
      <alignment horizontal="left" vertical="center"/>
    </xf>
    <xf numFmtId="0" fontId="60" fillId="0" borderId="11" xfId="8" applyFont="1" applyBorder="1" applyAlignment="1" applyProtection="1">
      <alignment horizontal="left" vertical="center" shrinkToFit="1"/>
      <protection locked="0"/>
    </xf>
    <xf numFmtId="0" fontId="60" fillId="0" borderId="12" xfId="8" applyFont="1" applyBorder="1" applyAlignment="1" applyProtection="1">
      <alignment horizontal="left" vertical="center" shrinkToFit="1"/>
      <protection locked="0"/>
    </xf>
    <xf numFmtId="49" fontId="9" fillId="8" borderId="35" xfId="1" applyNumberFormat="1" applyFont="1" applyFill="1" applyBorder="1" applyAlignment="1" applyProtection="1">
      <alignment horizontal="center" vertical="center" shrinkToFit="1"/>
      <protection locked="0"/>
    </xf>
    <xf numFmtId="49" fontId="9" fillId="8" borderId="38" xfId="1" applyNumberFormat="1" applyFont="1" applyFill="1" applyBorder="1" applyAlignment="1" applyProtection="1">
      <alignment horizontal="center" vertical="center" shrinkToFit="1"/>
      <protection locked="0"/>
    </xf>
    <xf numFmtId="49" fontId="9" fillId="8" borderId="40" xfId="1" applyNumberFormat="1" applyFont="1" applyFill="1" applyBorder="1" applyAlignment="1" applyProtection="1">
      <alignment horizontal="center" vertical="center" shrinkToFit="1"/>
      <protection locked="0"/>
    </xf>
    <xf numFmtId="0" fontId="28" fillId="0" borderId="0" xfId="2" applyFont="1" applyBorder="1" applyAlignment="1" applyProtection="1">
      <alignment horizontal="center" vertical="center"/>
    </xf>
    <xf numFmtId="38" fontId="28" fillId="0" borderId="2" xfId="10" applyFont="1" applyFill="1" applyBorder="1" applyAlignment="1" applyProtection="1">
      <alignment horizontal="center" vertical="center"/>
    </xf>
    <xf numFmtId="0" fontId="28" fillId="0" borderId="2" xfId="2" applyFont="1" applyFill="1" applyBorder="1" applyAlignment="1" applyProtection="1">
      <alignment horizontal="center" vertical="center"/>
    </xf>
    <xf numFmtId="0" fontId="27" fillId="0" borderId="0" xfId="0" applyFont="1" applyBorder="1" applyAlignment="1" applyProtection="1">
      <alignment horizontal="left" vertical="center" wrapText="1"/>
    </xf>
    <xf numFmtId="0" fontId="30" fillId="0" borderId="1" xfId="1" applyFont="1" applyBorder="1" applyAlignment="1" applyProtection="1">
      <alignment horizontal="center" vertical="center"/>
    </xf>
    <xf numFmtId="176" fontId="9" fillId="0" borderId="35" xfId="1" applyNumberFormat="1" applyFont="1" applyFill="1" applyBorder="1" applyAlignment="1" applyProtection="1">
      <alignment horizontal="center" vertical="center" shrinkToFit="1"/>
    </xf>
    <xf numFmtId="176" fontId="9" fillId="0" borderId="38" xfId="1" applyNumberFormat="1" applyFont="1" applyFill="1" applyBorder="1" applyAlignment="1" applyProtection="1">
      <alignment horizontal="center" vertical="center" shrinkToFit="1"/>
    </xf>
    <xf numFmtId="176" fontId="9" fillId="0" borderId="40" xfId="1" applyNumberFormat="1" applyFont="1" applyFill="1" applyBorder="1" applyAlignment="1" applyProtection="1">
      <alignment horizontal="center" vertical="center" shrinkToFit="1"/>
    </xf>
    <xf numFmtId="0" fontId="27" fillId="0" borderId="0" xfId="1" applyFont="1" applyAlignment="1" applyProtection="1">
      <alignment horizontal="center"/>
    </xf>
    <xf numFmtId="0" fontId="9" fillId="0" borderId="0" xfId="1" applyFont="1" applyAlignment="1" applyProtection="1">
      <alignment horizontal="center" vertical="center"/>
    </xf>
    <xf numFmtId="0" fontId="28" fillId="0" borderId="0" xfId="2" applyFont="1" applyAlignment="1" applyProtection="1">
      <alignment horizontal="left" vertical="center" shrinkToFit="1"/>
    </xf>
    <xf numFmtId="0" fontId="28" fillId="8" borderId="0" xfId="2" applyFont="1" applyFill="1" applyAlignment="1" applyProtection="1">
      <alignment horizontal="left" vertical="center" shrinkToFit="1"/>
      <protection locked="0"/>
    </xf>
    <xf numFmtId="176" fontId="27" fillId="0" borderId="0" xfId="1" applyNumberFormat="1" applyFont="1" applyAlignment="1" applyProtection="1">
      <alignment horizontal="right"/>
    </xf>
    <xf numFmtId="0" fontId="28" fillId="0" borderId="0" xfId="1" applyFont="1" applyFill="1" applyAlignment="1" applyProtection="1">
      <alignment horizontal="center" vertical="center"/>
    </xf>
    <xf numFmtId="0" fontId="28" fillId="0" borderId="0" xfId="2" applyFont="1" applyAlignment="1" applyProtection="1">
      <alignment horizontal="justify" vertical="center"/>
    </xf>
    <xf numFmtId="0" fontId="56" fillId="0" borderId="0" xfId="2" applyFont="1" applyAlignment="1" applyProtection="1">
      <alignment horizontal="center" vertical="center"/>
    </xf>
    <xf numFmtId="0" fontId="28" fillId="0" borderId="0" xfId="2" applyFont="1" applyAlignment="1" applyProtection="1">
      <alignment horizontal="left" vertical="center"/>
    </xf>
    <xf numFmtId="0" fontId="28" fillId="0" borderId="0" xfId="1" applyNumberFormat="1" applyFont="1" applyFill="1" applyAlignment="1" applyProtection="1">
      <alignment horizontal="center" vertical="center" shrinkToFit="1"/>
    </xf>
    <xf numFmtId="0" fontId="28" fillId="0" borderId="0" xfId="1" applyFont="1" applyFill="1" applyAlignment="1" applyProtection="1">
      <alignment horizontal="center" vertical="center" shrinkToFit="1"/>
    </xf>
    <xf numFmtId="0" fontId="28" fillId="0" borderId="0" xfId="2" applyFont="1" applyFill="1" applyAlignment="1" applyProtection="1">
      <alignment horizontal="center" vertical="center" shrinkToFit="1"/>
    </xf>
    <xf numFmtId="0" fontId="28" fillId="0" borderId="0" xfId="2" applyFont="1" applyFill="1" applyAlignment="1" applyProtection="1">
      <alignment horizontal="left" vertical="center" shrinkToFit="1"/>
      <protection locked="0"/>
    </xf>
    <xf numFmtId="0" fontId="9" fillId="0" borderId="0" xfId="2" applyFont="1" applyAlignment="1" applyProtection="1">
      <alignment horizontal="left" vertical="top" shrinkToFit="1"/>
    </xf>
    <xf numFmtId="0" fontId="29" fillId="0" borderId="0" xfId="1" applyFont="1" applyAlignment="1" applyProtection="1">
      <alignment horizontal="left" vertical="center" wrapText="1"/>
    </xf>
    <xf numFmtId="0" fontId="28" fillId="0" borderId="0" xfId="2" applyFont="1" applyAlignment="1" applyProtection="1">
      <alignment horizontal="center" vertical="center"/>
    </xf>
    <xf numFmtId="0" fontId="28" fillId="0" borderId="2" xfId="2" applyFont="1" applyBorder="1" applyAlignment="1" applyProtection="1">
      <alignment horizontal="center" vertical="center" shrinkToFit="1"/>
    </xf>
    <xf numFmtId="177" fontId="28" fillId="0" borderId="2" xfId="1" applyNumberFormat="1" applyFont="1" applyBorder="1" applyAlignment="1" applyProtection="1">
      <alignment horizontal="center" vertical="center" shrinkToFit="1"/>
    </xf>
    <xf numFmtId="0" fontId="9" fillId="2" borderId="2" xfId="1" applyFont="1" applyFill="1" applyBorder="1" applyAlignment="1" applyProtection="1">
      <alignment horizontal="center" vertical="center"/>
    </xf>
    <xf numFmtId="38" fontId="63" fillId="0" borderId="2" xfId="6" applyFont="1" applyBorder="1" applyAlignment="1" applyProtection="1">
      <alignment horizontal="center" vertical="center" shrinkToFit="1"/>
    </xf>
    <xf numFmtId="58" fontId="27" fillId="8" borderId="2" xfId="0" applyNumberFormat="1" applyFont="1" applyFill="1" applyBorder="1" applyAlignment="1" applyProtection="1">
      <alignment horizontal="center" vertical="center"/>
      <protection locked="0"/>
    </xf>
    <xf numFmtId="58" fontId="27" fillId="8" borderId="2" xfId="0" applyNumberFormat="1" applyFont="1" applyFill="1" applyBorder="1" applyAlignment="1" applyProtection="1">
      <alignment horizontal="center" vertical="center" wrapText="1"/>
      <protection locked="0"/>
    </xf>
    <xf numFmtId="0" fontId="27" fillId="0" borderId="0" xfId="0" applyFont="1" applyBorder="1" applyAlignment="1" applyProtection="1">
      <alignment horizontal="center" vertical="center" shrinkToFit="1"/>
    </xf>
    <xf numFmtId="176" fontId="28" fillId="0" borderId="2" xfId="2" applyNumberFormat="1" applyFont="1" applyFill="1" applyBorder="1" applyAlignment="1" applyProtection="1">
      <alignment horizontal="center" vertical="center"/>
    </xf>
    <xf numFmtId="0" fontId="39" fillId="0" borderId="30" xfId="5" applyFont="1" applyBorder="1" applyAlignment="1" applyProtection="1">
      <alignment horizontal="center" vertical="center"/>
    </xf>
    <xf numFmtId="0" fontId="39" fillId="0" borderId="29" xfId="5" applyFont="1" applyBorder="1" applyAlignment="1" applyProtection="1">
      <alignment horizontal="center" vertical="center"/>
    </xf>
    <xf numFmtId="0" fontId="39" fillId="0" borderId="6" xfId="5" applyFont="1" applyBorder="1" applyAlignment="1" applyProtection="1">
      <alignment horizontal="center" vertical="center"/>
    </xf>
    <xf numFmtId="0" fontId="39" fillId="0" borderId="5" xfId="5" applyFont="1" applyBorder="1" applyAlignment="1" applyProtection="1">
      <alignment horizontal="center" vertical="center"/>
    </xf>
    <xf numFmtId="0" fontId="40" fillId="0" borderId="0" xfId="5" applyFont="1" applyAlignment="1" applyProtection="1">
      <alignment horizontal="center"/>
    </xf>
    <xf numFmtId="0" fontId="18" fillId="0" borderId="0" xfId="5" applyAlignment="1" applyProtection="1">
      <alignment horizontal="center"/>
    </xf>
    <xf numFmtId="49" fontId="18" fillId="0" borderId="0" xfId="5" applyNumberFormat="1" applyAlignment="1" applyProtection="1">
      <alignment horizontal="center" shrinkToFit="1"/>
    </xf>
    <xf numFmtId="0" fontId="35" fillId="0" borderId="0" xfId="5" applyFont="1" applyAlignment="1" applyProtection="1">
      <alignment horizontal="center"/>
    </xf>
    <xf numFmtId="0" fontId="36" fillId="0" borderId="0" xfId="5" applyFont="1" applyAlignment="1" applyProtection="1">
      <alignment horizontal="center"/>
    </xf>
    <xf numFmtId="0" fontId="18" fillId="0" borderId="3" xfId="5" applyBorder="1" applyAlignment="1" applyProtection="1">
      <alignment horizontal="center" vertical="center"/>
    </xf>
    <xf numFmtId="0" fontId="18" fillId="0" borderId="4" xfId="5" applyBorder="1" applyAlignment="1" applyProtection="1">
      <alignment horizontal="center" vertical="center"/>
    </xf>
    <xf numFmtId="0" fontId="18" fillId="0" borderId="5" xfId="5" applyBorder="1" applyAlignment="1" applyProtection="1">
      <alignment horizontal="center" vertical="center"/>
    </xf>
    <xf numFmtId="0" fontId="18" fillId="0" borderId="6" xfId="5" applyBorder="1" applyAlignment="1" applyProtection="1">
      <alignment horizontal="center" vertical="center"/>
    </xf>
    <xf numFmtId="0" fontId="38" fillId="0" borderId="3" xfId="5" applyFont="1" applyBorder="1" applyAlignment="1" applyProtection="1">
      <alignment horizontal="right" vertical="center"/>
    </xf>
    <xf numFmtId="0" fontId="38" fillId="0" borderId="24" xfId="5" applyFont="1" applyBorder="1" applyAlignment="1" applyProtection="1">
      <alignment horizontal="right" vertical="center"/>
    </xf>
    <xf numFmtId="0" fontId="38" fillId="0" borderId="25" xfId="5" applyFont="1" applyBorder="1" applyAlignment="1" applyProtection="1">
      <alignment horizontal="right" vertical="center"/>
    </xf>
    <xf numFmtId="0" fontId="38" fillId="0" borderId="4" xfId="5" applyFont="1" applyBorder="1" applyAlignment="1" applyProtection="1">
      <alignment horizontal="right" vertical="center"/>
    </xf>
    <xf numFmtId="0" fontId="52" fillId="0" borderId="25" xfId="5" applyFont="1" applyBorder="1" applyAlignment="1" applyProtection="1">
      <alignment horizontal="right" vertical="center"/>
    </xf>
    <xf numFmtId="0" fontId="52" fillId="0" borderId="4" xfId="5" applyFont="1" applyBorder="1" applyAlignment="1" applyProtection="1">
      <alignment horizontal="right" vertical="center"/>
    </xf>
    <xf numFmtId="0" fontId="18" fillId="0" borderId="34" xfId="5" applyBorder="1" applyAlignment="1" applyProtection="1">
      <alignment horizontal="center"/>
    </xf>
    <xf numFmtId="0" fontId="18" fillId="0" borderId="1" xfId="5" applyBorder="1" applyAlignment="1" applyProtection="1">
      <alignment horizontal="center"/>
    </xf>
    <xf numFmtId="0" fontId="18" fillId="0" borderId="35" xfId="5" applyBorder="1" applyAlignment="1" applyProtection="1">
      <alignment horizontal="center"/>
    </xf>
    <xf numFmtId="0" fontId="18" fillId="0" borderId="36" xfId="5" applyBorder="1" applyAlignment="1" applyProtection="1">
      <alignment horizontal="center"/>
    </xf>
    <xf numFmtId="0" fontId="41" fillId="0" borderId="37" xfId="5" applyFont="1" applyBorder="1" applyAlignment="1" applyProtection="1">
      <alignment horizontal="right" vertical="top"/>
    </xf>
    <xf numFmtId="0" fontId="41" fillId="0" borderId="38" xfId="5" applyFont="1" applyBorder="1" applyAlignment="1" applyProtection="1">
      <alignment horizontal="right" vertical="top"/>
    </xf>
    <xf numFmtId="0" fontId="41" fillId="0" borderId="42" xfId="5" applyFont="1" applyBorder="1" applyAlignment="1" applyProtection="1">
      <alignment horizontal="right" vertical="top"/>
    </xf>
    <xf numFmtId="0" fontId="41" fillId="0" borderId="34" xfId="5" applyFont="1" applyBorder="1" applyAlignment="1" applyProtection="1">
      <alignment horizontal="right" vertical="top"/>
    </xf>
    <xf numFmtId="0" fontId="41" fillId="0" borderId="40" xfId="5" applyFont="1" applyBorder="1" applyAlignment="1" applyProtection="1">
      <alignment horizontal="right" vertical="top"/>
    </xf>
    <xf numFmtId="0" fontId="42" fillId="0" borderId="1" xfId="5" applyFont="1" applyBorder="1" applyAlignment="1" applyProtection="1">
      <alignment horizontal="right" vertical="top"/>
    </xf>
    <xf numFmtId="0" fontId="42" fillId="0" borderId="35" xfId="5" applyFont="1" applyBorder="1" applyAlignment="1" applyProtection="1">
      <alignment horizontal="right" vertical="top"/>
    </xf>
    <xf numFmtId="0" fontId="42" fillId="0" borderId="43" xfId="5" applyFont="1" applyBorder="1" applyAlignment="1" applyProtection="1">
      <alignment horizontal="right" vertical="top"/>
    </xf>
    <xf numFmtId="0" fontId="18" fillId="0" borderId="31" xfId="5" applyBorder="1" applyAlignment="1" applyProtection="1">
      <alignment horizontal="center" vertical="center"/>
    </xf>
    <xf numFmtId="0" fontId="18" fillId="0" borderId="32" xfId="5" applyBorder="1" applyAlignment="1" applyProtection="1">
      <alignment horizontal="center" vertical="center"/>
    </xf>
    <xf numFmtId="0" fontId="18" fillId="0" borderId="33" xfId="5" applyBorder="1" applyAlignment="1" applyProtection="1">
      <alignment horizontal="center" vertical="center"/>
    </xf>
    <xf numFmtId="0" fontId="18" fillId="0" borderId="37" xfId="5" applyBorder="1" applyAlignment="1" applyProtection="1">
      <alignment horizontal="center"/>
    </xf>
    <xf numFmtId="0" fontId="18" fillId="0" borderId="38" xfId="5" applyBorder="1" applyAlignment="1" applyProtection="1">
      <alignment horizontal="center"/>
    </xf>
    <xf numFmtId="0" fontId="18" fillId="0" borderId="39" xfId="5" applyBorder="1" applyAlignment="1" applyProtection="1">
      <alignment horizontal="center"/>
    </xf>
    <xf numFmtId="0" fontId="18" fillId="0" borderId="40" xfId="5" applyBorder="1" applyAlignment="1" applyProtection="1">
      <alignment horizontal="center"/>
    </xf>
    <xf numFmtId="0" fontId="18" fillId="0" borderId="41" xfId="5" applyBorder="1" applyAlignment="1" applyProtection="1">
      <alignment horizontal="center"/>
    </xf>
    <xf numFmtId="0" fontId="18" fillId="0" borderId="42" xfId="5" applyBorder="1" applyAlignment="1" applyProtection="1">
      <alignment horizontal="center"/>
    </xf>
    <xf numFmtId="0" fontId="18" fillId="0" borderId="43" xfId="5" applyBorder="1" applyAlignment="1" applyProtection="1">
      <alignment horizontal="center"/>
    </xf>
    <xf numFmtId="0" fontId="51" fillId="0" borderId="57" xfId="5" applyFont="1" applyBorder="1" applyAlignment="1" applyProtection="1">
      <alignment vertical="center"/>
    </xf>
    <xf numFmtId="0" fontId="51" fillId="0" borderId="58" xfId="5" applyFont="1" applyBorder="1" applyAlignment="1" applyProtection="1">
      <alignment vertical="center"/>
    </xf>
    <xf numFmtId="0" fontId="51" fillId="0" borderId="59" xfId="5" applyFont="1" applyBorder="1" applyAlignment="1" applyProtection="1">
      <alignment vertical="center"/>
    </xf>
    <xf numFmtId="0" fontId="18" fillId="0" borderId="61" xfId="5" applyBorder="1" applyAlignment="1" applyProtection="1">
      <alignment horizontal="center" shrinkToFit="1"/>
    </xf>
    <xf numFmtId="0" fontId="18" fillId="0" borderId="62" xfId="5" applyBorder="1" applyAlignment="1" applyProtection="1">
      <alignment horizontal="center" shrinkToFit="1"/>
    </xf>
    <xf numFmtId="0" fontId="18" fillId="0" borderId="0" xfId="5" applyBorder="1" applyAlignment="1" applyProtection="1">
      <alignment horizontal="left" vertical="center"/>
    </xf>
    <xf numFmtId="0" fontId="44" fillId="0" borderId="0" xfId="5" applyFont="1" applyFill="1" applyBorder="1" applyAlignment="1" applyProtection="1">
      <alignment horizontal="left" vertical="center" shrinkToFit="1"/>
      <protection locked="0"/>
    </xf>
    <xf numFmtId="0" fontId="44" fillId="0" borderId="63" xfId="5" applyFont="1" applyFill="1" applyBorder="1" applyAlignment="1" applyProtection="1">
      <alignment horizontal="left" vertical="center" shrinkToFit="1"/>
      <protection locked="0"/>
    </xf>
    <xf numFmtId="0" fontId="18" fillId="0" borderId="44" xfId="5" applyBorder="1" applyAlignment="1" applyProtection="1">
      <alignment horizontal="center"/>
    </xf>
    <xf numFmtId="0" fontId="18" fillId="0" borderId="45" xfId="5" applyBorder="1" applyAlignment="1" applyProtection="1">
      <alignment horizontal="center"/>
    </xf>
    <xf numFmtId="0" fontId="18" fillId="0" borderId="46" xfId="5" applyBorder="1" applyAlignment="1" applyProtection="1">
      <alignment horizontal="center"/>
    </xf>
    <xf numFmtId="0" fontId="18" fillId="0" borderId="47" xfId="5" applyBorder="1" applyAlignment="1" applyProtection="1">
      <alignment horizontal="center"/>
    </xf>
    <xf numFmtId="0" fontId="18" fillId="0" borderId="48" xfId="5" applyBorder="1" applyAlignment="1" applyProtection="1">
      <alignment horizontal="center"/>
    </xf>
    <xf numFmtId="0" fontId="18" fillId="0" borderId="49" xfId="5" applyBorder="1" applyAlignment="1" applyProtection="1">
      <alignment horizontal="center"/>
    </xf>
    <xf numFmtId="0" fontId="18" fillId="0" borderId="50" xfId="5" applyBorder="1" applyAlignment="1" applyProtection="1">
      <alignment horizontal="center"/>
    </xf>
    <xf numFmtId="0" fontId="18" fillId="0" borderId="51" xfId="5" applyBorder="1" applyAlignment="1" applyProtection="1">
      <alignment horizontal="center"/>
    </xf>
    <xf numFmtId="0" fontId="18" fillId="0" borderId="52" xfId="5" applyBorder="1" applyAlignment="1" applyProtection="1">
      <alignment horizontal="center"/>
    </xf>
    <xf numFmtId="0" fontId="45" fillId="0" borderId="64" xfId="5" applyFont="1" applyFill="1" applyBorder="1" applyAlignment="1" applyProtection="1">
      <alignment horizontal="center" shrinkToFit="1"/>
    </xf>
    <xf numFmtId="0" fontId="45" fillId="0" borderId="4" xfId="5" applyFont="1" applyFill="1" applyBorder="1" applyAlignment="1" applyProtection="1">
      <alignment horizontal="center" shrinkToFit="1"/>
    </xf>
    <xf numFmtId="0" fontId="18" fillId="0" borderId="60" xfId="5" applyFill="1" applyBorder="1" applyAlignment="1" applyProtection="1">
      <alignment horizontal="left" vertical="center"/>
    </xf>
    <xf numFmtId="0" fontId="18" fillId="0" borderId="0" xfId="5" applyFill="1" applyBorder="1" applyAlignment="1" applyProtection="1">
      <alignment horizontal="left" vertical="center"/>
    </xf>
    <xf numFmtId="0" fontId="18" fillId="0" borderId="65" xfId="5" applyFill="1" applyBorder="1" applyAlignment="1" applyProtection="1">
      <alignment horizontal="center" vertical="center"/>
      <protection locked="0"/>
    </xf>
    <xf numFmtId="0" fontId="18" fillId="0" borderId="68" xfId="5" applyFill="1" applyBorder="1" applyAlignment="1" applyProtection="1">
      <alignment horizontal="center" vertical="center"/>
      <protection locked="0"/>
    </xf>
    <xf numFmtId="0" fontId="18" fillId="0" borderId="66" xfId="5" applyFill="1" applyBorder="1" applyAlignment="1" applyProtection="1">
      <alignment horizontal="center" vertical="center"/>
      <protection locked="0"/>
    </xf>
    <xf numFmtId="0" fontId="18" fillId="0" borderId="69" xfId="5" applyFill="1" applyBorder="1" applyAlignment="1" applyProtection="1">
      <alignment horizontal="center" vertical="center"/>
      <protection locked="0"/>
    </xf>
    <xf numFmtId="0" fontId="18" fillId="0" borderId="5" xfId="5" applyFill="1" applyBorder="1" applyAlignment="1" applyProtection="1">
      <alignment horizontal="left" vertical="center"/>
    </xf>
    <xf numFmtId="0" fontId="18" fillId="0" borderId="67" xfId="5" applyFill="1" applyBorder="1" applyAlignment="1" applyProtection="1">
      <alignment horizontal="left" vertical="center"/>
    </xf>
    <xf numFmtId="0" fontId="44" fillId="0" borderId="67" xfId="5" applyFont="1" applyFill="1" applyBorder="1" applyAlignment="1" applyProtection="1">
      <alignment horizontal="left" vertical="center" shrinkToFit="1"/>
      <protection locked="0"/>
    </xf>
    <xf numFmtId="0" fontId="18" fillId="0" borderId="67" xfId="5" applyFill="1" applyBorder="1" applyAlignment="1" applyProtection="1">
      <alignment horizontal="left" vertical="top" shrinkToFit="1"/>
    </xf>
    <xf numFmtId="0" fontId="18" fillId="0" borderId="6" xfId="5" applyFill="1" applyBorder="1" applyAlignment="1" applyProtection="1">
      <alignment horizontal="left" vertical="top" shrinkToFit="1"/>
    </xf>
    <xf numFmtId="0" fontId="46" fillId="0" borderId="0" xfId="5" applyFont="1" applyAlignment="1" applyProtection="1">
      <alignment horizontal="left" shrinkToFit="1"/>
    </xf>
    <xf numFmtId="0" fontId="18" fillId="0" borderId="0" xfId="5" applyBorder="1" applyAlignment="1" applyProtection="1">
      <alignment horizontal="left" vertical="center" wrapText="1"/>
      <protection locked="0"/>
    </xf>
    <xf numFmtId="0" fontId="18" fillId="0" borderId="0" xfId="5" applyBorder="1" applyAlignment="1" applyProtection="1">
      <alignment horizontal="left" vertical="center"/>
      <protection locked="0"/>
    </xf>
    <xf numFmtId="0" fontId="18" fillId="0" borderId="63" xfId="5" applyBorder="1" applyAlignment="1" applyProtection="1">
      <alignment horizontal="left" vertical="center"/>
      <protection locked="0"/>
    </xf>
    <xf numFmtId="0" fontId="18" fillId="0" borderId="67" xfId="5" applyBorder="1" applyAlignment="1" applyProtection="1">
      <alignment horizontal="left" vertical="center"/>
      <protection locked="0"/>
    </xf>
    <xf numFmtId="0" fontId="18" fillId="0" borderId="6" xfId="5" applyBorder="1" applyAlignment="1" applyProtection="1">
      <alignment horizontal="left" vertical="center"/>
      <protection locked="0"/>
    </xf>
    <xf numFmtId="0" fontId="18" fillId="0" borderId="77" xfId="5" applyFill="1" applyBorder="1" applyAlignment="1" applyProtection="1">
      <alignment horizontal="center" vertical="center"/>
      <protection locked="0"/>
    </xf>
    <xf numFmtId="0" fontId="18" fillId="0" borderId="76" xfId="5" applyFill="1" applyBorder="1" applyAlignment="1" applyProtection="1">
      <alignment horizontal="center" vertical="center"/>
      <protection locked="0"/>
    </xf>
    <xf numFmtId="0" fontId="18" fillId="0" borderId="74" xfId="5" applyFill="1" applyBorder="1" applyAlignment="1" applyProtection="1">
      <alignment horizontal="center" vertical="center"/>
      <protection locked="0"/>
    </xf>
    <xf numFmtId="0" fontId="18" fillId="0" borderId="79" xfId="5" applyFill="1" applyBorder="1" applyAlignment="1" applyProtection="1">
      <alignment horizontal="center" vertical="center"/>
      <protection locked="0"/>
    </xf>
    <xf numFmtId="0" fontId="18" fillId="0" borderId="78" xfId="5" applyFill="1" applyBorder="1" applyAlignment="1" applyProtection="1">
      <alignment horizontal="center" vertical="center"/>
      <protection locked="0"/>
    </xf>
    <xf numFmtId="0" fontId="18" fillId="0" borderId="75" xfId="5" applyFill="1" applyBorder="1" applyAlignment="1" applyProtection="1">
      <alignment horizontal="center" vertical="center"/>
      <protection locked="0"/>
    </xf>
    <xf numFmtId="0" fontId="37" fillId="0" borderId="80" xfId="5" applyFont="1" applyFill="1" applyBorder="1" applyAlignment="1" applyProtection="1">
      <alignment horizontal="center" vertical="center" textRotation="255"/>
    </xf>
    <xf numFmtId="0" fontId="38" fillId="0" borderId="72" xfId="5" applyFont="1" applyFill="1" applyBorder="1" applyAlignment="1" applyProtection="1">
      <alignment horizontal="center" vertical="center" textRotation="255"/>
    </xf>
    <xf numFmtId="0" fontId="38" fillId="0" borderId="85" xfId="5" applyFont="1" applyFill="1" applyBorder="1" applyAlignment="1" applyProtection="1">
      <alignment horizontal="center" vertical="center" textRotation="255"/>
    </xf>
    <xf numFmtId="0" fontId="18" fillId="0" borderId="77" xfId="5" applyBorder="1" applyAlignment="1" applyProtection="1">
      <alignment horizontal="center" vertical="center"/>
    </xf>
    <xf numFmtId="0" fontId="18" fillId="0" borderId="81" xfId="5" applyBorder="1" applyAlignment="1" applyProtection="1">
      <alignment horizontal="center" vertical="center"/>
    </xf>
    <xf numFmtId="0" fontId="18" fillId="0" borderId="76" xfId="5" applyBorder="1" applyAlignment="1" applyProtection="1">
      <alignment horizontal="center" vertical="center"/>
    </xf>
    <xf numFmtId="0" fontId="18" fillId="0" borderId="74" xfId="5" applyBorder="1" applyAlignment="1" applyProtection="1">
      <alignment horizontal="center" vertical="center"/>
    </xf>
    <xf numFmtId="0" fontId="18" fillId="0" borderId="2" xfId="5" applyBorder="1" applyAlignment="1" applyProtection="1">
      <alignment horizontal="center" vertical="center"/>
    </xf>
    <xf numFmtId="0" fontId="18" fillId="0" borderId="79" xfId="5" applyBorder="1" applyAlignment="1" applyProtection="1">
      <alignment horizontal="center" vertical="center"/>
    </xf>
    <xf numFmtId="0" fontId="37" fillId="0" borderId="70" xfId="5" applyFont="1" applyFill="1" applyBorder="1" applyAlignment="1" applyProtection="1">
      <alignment horizontal="center" vertical="center" textRotation="255"/>
    </xf>
    <xf numFmtId="0" fontId="18" fillId="0" borderId="71" xfId="5" applyFill="1" applyBorder="1" applyAlignment="1" applyProtection="1">
      <alignment horizontal="center" shrinkToFit="1"/>
      <protection locked="0"/>
    </xf>
    <xf numFmtId="0" fontId="18" fillId="0" borderId="64" xfId="5" applyFill="1" applyBorder="1" applyAlignment="1" applyProtection="1">
      <alignment horizontal="center" shrinkToFit="1"/>
      <protection locked="0"/>
    </xf>
    <xf numFmtId="0" fontId="18" fillId="0" borderId="73" xfId="5" applyFill="1" applyBorder="1" applyAlignment="1" applyProtection="1">
      <alignment horizontal="center" shrinkToFit="1"/>
      <protection locked="0"/>
    </xf>
    <xf numFmtId="0" fontId="18" fillId="0" borderId="0" xfId="5" applyFill="1" applyBorder="1" applyAlignment="1" applyProtection="1">
      <alignment horizontal="center" shrinkToFit="1"/>
      <protection locked="0"/>
    </xf>
    <xf numFmtId="0" fontId="18" fillId="0" borderId="74" xfId="5" applyFill="1" applyBorder="1" applyAlignment="1" applyProtection="1">
      <alignment horizontal="center" shrinkToFit="1"/>
      <protection locked="0"/>
    </xf>
    <xf numFmtId="0" fontId="18" fillId="0" borderId="2" xfId="5" applyFill="1" applyBorder="1" applyAlignment="1" applyProtection="1">
      <alignment horizontal="center" shrinkToFit="1"/>
      <protection locked="0"/>
    </xf>
    <xf numFmtId="0" fontId="18" fillId="0" borderId="64" xfId="5" applyFill="1" applyBorder="1" applyAlignment="1" applyProtection="1">
      <alignment horizontal="center"/>
      <protection locked="0"/>
    </xf>
    <xf numFmtId="0" fontId="18" fillId="0" borderId="0" xfId="5" applyFill="1" applyBorder="1" applyAlignment="1" applyProtection="1">
      <alignment horizontal="center"/>
      <protection locked="0"/>
    </xf>
    <xf numFmtId="0" fontId="18" fillId="0" borderId="2" xfId="5" applyFill="1" applyBorder="1" applyAlignment="1" applyProtection="1">
      <alignment horizontal="center"/>
      <protection locked="0"/>
    </xf>
    <xf numFmtId="0" fontId="46" fillId="0" borderId="0" xfId="5" applyFont="1" applyFill="1" applyBorder="1" applyAlignment="1" applyProtection="1">
      <alignment horizontal="center" vertical="center" wrapText="1"/>
    </xf>
    <xf numFmtId="0" fontId="47" fillId="0" borderId="63" xfId="5" applyFont="1" applyFill="1" applyBorder="1" applyAlignment="1" applyProtection="1">
      <alignment horizontal="center" vertical="center" wrapText="1"/>
    </xf>
    <xf numFmtId="0" fontId="47" fillId="0" borderId="0" xfId="5" applyFont="1" applyFill="1" applyBorder="1" applyAlignment="1" applyProtection="1">
      <alignment horizontal="center" vertical="center" wrapText="1"/>
    </xf>
    <xf numFmtId="0" fontId="45" fillId="0" borderId="77" xfId="5" applyFont="1" applyFill="1" applyBorder="1" applyAlignment="1" applyProtection="1">
      <alignment horizontal="center" vertical="center" wrapText="1"/>
    </xf>
    <xf numFmtId="0" fontId="48" fillId="0" borderId="76" xfId="5" applyFont="1" applyFill="1" applyBorder="1" applyAlignment="1" applyProtection="1">
      <alignment horizontal="center" vertical="center" wrapText="1"/>
    </xf>
    <xf numFmtId="0" fontId="48" fillId="0" borderId="74" xfId="5" applyFont="1" applyFill="1" applyBorder="1" applyAlignment="1" applyProtection="1">
      <alignment horizontal="center" vertical="center" wrapText="1"/>
    </xf>
    <xf numFmtId="0" fontId="48" fillId="0" borderId="79" xfId="5" applyFont="1" applyFill="1" applyBorder="1" applyAlignment="1" applyProtection="1">
      <alignment horizontal="center" vertical="center" wrapText="1"/>
    </xf>
    <xf numFmtId="0" fontId="45" fillId="0" borderId="77" xfId="5" applyFont="1" applyFill="1" applyBorder="1" applyAlignment="1" applyProtection="1">
      <alignment horizontal="center" vertical="center" wrapText="1"/>
      <protection locked="0"/>
    </xf>
    <xf numFmtId="0" fontId="45" fillId="0" borderId="76" xfId="5" applyFont="1" applyFill="1" applyBorder="1" applyAlignment="1" applyProtection="1">
      <alignment horizontal="center" vertical="center" wrapText="1"/>
      <protection locked="0"/>
    </xf>
    <xf numFmtId="0" fontId="45" fillId="0" borderId="74" xfId="5" applyFont="1" applyFill="1" applyBorder="1" applyAlignment="1" applyProtection="1">
      <alignment horizontal="center" vertical="center" wrapText="1"/>
      <protection locked="0"/>
    </xf>
    <xf numFmtId="0" fontId="45" fillId="0" borderId="79" xfId="5" applyFont="1" applyFill="1" applyBorder="1" applyAlignment="1" applyProtection="1">
      <alignment horizontal="center" vertical="center" wrapText="1"/>
      <protection locked="0"/>
    </xf>
    <xf numFmtId="0" fontId="45" fillId="0" borderId="0" xfId="5" applyFont="1" applyFill="1" applyBorder="1" applyAlignment="1" applyProtection="1">
      <alignment horizontal="left" shrinkToFit="1"/>
    </xf>
    <xf numFmtId="0" fontId="18" fillId="0" borderId="4" xfId="5" applyFill="1" applyBorder="1" applyAlignment="1" applyProtection="1">
      <alignment horizontal="center"/>
      <protection locked="0"/>
    </xf>
    <xf numFmtId="0" fontId="18" fillId="0" borderId="63" xfId="5" applyFill="1" applyBorder="1" applyAlignment="1" applyProtection="1">
      <alignment horizontal="center"/>
      <protection locked="0"/>
    </xf>
    <xf numFmtId="0" fontId="18" fillId="0" borderId="75" xfId="5" applyFill="1" applyBorder="1" applyAlignment="1" applyProtection="1">
      <alignment horizontal="center"/>
      <protection locked="0"/>
    </xf>
  </cellXfs>
  <cellStyles count="11">
    <cellStyle name="桁区切り" xfId="10" builtinId="6"/>
    <cellStyle name="桁区切り 2" xfId="6"/>
    <cellStyle name="標準" xfId="0" builtinId="0"/>
    <cellStyle name="標準 2" xfId="2"/>
    <cellStyle name="標準 2 2" xfId="3"/>
    <cellStyle name="標準 2 2 3" xfId="8"/>
    <cellStyle name="標準 3" xfId="4"/>
    <cellStyle name="標準 3 2" xfId="9"/>
    <cellStyle name="標準 4 2" xfId="7"/>
    <cellStyle name="標準 6" xfId="5"/>
    <cellStyle name="標準_休日保育  様式2・4（予算決算報告）"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314325</xdr:colOff>
      <xdr:row>8</xdr:row>
      <xdr:rowOff>57150</xdr:rowOff>
    </xdr:from>
    <xdr:to>
      <xdr:col>26</xdr:col>
      <xdr:colOff>390525</xdr:colOff>
      <xdr:row>22</xdr:row>
      <xdr:rowOff>200025</xdr:rowOff>
    </xdr:to>
    <xdr:cxnSp macro="">
      <xdr:nvCxnSpPr>
        <xdr:cNvPr id="2" name="直線コネクタ 1"/>
        <xdr:cNvCxnSpPr/>
      </xdr:nvCxnSpPr>
      <xdr:spPr>
        <a:xfrm flipH="1">
          <a:off x="114300" y="2343150"/>
          <a:ext cx="7743825" cy="3676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337705</xdr:colOff>
      <xdr:row>32</xdr:row>
      <xdr:rowOff>8659</xdr:rowOff>
    </xdr:from>
    <xdr:to>
      <xdr:col>6</xdr:col>
      <xdr:colOff>51955</xdr:colOff>
      <xdr:row>35</xdr:row>
      <xdr:rowOff>8660</xdr:rowOff>
    </xdr:to>
    <xdr:sp macro="" textlink="">
      <xdr:nvSpPr>
        <xdr:cNvPr id="3" name="右中かっこ 2"/>
        <xdr:cNvSpPr/>
      </xdr:nvSpPr>
      <xdr:spPr>
        <a:xfrm>
          <a:off x="2137930" y="8638309"/>
          <a:ext cx="114300" cy="63817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123266</xdr:colOff>
      <xdr:row>0</xdr:row>
      <xdr:rowOff>65833</xdr:rowOff>
    </xdr:from>
    <xdr:to>
      <xdr:col>12</xdr:col>
      <xdr:colOff>633132</xdr:colOff>
      <xdr:row>4</xdr:row>
      <xdr:rowOff>9805</xdr:rowOff>
    </xdr:to>
    <xdr:sp macro="" textlink="">
      <xdr:nvSpPr>
        <xdr:cNvPr id="2" name="正方形/長方形 1"/>
        <xdr:cNvSpPr/>
      </xdr:nvSpPr>
      <xdr:spPr>
        <a:xfrm>
          <a:off x="16458641" y="65833"/>
          <a:ext cx="3962679" cy="9321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t>※R5.4.1</a:t>
          </a:r>
          <a:r>
            <a:rPr kumimoji="1" lang="ja-JP" altLang="en-US" sz="1100"/>
            <a:t>時点で更新してください。</a:t>
          </a:r>
          <a:endParaRPr kumimoji="1" lang="en-US" altLang="ja-JP" sz="1100"/>
        </a:p>
        <a:p>
          <a:pPr algn="l"/>
          <a:r>
            <a:rPr kumimoji="1" lang="en-US" altLang="ja-JP" sz="1100"/>
            <a:t>※</a:t>
          </a:r>
          <a:r>
            <a:rPr kumimoji="1" lang="ja-JP" altLang="en-US" sz="1100"/>
            <a:t>認定こども園→</a:t>
          </a:r>
          <a:r>
            <a:rPr kumimoji="1" lang="en-US" altLang="ja-JP" sz="1100"/>
            <a:t>1</a:t>
          </a:r>
          <a:r>
            <a:rPr kumimoji="1" lang="ja-JP" altLang="en-US" sz="1100"/>
            <a:t>号と</a:t>
          </a:r>
          <a:r>
            <a:rPr kumimoji="1" lang="en-US" altLang="ja-JP" sz="1100"/>
            <a:t>2</a:t>
          </a:r>
          <a:r>
            <a:rPr kumimoji="1" lang="ja-JP" altLang="en-US" sz="1100"/>
            <a:t>・</a:t>
          </a:r>
          <a:r>
            <a:rPr kumimoji="1" lang="en-US" altLang="ja-JP" sz="1100"/>
            <a:t>3</a:t>
          </a:r>
          <a:r>
            <a:rPr kumimoji="1" lang="ja-JP" altLang="en-US" sz="1100"/>
            <a:t>号の定員数の合計。</a:t>
          </a:r>
        </a:p>
        <a:p>
          <a:pPr algn="l"/>
          <a:r>
            <a:rPr kumimoji="1" lang="en-US" altLang="ja-JP" sz="1100"/>
            <a:t>※</a:t>
          </a:r>
          <a:r>
            <a:rPr kumimoji="1" lang="ja-JP" altLang="en-US" sz="1100"/>
            <a:t>事業所内保育事業→従業員枠含む。</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Q241"/>
  <sheetViews>
    <sheetView tabSelected="1" view="pageBreakPreview" zoomScale="80" zoomScaleNormal="100" zoomScaleSheetLayoutView="80" workbookViewId="0">
      <selection activeCell="C6" sqref="C6:D6"/>
    </sheetView>
  </sheetViews>
  <sheetFormatPr defaultRowHeight="18.75"/>
  <cols>
    <col min="1" max="1" width="9.5" style="4" customWidth="1"/>
    <col min="2" max="2" width="10.25" style="4" customWidth="1"/>
    <col min="3" max="3" width="10.625" style="4" customWidth="1"/>
    <col min="4" max="4" width="10.75" style="4" customWidth="1"/>
    <col min="5" max="5" width="9.75" style="4" customWidth="1"/>
    <col min="6" max="6" width="23.375" style="4" customWidth="1"/>
    <col min="7" max="7" width="3" style="4" customWidth="1"/>
    <col min="8" max="8" width="3.25" style="4" customWidth="1"/>
    <col min="9" max="9" width="9.375" style="4" customWidth="1"/>
    <col min="10" max="10" width="24.25" style="4" customWidth="1"/>
    <col min="11" max="11" width="2.125" style="4" customWidth="1"/>
    <col min="12" max="12" width="3.75" style="4" customWidth="1"/>
    <col min="13" max="13" width="9.75" style="4" customWidth="1"/>
    <col min="14" max="14" width="14.375" style="4" customWidth="1"/>
    <col min="15" max="15" width="9" style="4"/>
    <col min="16" max="16" width="11.5" style="4" customWidth="1"/>
    <col min="17" max="16384" width="9" style="4"/>
  </cols>
  <sheetData>
    <row r="1" spans="1:16" ht="25.5">
      <c r="A1" s="165" t="s">
        <v>1303</v>
      </c>
    </row>
    <row r="2" spans="1:16" ht="19.5">
      <c r="B2" s="5"/>
      <c r="C2" s="5"/>
      <c r="D2" s="5"/>
      <c r="E2" s="5"/>
      <c r="F2" s="5"/>
      <c r="G2" s="5"/>
      <c r="H2" s="5"/>
      <c r="I2" s="5"/>
      <c r="J2" s="5"/>
      <c r="K2" s="5"/>
    </row>
    <row r="3" spans="1:16" ht="19.5">
      <c r="A3" s="2" t="s">
        <v>1</v>
      </c>
      <c r="B3" s="5"/>
      <c r="C3" s="5"/>
      <c r="D3" s="5"/>
      <c r="E3" s="5"/>
      <c r="F3" s="5"/>
      <c r="G3" s="5"/>
      <c r="H3" s="5"/>
      <c r="I3" s="5"/>
      <c r="J3" s="5"/>
      <c r="K3" s="5"/>
    </row>
    <row r="4" spans="1:16" ht="19.5">
      <c r="A4" s="6" t="s">
        <v>2</v>
      </c>
      <c r="B4" s="5" t="s">
        <v>3</v>
      </c>
      <c r="C4" s="5"/>
      <c r="D4" s="5"/>
      <c r="E4" s="5"/>
      <c r="F4" s="5"/>
      <c r="G4" s="5"/>
      <c r="H4" s="5"/>
      <c r="I4" s="5"/>
      <c r="J4" s="5"/>
      <c r="K4" s="5"/>
    </row>
    <row r="5" spans="1:16" ht="20.25" thickBot="1">
      <c r="A5" s="6"/>
      <c r="B5" s="5"/>
      <c r="C5" s="5"/>
      <c r="D5" s="5"/>
      <c r="E5" s="5"/>
      <c r="F5" s="5"/>
      <c r="G5" s="5"/>
      <c r="H5" s="5"/>
      <c r="I5" s="5"/>
      <c r="J5" s="5"/>
      <c r="K5" s="5"/>
    </row>
    <row r="6" spans="1:16" ht="38.25" customHeight="1" thickBot="1">
      <c r="A6" s="6"/>
      <c r="B6" s="5"/>
      <c r="C6" s="246"/>
      <c r="D6" s="247"/>
      <c r="E6" s="78"/>
      <c r="F6" s="5"/>
      <c r="G6" s="5"/>
      <c r="H6" s="5"/>
      <c r="I6" s="5"/>
      <c r="J6" s="5"/>
      <c r="K6" s="5"/>
    </row>
    <row r="7" spans="1:16" ht="19.5">
      <c r="A7" s="6"/>
      <c r="B7" s="5"/>
      <c r="C7" s="5"/>
      <c r="D7" s="5"/>
      <c r="E7" s="5"/>
      <c r="F7" s="5"/>
      <c r="G7" s="5"/>
      <c r="H7" s="5"/>
      <c r="I7" s="5"/>
      <c r="J7" s="5"/>
      <c r="K7" s="5"/>
    </row>
    <row r="8" spans="1:16" ht="19.5" customHeight="1">
      <c r="A8" s="6"/>
      <c r="B8" s="228" t="s">
        <v>1091</v>
      </c>
      <c r="C8" s="228"/>
      <c r="D8" s="228"/>
      <c r="E8" s="228"/>
      <c r="F8" s="228"/>
      <c r="G8" s="228"/>
      <c r="H8" s="228"/>
      <c r="I8" s="228"/>
      <c r="J8" s="228"/>
      <c r="K8" s="228"/>
      <c r="L8" s="228"/>
      <c r="M8" s="228"/>
      <c r="N8" s="228"/>
      <c r="O8" s="228"/>
    </row>
    <row r="9" spans="1:16" ht="19.5">
      <c r="A9" s="6"/>
      <c r="B9" s="228"/>
      <c r="C9" s="228"/>
      <c r="D9" s="228"/>
      <c r="E9" s="228"/>
      <c r="F9" s="228"/>
      <c r="G9" s="228"/>
      <c r="H9" s="228"/>
      <c r="I9" s="228"/>
      <c r="J9" s="228"/>
      <c r="K9" s="228"/>
      <c r="L9" s="228"/>
      <c r="M9" s="228"/>
      <c r="N9" s="228"/>
      <c r="O9" s="228"/>
    </row>
    <row r="10" spans="1:16" ht="12" customHeight="1">
      <c r="A10" s="6"/>
      <c r="B10" s="2"/>
      <c r="C10" s="2"/>
      <c r="D10" s="2"/>
      <c r="E10" s="2"/>
      <c r="F10" s="2"/>
      <c r="G10" s="2"/>
      <c r="H10" s="2"/>
      <c r="I10" s="2"/>
      <c r="J10" s="2"/>
      <c r="K10" s="2"/>
      <c r="L10" s="151"/>
      <c r="M10" s="152"/>
      <c r="N10" s="152"/>
      <c r="O10" s="152"/>
    </row>
    <row r="11" spans="1:16" ht="50.25" customHeight="1">
      <c r="A11" s="79" t="s">
        <v>4</v>
      </c>
      <c r="B11" s="227" t="s">
        <v>1261</v>
      </c>
      <c r="C11" s="227"/>
      <c r="D11" s="227"/>
      <c r="E11" s="227"/>
      <c r="F11" s="227"/>
      <c r="G11" s="227"/>
      <c r="H11" s="227"/>
      <c r="I11" s="227"/>
      <c r="J11" s="227"/>
      <c r="K11" s="227"/>
      <c r="L11" s="227"/>
      <c r="M11" s="227"/>
      <c r="N11" s="227"/>
      <c r="O11" s="227"/>
      <c r="P11" s="148"/>
    </row>
    <row r="12" spans="1:16" ht="12" customHeight="1">
      <c r="A12" s="6"/>
      <c r="B12" s="2"/>
      <c r="C12" s="2"/>
      <c r="D12" s="2"/>
      <c r="E12" s="2"/>
      <c r="F12" s="2"/>
      <c r="G12" s="2"/>
      <c r="H12" s="2"/>
      <c r="I12" s="2"/>
      <c r="J12" s="2"/>
      <c r="K12" s="2"/>
      <c r="L12" s="151"/>
      <c r="M12" s="152"/>
      <c r="N12" s="152"/>
      <c r="O12" s="152"/>
    </row>
    <row r="13" spans="1:16" ht="33" customHeight="1">
      <c r="A13" s="79" t="s">
        <v>5</v>
      </c>
      <c r="B13" s="229" t="s">
        <v>6</v>
      </c>
      <c r="C13" s="229"/>
      <c r="D13" s="229"/>
      <c r="E13" s="229"/>
      <c r="F13" s="229"/>
      <c r="G13" s="229"/>
      <c r="H13" s="229"/>
      <c r="I13" s="229"/>
      <c r="J13" s="229"/>
      <c r="K13" s="229"/>
      <c r="L13" s="229"/>
      <c r="M13" s="229"/>
      <c r="N13" s="229"/>
      <c r="O13" s="229"/>
      <c r="P13" s="149"/>
    </row>
    <row r="14" spans="1:16" ht="12" customHeight="1">
      <c r="A14" s="79"/>
      <c r="B14" s="76"/>
      <c r="C14" s="77"/>
      <c r="D14" s="77"/>
      <c r="E14" s="77"/>
      <c r="F14" s="77"/>
      <c r="G14" s="77"/>
      <c r="H14" s="77"/>
      <c r="I14" s="77"/>
      <c r="J14" s="77"/>
      <c r="K14" s="77"/>
      <c r="L14" s="77"/>
      <c r="M14" s="77"/>
      <c r="N14" s="77"/>
      <c r="O14" s="77"/>
      <c r="P14" s="77"/>
    </row>
    <row r="15" spans="1:16" ht="87.75" customHeight="1">
      <c r="A15" s="79" t="s">
        <v>7</v>
      </c>
      <c r="B15" s="230" t="s">
        <v>1262</v>
      </c>
      <c r="C15" s="230"/>
      <c r="D15" s="230"/>
      <c r="E15" s="230"/>
      <c r="F15" s="230"/>
      <c r="G15" s="230"/>
      <c r="H15" s="230"/>
      <c r="I15" s="230"/>
      <c r="J15" s="230"/>
      <c r="K15" s="230"/>
      <c r="L15" s="230"/>
      <c r="M15" s="230"/>
      <c r="N15" s="230"/>
      <c r="O15" s="230"/>
      <c r="P15" s="150"/>
    </row>
    <row r="16" spans="1:16" s="107" customFormat="1" ht="14.25" customHeight="1">
      <c r="A16" s="105"/>
      <c r="B16" s="106"/>
      <c r="C16" s="106"/>
      <c r="D16" s="106"/>
      <c r="E16" s="106"/>
      <c r="F16" s="106"/>
      <c r="G16" s="106"/>
      <c r="H16" s="106"/>
      <c r="I16" s="106"/>
      <c r="J16" s="106"/>
      <c r="K16" s="106"/>
      <c r="L16" s="106"/>
      <c r="M16" s="106"/>
      <c r="N16" s="106"/>
      <c r="O16" s="106"/>
      <c r="P16" s="106"/>
    </row>
    <row r="17" spans="1:17" s="81" customFormat="1" ht="23.25" customHeight="1">
      <c r="A17" s="248" t="s">
        <v>1092</v>
      </c>
      <c r="B17" s="248"/>
      <c r="C17" s="248"/>
      <c r="D17" s="248"/>
      <c r="E17" s="248"/>
      <c r="F17" s="248"/>
      <c r="G17" s="248"/>
      <c r="H17" s="248"/>
      <c r="I17" s="248"/>
      <c r="J17" s="248"/>
      <c r="K17" s="248"/>
      <c r="L17" s="248"/>
      <c r="M17" s="248"/>
      <c r="N17" s="248"/>
      <c r="O17" s="248"/>
      <c r="P17" s="248"/>
      <c r="Q17" s="80"/>
    </row>
    <row r="18" spans="1:17" s="89" customFormat="1" ht="13.5" customHeight="1">
      <c r="A18" s="234" t="s">
        <v>8</v>
      </c>
      <c r="B18" s="235"/>
      <c r="C18" s="235"/>
      <c r="D18" s="235"/>
      <c r="E18" s="235"/>
      <c r="F18" s="235"/>
      <c r="G18" s="235"/>
      <c r="H18" s="235"/>
      <c r="I18" s="235"/>
      <c r="J18" s="235"/>
      <c r="K18" s="235"/>
      <c r="L18" s="235"/>
      <c r="M18" s="235"/>
      <c r="N18" s="235"/>
      <c r="O18" s="235"/>
      <c r="P18" s="235"/>
      <c r="Q18" s="82"/>
    </row>
    <row r="19" spans="1:17" s="89" customFormat="1" ht="13.5" customHeight="1">
      <c r="A19" s="236" t="s">
        <v>9</v>
      </c>
      <c r="B19" s="237"/>
      <c r="C19" s="237"/>
      <c r="D19" s="238"/>
      <c r="E19" s="236" t="s">
        <v>10</v>
      </c>
      <c r="F19" s="237"/>
      <c r="G19" s="237"/>
      <c r="H19" s="238"/>
      <c r="I19" s="252" t="s">
        <v>198</v>
      </c>
      <c r="J19" s="253"/>
      <c r="K19" s="253"/>
      <c r="L19" s="254"/>
      <c r="M19" s="171" t="s">
        <v>13</v>
      </c>
      <c r="N19" s="239" t="s">
        <v>14</v>
      </c>
      <c r="O19" s="240"/>
      <c r="P19" s="241"/>
      <c r="Q19" s="83"/>
    </row>
    <row r="20" spans="1:17" s="89" customFormat="1" ht="13.5" customHeight="1">
      <c r="A20" s="172" t="s">
        <v>15</v>
      </c>
      <c r="B20" s="277" t="s">
        <v>16</v>
      </c>
      <c r="C20" s="278"/>
      <c r="D20" s="279"/>
      <c r="E20" s="172" t="s">
        <v>17</v>
      </c>
      <c r="F20" s="277" t="s">
        <v>18</v>
      </c>
      <c r="G20" s="278"/>
      <c r="H20" s="279"/>
      <c r="I20" s="171" t="s">
        <v>201</v>
      </c>
      <c r="J20" s="239" t="s">
        <v>202</v>
      </c>
      <c r="K20" s="240"/>
      <c r="L20" s="241"/>
      <c r="M20" s="171" t="s">
        <v>27</v>
      </c>
      <c r="N20" s="239" t="s">
        <v>28</v>
      </c>
      <c r="O20" s="240"/>
      <c r="P20" s="241"/>
      <c r="Q20" s="82"/>
    </row>
    <row r="21" spans="1:17" s="89" customFormat="1" ht="13.5" customHeight="1">
      <c r="A21" s="173" t="s">
        <v>21</v>
      </c>
      <c r="B21" s="239" t="s">
        <v>22</v>
      </c>
      <c r="C21" s="240"/>
      <c r="D21" s="241"/>
      <c r="E21" s="173" t="s">
        <v>23</v>
      </c>
      <c r="F21" s="239" t="s">
        <v>24</v>
      </c>
      <c r="G21" s="240"/>
      <c r="H21" s="241"/>
      <c r="I21" s="171" t="s">
        <v>207</v>
      </c>
      <c r="J21" s="239" t="s">
        <v>208</v>
      </c>
      <c r="K21" s="240"/>
      <c r="L21" s="241"/>
      <c r="M21" s="171" t="s">
        <v>35</v>
      </c>
      <c r="N21" s="239" t="s">
        <v>36</v>
      </c>
      <c r="O21" s="240"/>
      <c r="P21" s="241"/>
      <c r="Q21" s="82"/>
    </row>
    <row r="22" spans="1:17" s="89" customFormat="1" ht="13.5" customHeight="1">
      <c r="A22" s="173" t="s">
        <v>29</v>
      </c>
      <c r="B22" s="239" t="s">
        <v>30</v>
      </c>
      <c r="C22" s="240"/>
      <c r="D22" s="241"/>
      <c r="E22" s="173" t="s">
        <v>31</v>
      </c>
      <c r="F22" s="239" t="s">
        <v>32</v>
      </c>
      <c r="G22" s="240"/>
      <c r="H22" s="241"/>
      <c r="I22" s="171" t="s">
        <v>499</v>
      </c>
      <c r="J22" s="239" t="s">
        <v>212</v>
      </c>
      <c r="K22" s="240"/>
      <c r="L22" s="241"/>
      <c r="M22" s="174" t="s">
        <v>51</v>
      </c>
      <c r="N22" s="239" t="s">
        <v>52</v>
      </c>
      <c r="O22" s="240"/>
      <c r="P22" s="241"/>
      <c r="Q22" s="82"/>
    </row>
    <row r="23" spans="1:17" s="89" customFormat="1" ht="13.5" customHeight="1">
      <c r="A23" s="173" t="s">
        <v>37</v>
      </c>
      <c r="B23" s="239" t="s">
        <v>38</v>
      </c>
      <c r="C23" s="240"/>
      <c r="D23" s="241"/>
      <c r="E23" s="173" t="s">
        <v>43</v>
      </c>
      <c r="F23" s="239" t="s">
        <v>44</v>
      </c>
      <c r="G23" s="240"/>
      <c r="H23" s="241"/>
      <c r="I23" s="171" t="s">
        <v>215</v>
      </c>
      <c r="J23" s="239" t="s">
        <v>216</v>
      </c>
      <c r="K23" s="240"/>
      <c r="L23" s="241"/>
      <c r="M23" s="174" t="s">
        <v>738</v>
      </c>
      <c r="N23" s="239" t="s">
        <v>739</v>
      </c>
      <c r="O23" s="240"/>
      <c r="P23" s="241"/>
      <c r="Q23" s="82"/>
    </row>
    <row r="24" spans="1:17" s="89" customFormat="1" ht="13.5" customHeight="1">
      <c r="A24" s="173" t="s">
        <v>41</v>
      </c>
      <c r="B24" s="239" t="s">
        <v>42</v>
      </c>
      <c r="C24" s="240"/>
      <c r="D24" s="241"/>
      <c r="E24" s="173" t="s">
        <v>47</v>
      </c>
      <c r="F24" s="239" t="s">
        <v>48</v>
      </c>
      <c r="G24" s="240"/>
      <c r="H24" s="241"/>
      <c r="I24" s="171" t="s">
        <v>11</v>
      </c>
      <c r="J24" s="239" t="s">
        <v>12</v>
      </c>
      <c r="K24" s="240"/>
      <c r="L24" s="241"/>
      <c r="M24" s="174" t="s">
        <v>740</v>
      </c>
      <c r="N24" s="239" t="s">
        <v>741</v>
      </c>
      <c r="O24" s="240"/>
      <c r="P24" s="241"/>
      <c r="Q24" s="82"/>
    </row>
    <row r="25" spans="1:17" s="89" customFormat="1" ht="13.5" customHeight="1">
      <c r="A25" s="173" t="s">
        <v>45</v>
      </c>
      <c r="B25" s="239" t="s">
        <v>46</v>
      </c>
      <c r="C25" s="240"/>
      <c r="D25" s="241"/>
      <c r="E25" s="173" t="s">
        <v>66</v>
      </c>
      <c r="F25" s="239" t="s">
        <v>67</v>
      </c>
      <c r="G25" s="240"/>
      <c r="H25" s="241"/>
      <c r="I25" s="171" t="s">
        <v>19</v>
      </c>
      <c r="J25" s="239" t="s">
        <v>20</v>
      </c>
      <c r="K25" s="240"/>
      <c r="L25" s="241"/>
      <c r="M25" s="252" t="s">
        <v>57</v>
      </c>
      <c r="N25" s="253"/>
      <c r="O25" s="253"/>
      <c r="P25" s="254"/>
      <c r="Q25" s="82"/>
    </row>
    <row r="26" spans="1:17" s="89" customFormat="1" ht="13.5" customHeight="1">
      <c r="A26" s="173" t="s">
        <v>53</v>
      </c>
      <c r="B26" s="239" t="s">
        <v>54</v>
      </c>
      <c r="C26" s="240"/>
      <c r="D26" s="241"/>
      <c r="E26" s="173" t="s">
        <v>74</v>
      </c>
      <c r="F26" s="239" t="s">
        <v>75</v>
      </c>
      <c r="G26" s="240"/>
      <c r="H26" s="241"/>
      <c r="I26" s="171" t="s">
        <v>25</v>
      </c>
      <c r="J26" s="239" t="s">
        <v>26</v>
      </c>
      <c r="K26" s="240"/>
      <c r="L26" s="241"/>
      <c r="M26" s="175" t="s">
        <v>62</v>
      </c>
      <c r="N26" s="239" t="s">
        <v>63</v>
      </c>
      <c r="O26" s="240"/>
      <c r="P26" s="241"/>
      <c r="Q26" s="82"/>
    </row>
    <row r="27" spans="1:17" s="89" customFormat="1" ht="13.5" customHeight="1">
      <c r="A27" s="173" t="s">
        <v>58</v>
      </c>
      <c r="B27" s="239" t="s">
        <v>59</v>
      </c>
      <c r="C27" s="240"/>
      <c r="D27" s="241"/>
      <c r="E27" s="173" t="s">
        <v>80</v>
      </c>
      <c r="F27" s="239" t="s">
        <v>81</v>
      </c>
      <c r="G27" s="240"/>
      <c r="H27" s="241"/>
      <c r="I27" s="171" t="s">
        <v>33</v>
      </c>
      <c r="J27" s="239" t="s">
        <v>34</v>
      </c>
      <c r="K27" s="240"/>
      <c r="L27" s="241"/>
      <c r="M27" s="171" t="s">
        <v>70</v>
      </c>
      <c r="N27" s="239" t="s">
        <v>71</v>
      </c>
      <c r="O27" s="240"/>
      <c r="P27" s="241"/>
      <c r="Q27" s="82"/>
    </row>
    <row r="28" spans="1:17" s="89" customFormat="1" ht="13.5" customHeight="1">
      <c r="A28" s="173" t="s">
        <v>64</v>
      </c>
      <c r="B28" s="239" t="s">
        <v>65</v>
      </c>
      <c r="C28" s="240"/>
      <c r="D28" s="241"/>
      <c r="E28" s="173" t="s">
        <v>86</v>
      </c>
      <c r="F28" s="239" t="s">
        <v>87</v>
      </c>
      <c r="G28" s="240"/>
      <c r="H28" s="241"/>
      <c r="I28" s="171" t="s">
        <v>39</v>
      </c>
      <c r="J28" s="239" t="s">
        <v>40</v>
      </c>
      <c r="K28" s="240"/>
      <c r="L28" s="241"/>
      <c r="M28" s="171" t="s">
        <v>82</v>
      </c>
      <c r="N28" s="239" t="s">
        <v>83</v>
      </c>
      <c r="O28" s="240"/>
      <c r="P28" s="241"/>
      <c r="Q28" s="82"/>
    </row>
    <row r="29" spans="1:17" s="89" customFormat="1" ht="13.5" customHeight="1">
      <c r="A29" s="173" t="s">
        <v>72</v>
      </c>
      <c r="B29" s="239" t="s">
        <v>73</v>
      </c>
      <c r="C29" s="240"/>
      <c r="D29" s="241"/>
      <c r="E29" s="173" t="s">
        <v>92</v>
      </c>
      <c r="F29" s="239" t="s">
        <v>93</v>
      </c>
      <c r="G29" s="240"/>
      <c r="H29" s="241"/>
      <c r="I29" s="171" t="s">
        <v>49</v>
      </c>
      <c r="J29" s="239" t="s">
        <v>50</v>
      </c>
      <c r="K29" s="240"/>
      <c r="L29" s="241"/>
      <c r="M29" s="171" t="s">
        <v>88</v>
      </c>
      <c r="N29" s="239" t="s">
        <v>89</v>
      </c>
      <c r="O29" s="240"/>
      <c r="P29" s="241"/>
      <c r="Q29" s="82"/>
    </row>
    <row r="30" spans="1:17" s="89" customFormat="1" ht="13.5" customHeight="1">
      <c r="A30" s="173" t="s">
        <v>78</v>
      </c>
      <c r="B30" s="239" t="s">
        <v>79</v>
      </c>
      <c r="C30" s="240"/>
      <c r="D30" s="241"/>
      <c r="E30" s="173" t="s">
        <v>96</v>
      </c>
      <c r="F30" s="239" t="s">
        <v>97</v>
      </c>
      <c r="G30" s="240"/>
      <c r="H30" s="241"/>
      <c r="I30" s="171" t="s">
        <v>55</v>
      </c>
      <c r="J30" s="239" t="s">
        <v>56</v>
      </c>
      <c r="K30" s="240"/>
      <c r="L30" s="241"/>
      <c r="M30" s="171" t="s">
        <v>112</v>
      </c>
      <c r="N30" s="239" t="s">
        <v>113</v>
      </c>
      <c r="O30" s="240"/>
      <c r="P30" s="241"/>
      <c r="Q30" s="82"/>
    </row>
    <row r="31" spans="1:17" s="89" customFormat="1" ht="13.5" customHeight="1">
      <c r="A31" s="173" t="s">
        <v>84</v>
      </c>
      <c r="B31" s="239" t="s">
        <v>85</v>
      </c>
      <c r="C31" s="240"/>
      <c r="D31" s="241"/>
      <c r="E31" s="173" t="s">
        <v>102</v>
      </c>
      <c r="F31" s="239" t="s">
        <v>103</v>
      </c>
      <c r="G31" s="240"/>
      <c r="H31" s="241"/>
      <c r="I31" s="171" t="s">
        <v>60</v>
      </c>
      <c r="J31" s="239" t="s">
        <v>61</v>
      </c>
      <c r="K31" s="240"/>
      <c r="L31" s="241"/>
      <c r="M31" s="171" t="s">
        <v>125</v>
      </c>
      <c r="N31" s="239" t="s">
        <v>126</v>
      </c>
      <c r="O31" s="240"/>
      <c r="P31" s="241"/>
      <c r="Q31" s="82"/>
    </row>
    <row r="32" spans="1:17" s="89" customFormat="1" ht="13.5" customHeight="1">
      <c r="A32" s="173" t="s">
        <v>90</v>
      </c>
      <c r="B32" s="239" t="s">
        <v>91</v>
      </c>
      <c r="C32" s="240"/>
      <c r="D32" s="241"/>
      <c r="E32" s="173" t="s">
        <v>108</v>
      </c>
      <c r="F32" s="239" t="s">
        <v>109</v>
      </c>
      <c r="G32" s="240"/>
      <c r="H32" s="241"/>
      <c r="I32" s="171" t="s">
        <v>68</v>
      </c>
      <c r="J32" s="239" t="s">
        <v>69</v>
      </c>
      <c r="K32" s="240"/>
      <c r="L32" s="241"/>
      <c r="M32" s="171" t="s">
        <v>131</v>
      </c>
      <c r="N32" s="239" t="s">
        <v>132</v>
      </c>
      <c r="O32" s="240"/>
      <c r="P32" s="241"/>
      <c r="Q32" s="82"/>
    </row>
    <row r="33" spans="1:17" s="89" customFormat="1" ht="13.5" customHeight="1">
      <c r="A33" s="173" t="s">
        <v>94</v>
      </c>
      <c r="B33" s="239" t="s">
        <v>95</v>
      </c>
      <c r="C33" s="240"/>
      <c r="D33" s="241"/>
      <c r="E33" s="173" t="s">
        <v>116</v>
      </c>
      <c r="F33" s="239" t="s">
        <v>117</v>
      </c>
      <c r="G33" s="240"/>
      <c r="H33" s="241"/>
      <c r="I33" s="171" t="s">
        <v>76</v>
      </c>
      <c r="J33" s="239" t="s">
        <v>77</v>
      </c>
      <c r="K33" s="240"/>
      <c r="L33" s="241"/>
      <c r="M33" s="171" t="s">
        <v>146</v>
      </c>
      <c r="N33" s="239" t="s">
        <v>147</v>
      </c>
      <c r="O33" s="240"/>
      <c r="P33" s="241"/>
      <c r="Q33" s="82"/>
    </row>
    <row r="34" spans="1:17" s="89" customFormat="1" ht="13.5" customHeight="1">
      <c r="A34" s="173" t="s">
        <v>100</v>
      </c>
      <c r="B34" s="239" t="s">
        <v>101</v>
      </c>
      <c r="C34" s="240"/>
      <c r="D34" s="241"/>
      <c r="E34" s="173" t="s">
        <v>118</v>
      </c>
      <c r="F34" s="264" t="s">
        <v>119</v>
      </c>
      <c r="G34" s="265"/>
      <c r="H34" s="266"/>
      <c r="I34" s="171" t="s">
        <v>98</v>
      </c>
      <c r="J34" s="239" t="s">
        <v>99</v>
      </c>
      <c r="K34" s="240"/>
      <c r="L34" s="241"/>
      <c r="M34" s="171" t="s">
        <v>152</v>
      </c>
      <c r="N34" s="239" t="s">
        <v>153</v>
      </c>
      <c r="O34" s="240"/>
      <c r="P34" s="241"/>
      <c r="Q34" s="82"/>
    </row>
    <row r="35" spans="1:17" s="89" customFormat="1" ht="13.5" customHeight="1">
      <c r="A35" s="173" t="s">
        <v>106</v>
      </c>
      <c r="B35" s="239" t="s">
        <v>107</v>
      </c>
      <c r="C35" s="240"/>
      <c r="D35" s="241"/>
      <c r="E35" s="173" t="s">
        <v>124</v>
      </c>
      <c r="F35" s="264" t="s">
        <v>1315</v>
      </c>
      <c r="G35" s="265"/>
      <c r="H35" s="266"/>
      <c r="I35" s="171" t="s">
        <v>104</v>
      </c>
      <c r="J35" s="239" t="s">
        <v>105</v>
      </c>
      <c r="K35" s="240"/>
      <c r="L35" s="241"/>
      <c r="M35" s="171" t="s">
        <v>160</v>
      </c>
      <c r="N35" s="239" t="s">
        <v>161</v>
      </c>
      <c r="O35" s="240"/>
      <c r="P35" s="241"/>
      <c r="Q35" s="82"/>
    </row>
    <row r="36" spans="1:17" s="89" customFormat="1" ht="13.5" customHeight="1">
      <c r="A36" s="173" t="s">
        <v>114</v>
      </c>
      <c r="B36" s="239" t="s">
        <v>115</v>
      </c>
      <c r="C36" s="240"/>
      <c r="D36" s="241"/>
      <c r="E36" s="173" t="s">
        <v>129</v>
      </c>
      <c r="F36" s="264" t="s">
        <v>130</v>
      </c>
      <c r="G36" s="265"/>
      <c r="H36" s="266"/>
      <c r="I36" s="171" t="s">
        <v>110</v>
      </c>
      <c r="J36" s="239" t="s">
        <v>111</v>
      </c>
      <c r="K36" s="240"/>
      <c r="L36" s="241"/>
      <c r="M36" s="171" t="s">
        <v>162</v>
      </c>
      <c r="N36" s="239" t="s">
        <v>163</v>
      </c>
      <c r="O36" s="240"/>
      <c r="P36" s="241"/>
      <c r="Q36" s="82"/>
    </row>
    <row r="37" spans="1:17" s="89" customFormat="1" ht="13.5" customHeight="1">
      <c r="A37" s="173" t="s">
        <v>122</v>
      </c>
      <c r="B37" s="239" t="s">
        <v>123</v>
      </c>
      <c r="C37" s="240"/>
      <c r="D37" s="241"/>
      <c r="E37" s="173" t="s">
        <v>135</v>
      </c>
      <c r="F37" s="264" t="s">
        <v>136</v>
      </c>
      <c r="G37" s="265"/>
      <c r="H37" s="266"/>
      <c r="I37" s="171" t="s">
        <v>120</v>
      </c>
      <c r="J37" s="239" t="s">
        <v>121</v>
      </c>
      <c r="K37" s="240"/>
      <c r="L37" s="241"/>
      <c r="M37" s="171" t="s">
        <v>168</v>
      </c>
      <c r="N37" s="239" t="s">
        <v>747</v>
      </c>
      <c r="O37" s="240"/>
      <c r="P37" s="241"/>
      <c r="Q37" s="82"/>
    </row>
    <row r="38" spans="1:17" s="89" customFormat="1" ht="13.5" customHeight="1">
      <c r="A38" s="173" t="s">
        <v>127</v>
      </c>
      <c r="B38" s="239" t="s">
        <v>128</v>
      </c>
      <c r="C38" s="240"/>
      <c r="D38" s="241"/>
      <c r="E38" s="173" t="s">
        <v>140</v>
      </c>
      <c r="F38" s="264" t="s">
        <v>141</v>
      </c>
      <c r="G38" s="265"/>
      <c r="H38" s="266"/>
      <c r="I38" s="171" t="s">
        <v>137</v>
      </c>
      <c r="J38" s="239" t="s">
        <v>742</v>
      </c>
      <c r="K38" s="240"/>
      <c r="L38" s="241"/>
      <c r="M38" s="171" t="s">
        <v>174</v>
      </c>
      <c r="N38" s="239" t="s">
        <v>749</v>
      </c>
      <c r="O38" s="240"/>
      <c r="P38" s="241"/>
      <c r="Q38" s="82"/>
    </row>
    <row r="39" spans="1:17" s="89" customFormat="1" ht="13.5" customHeight="1">
      <c r="A39" s="173" t="s">
        <v>133</v>
      </c>
      <c r="B39" s="239" t="s">
        <v>134</v>
      </c>
      <c r="C39" s="240"/>
      <c r="D39" s="241"/>
      <c r="E39" s="173" t="s">
        <v>143</v>
      </c>
      <c r="F39" s="264" t="s">
        <v>144</v>
      </c>
      <c r="G39" s="265"/>
      <c r="H39" s="266"/>
      <c r="I39" s="176" t="s">
        <v>142</v>
      </c>
      <c r="J39" s="239" t="s">
        <v>744</v>
      </c>
      <c r="K39" s="240"/>
      <c r="L39" s="241"/>
      <c r="M39" s="171" t="s">
        <v>750</v>
      </c>
      <c r="N39" s="239" t="s">
        <v>751</v>
      </c>
      <c r="O39" s="240"/>
      <c r="P39" s="241"/>
      <c r="Q39" s="82"/>
    </row>
    <row r="40" spans="1:17" s="89" customFormat="1" ht="13.5" customHeight="1">
      <c r="A40" s="173" t="s">
        <v>138</v>
      </c>
      <c r="B40" s="239" t="s">
        <v>139</v>
      </c>
      <c r="C40" s="240"/>
      <c r="D40" s="241"/>
      <c r="E40" s="173" t="s">
        <v>150</v>
      </c>
      <c r="F40" s="264" t="s">
        <v>743</v>
      </c>
      <c r="G40" s="265"/>
      <c r="H40" s="266"/>
      <c r="I40" s="171" t="s">
        <v>517</v>
      </c>
      <c r="J40" s="239" t="s">
        <v>145</v>
      </c>
      <c r="K40" s="240"/>
      <c r="L40" s="241"/>
      <c r="M40" s="177"/>
      <c r="N40" s="178"/>
      <c r="O40" s="178"/>
      <c r="P40" s="178"/>
      <c r="Q40" s="82"/>
    </row>
    <row r="41" spans="1:17" s="89" customFormat="1" ht="13.5" customHeight="1">
      <c r="A41" s="173" t="s">
        <v>148</v>
      </c>
      <c r="B41" s="239" t="s">
        <v>149</v>
      </c>
      <c r="C41" s="240"/>
      <c r="D41" s="241"/>
      <c r="E41" s="173" t="s">
        <v>156</v>
      </c>
      <c r="F41" s="264" t="s">
        <v>157</v>
      </c>
      <c r="G41" s="265"/>
      <c r="H41" s="266"/>
      <c r="I41" s="252" t="s">
        <v>151</v>
      </c>
      <c r="J41" s="253"/>
      <c r="K41" s="253"/>
      <c r="L41" s="254"/>
      <c r="M41" s="179"/>
      <c r="N41" s="180"/>
      <c r="O41" s="180"/>
      <c r="P41" s="180"/>
      <c r="Q41" s="82"/>
    </row>
    <row r="42" spans="1:17" s="89" customFormat="1" ht="13.5" customHeight="1">
      <c r="A42" s="173" t="s">
        <v>154</v>
      </c>
      <c r="B42" s="239" t="s">
        <v>155</v>
      </c>
      <c r="C42" s="240"/>
      <c r="D42" s="241"/>
      <c r="E42" s="181" t="s">
        <v>745</v>
      </c>
      <c r="F42" s="264" t="s">
        <v>746</v>
      </c>
      <c r="G42" s="265"/>
      <c r="H42" s="266"/>
      <c r="I42" s="174" t="s">
        <v>158</v>
      </c>
      <c r="J42" s="239" t="s">
        <v>520</v>
      </c>
      <c r="K42" s="240"/>
      <c r="L42" s="241"/>
      <c r="M42" s="179"/>
      <c r="N42" s="180"/>
      <c r="O42" s="180"/>
      <c r="P42" s="180"/>
      <c r="Q42" s="82"/>
    </row>
    <row r="43" spans="1:17" s="89" customFormat="1" ht="13.5" customHeight="1">
      <c r="A43" s="173" t="s">
        <v>164</v>
      </c>
      <c r="B43" s="239" t="s">
        <v>165</v>
      </c>
      <c r="C43" s="240"/>
      <c r="D43" s="241"/>
      <c r="E43" s="182" t="s">
        <v>166</v>
      </c>
      <c r="F43" s="264" t="s">
        <v>167</v>
      </c>
      <c r="G43" s="265"/>
      <c r="H43" s="266"/>
      <c r="I43" s="174" t="s">
        <v>159</v>
      </c>
      <c r="J43" s="239" t="s">
        <v>523</v>
      </c>
      <c r="K43" s="240"/>
      <c r="L43" s="240"/>
      <c r="M43" s="179"/>
      <c r="N43" s="180"/>
      <c r="O43" s="180"/>
      <c r="P43" s="180"/>
      <c r="Q43" s="82"/>
    </row>
    <row r="44" spans="1:17" s="89" customFormat="1" ht="13.5" customHeight="1">
      <c r="A44" s="183" t="s">
        <v>748</v>
      </c>
      <c r="B44" s="239" t="s">
        <v>695</v>
      </c>
      <c r="C44" s="240"/>
      <c r="D44" s="241"/>
      <c r="E44" s="173" t="s">
        <v>170</v>
      </c>
      <c r="F44" s="264" t="s">
        <v>171</v>
      </c>
      <c r="G44" s="265"/>
      <c r="H44" s="266"/>
      <c r="I44" s="174" t="s">
        <v>172</v>
      </c>
      <c r="J44" s="239" t="s">
        <v>173</v>
      </c>
      <c r="K44" s="240"/>
      <c r="L44" s="240"/>
      <c r="M44" s="179"/>
      <c r="N44" s="180"/>
      <c r="O44" s="180"/>
      <c r="P44" s="180"/>
      <c r="Q44" s="82"/>
    </row>
    <row r="45" spans="1:17" s="89" customFormat="1" ht="13.5" customHeight="1">
      <c r="A45" s="252" t="s">
        <v>169</v>
      </c>
      <c r="B45" s="253"/>
      <c r="C45" s="253"/>
      <c r="D45" s="254"/>
      <c r="E45" s="173" t="s">
        <v>177</v>
      </c>
      <c r="F45" s="264" t="s">
        <v>178</v>
      </c>
      <c r="G45" s="265"/>
      <c r="H45" s="266"/>
      <c r="I45" s="174" t="s">
        <v>179</v>
      </c>
      <c r="J45" s="239" t="s">
        <v>180</v>
      </c>
      <c r="K45" s="240"/>
      <c r="L45" s="241"/>
      <c r="M45" s="179"/>
      <c r="N45" s="282"/>
      <c r="O45" s="282"/>
      <c r="P45" s="282"/>
      <c r="Q45" s="82"/>
    </row>
    <row r="46" spans="1:17" s="89" customFormat="1" ht="13.5" customHeight="1">
      <c r="A46" s="172" t="s">
        <v>175</v>
      </c>
      <c r="B46" s="239" t="s">
        <v>176</v>
      </c>
      <c r="C46" s="240"/>
      <c r="D46" s="241"/>
      <c r="E46" s="183" t="s">
        <v>183</v>
      </c>
      <c r="F46" s="264" t="s">
        <v>184</v>
      </c>
      <c r="G46" s="265"/>
      <c r="H46" s="266"/>
      <c r="I46" s="174" t="s">
        <v>185</v>
      </c>
      <c r="J46" s="239" t="s">
        <v>186</v>
      </c>
      <c r="K46" s="240"/>
      <c r="L46" s="241"/>
      <c r="M46" s="179"/>
      <c r="N46" s="180"/>
      <c r="O46" s="180"/>
      <c r="P46" s="180"/>
      <c r="Q46" s="82"/>
    </row>
    <row r="47" spans="1:17" s="89" customFormat="1" ht="13.5" customHeight="1">
      <c r="A47" s="173" t="s">
        <v>181</v>
      </c>
      <c r="B47" s="239" t="s">
        <v>182</v>
      </c>
      <c r="C47" s="240"/>
      <c r="D47" s="241"/>
      <c r="E47" s="184" t="s">
        <v>189</v>
      </c>
      <c r="F47" s="264" t="s">
        <v>752</v>
      </c>
      <c r="G47" s="265"/>
      <c r="H47" s="266"/>
      <c r="I47" s="174" t="s">
        <v>190</v>
      </c>
      <c r="J47" s="239" t="s">
        <v>191</v>
      </c>
      <c r="K47" s="240"/>
      <c r="L47" s="241"/>
      <c r="M47" s="179"/>
      <c r="N47" s="180"/>
      <c r="O47" s="180"/>
      <c r="P47" s="180"/>
      <c r="Q47" s="82"/>
    </row>
    <row r="48" spans="1:17" s="89" customFormat="1" ht="13.5" customHeight="1">
      <c r="A48" s="173" t="s">
        <v>187</v>
      </c>
      <c r="B48" s="277" t="s">
        <v>188</v>
      </c>
      <c r="C48" s="278"/>
      <c r="D48" s="279"/>
      <c r="E48" s="184" t="s">
        <v>753</v>
      </c>
      <c r="F48" s="264" t="s">
        <v>754</v>
      </c>
      <c r="G48" s="265"/>
      <c r="H48" s="266"/>
      <c r="I48" s="174" t="s">
        <v>192</v>
      </c>
      <c r="J48" s="239" t="s">
        <v>193</v>
      </c>
      <c r="K48" s="240"/>
      <c r="L48" s="241"/>
      <c r="M48" s="179"/>
      <c r="N48" s="282"/>
      <c r="O48" s="282"/>
      <c r="P48" s="282"/>
      <c r="Q48" s="82"/>
    </row>
    <row r="49" spans="1:17" s="89" customFormat="1" ht="13.5" customHeight="1">
      <c r="A49" s="173" t="s">
        <v>194</v>
      </c>
      <c r="B49" s="239" t="s">
        <v>195</v>
      </c>
      <c r="C49" s="240"/>
      <c r="D49" s="241"/>
      <c r="E49" s="184" t="s">
        <v>755</v>
      </c>
      <c r="F49" s="264" t="s">
        <v>756</v>
      </c>
      <c r="G49" s="265"/>
      <c r="H49" s="266"/>
      <c r="I49" s="174" t="s">
        <v>196</v>
      </c>
      <c r="J49" s="239" t="s">
        <v>197</v>
      </c>
      <c r="K49" s="240"/>
      <c r="L49" s="241"/>
      <c r="M49" s="179"/>
      <c r="N49" s="282"/>
      <c r="O49" s="282"/>
      <c r="P49" s="282"/>
      <c r="Q49" s="82"/>
    </row>
    <row r="50" spans="1:17" s="89" customFormat="1" ht="13.5" customHeight="1">
      <c r="A50" s="173" t="s">
        <v>199</v>
      </c>
      <c r="B50" s="239" t="s">
        <v>200</v>
      </c>
      <c r="C50" s="240"/>
      <c r="D50" s="241"/>
      <c r="E50" s="184" t="s">
        <v>757</v>
      </c>
      <c r="F50" s="264" t="s">
        <v>758</v>
      </c>
      <c r="G50" s="265"/>
      <c r="H50" s="266"/>
      <c r="I50" s="171" t="s">
        <v>203</v>
      </c>
      <c r="J50" s="239" t="s">
        <v>204</v>
      </c>
      <c r="K50" s="240"/>
      <c r="L50" s="241"/>
      <c r="M50" s="185"/>
      <c r="N50" s="282"/>
      <c r="O50" s="282"/>
      <c r="P50" s="282"/>
      <c r="Q50" s="82"/>
    </row>
    <row r="51" spans="1:17" s="89" customFormat="1" ht="13.5" customHeight="1">
      <c r="A51" s="173" t="s">
        <v>205</v>
      </c>
      <c r="B51" s="239" t="s">
        <v>206</v>
      </c>
      <c r="C51" s="240"/>
      <c r="D51" s="240"/>
      <c r="E51" s="184" t="s">
        <v>760</v>
      </c>
      <c r="F51" s="264" t="s">
        <v>761</v>
      </c>
      <c r="G51" s="265"/>
      <c r="H51" s="266"/>
      <c r="I51" s="171" t="s">
        <v>209</v>
      </c>
      <c r="J51" s="239" t="s">
        <v>210</v>
      </c>
      <c r="K51" s="240"/>
      <c r="L51" s="241"/>
      <c r="M51" s="185"/>
      <c r="N51" s="282"/>
      <c r="O51" s="282"/>
      <c r="P51" s="282"/>
      <c r="Q51" s="82"/>
    </row>
    <row r="52" spans="1:17" s="89" customFormat="1" ht="13.5" customHeight="1">
      <c r="A52" s="173" t="s">
        <v>211</v>
      </c>
      <c r="B52" s="239" t="s">
        <v>759</v>
      </c>
      <c r="C52" s="240"/>
      <c r="D52" s="241"/>
      <c r="E52" s="181" t="s">
        <v>1316</v>
      </c>
      <c r="F52" s="264" t="s">
        <v>1317</v>
      </c>
      <c r="G52" s="265"/>
      <c r="H52" s="266"/>
      <c r="I52" s="171" t="s">
        <v>217</v>
      </c>
      <c r="J52" s="239" t="s">
        <v>218</v>
      </c>
      <c r="K52" s="240"/>
      <c r="L52" s="241"/>
      <c r="M52" s="185"/>
      <c r="N52" s="282"/>
      <c r="O52" s="282"/>
      <c r="P52" s="282"/>
      <c r="Q52" s="82"/>
    </row>
    <row r="53" spans="1:17" s="89" customFormat="1" ht="13.5" customHeight="1">
      <c r="A53" s="181" t="s">
        <v>213</v>
      </c>
      <c r="B53" s="239" t="s">
        <v>214</v>
      </c>
      <c r="C53" s="240"/>
      <c r="D53" s="241"/>
      <c r="E53" s="181" t="s">
        <v>1318</v>
      </c>
      <c r="F53" s="231" t="s">
        <v>280</v>
      </c>
      <c r="G53" s="232"/>
      <c r="H53" s="233"/>
      <c r="I53" s="185"/>
      <c r="J53" s="186"/>
      <c r="K53" s="186"/>
      <c r="L53" s="186"/>
      <c r="M53" s="185"/>
      <c r="N53" s="282"/>
      <c r="O53" s="282"/>
      <c r="P53" s="282"/>
      <c r="Q53" s="82"/>
    </row>
    <row r="54" spans="1:17" s="89" customFormat="1" ht="13.5" customHeight="1">
      <c r="A54" s="108"/>
      <c r="B54" s="109"/>
      <c r="C54" s="109"/>
      <c r="D54" s="109"/>
      <c r="E54" s="110"/>
      <c r="F54" s="109"/>
      <c r="G54" s="109"/>
      <c r="H54" s="109"/>
      <c r="I54" s="110"/>
      <c r="J54" s="111"/>
      <c r="K54" s="112"/>
      <c r="L54" s="112"/>
      <c r="M54" s="187"/>
      <c r="N54" s="187"/>
      <c r="O54" s="187"/>
      <c r="P54" s="187"/>
      <c r="Q54" s="82"/>
    </row>
    <row r="55" spans="1:17" s="89" customFormat="1" ht="13.5" customHeight="1">
      <c r="A55" s="294" t="s">
        <v>219</v>
      </c>
      <c r="B55" s="295"/>
      <c r="C55" s="295"/>
      <c r="D55" s="295"/>
      <c r="E55" s="295"/>
      <c r="F55" s="295"/>
      <c r="G55" s="295"/>
      <c r="H55" s="295"/>
      <c r="I55" s="295"/>
      <c r="J55" s="296"/>
      <c r="K55" s="114"/>
      <c r="L55" s="114"/>
      <c r="M55" s="114"/>
      <c r="N55" s="114"/>
      <c r="O55" s="114"/>
      <c r="P55" s="114"/>
      <c r="Q55" s="82"/>
    </row>
    <row r="56" spans="1:17" s="84" customFormat="1" ht="13.5" customHeight="1">
      <c r="A56" s="245" t="s">
        <v>1093</v>
      </c>
      <c r="B56" s="245"/>
      <c r="C56" s="245"/>
      <c r="D56" s="188">
        <v>71101</v>
      </c>
      <c r="E56" s="242" t="s">
        <v>1319</v>
      </c>
      <c r="F56" s="243"/>
      <c r="G56" s="243"/>
      <c r="H56" s="243"/>
      <c r="I56" s="243"/>
      <c r="J56" s="244"/>
      <c r="K56" s="114"/>
      <c r="L56" s="114"/>
      <c r="M56" s="114"/>
      <c r="N56" s="114"/>
      <c r="O56" s="115"/>
      <c r="P56" s="115"/>
      <c r="Q56" s="85"/>
    </row>
    <row r="57" spans="1:17" s="91" customFormat="1" ht="13.5" customHeight="1">
      <c r="A57" s="245" t="s">
        <v>1093</v>
      </c>
      <c r="B57" s="245"/>
      <c r="C57" s="245"/>
      <c r="D57" s="188">
        <v>71102</v>
      </c>
      <c r="E57" s="242" t="s">
        <v>1320</v>
      </c>
      <c r="F57" s="243"/>
      <c r="G57" s="243"/>
      <c r="H57" s="243"/>
      <c r="I57" s="243"/>
      <c r="J57" s="244"/>
      <c r="K57" s="114"/>
      <c r="L57" s="114"/>
      <c r="M57" s="114"/>
      <c r="N57" s="114"/>
      <c r="O57" s="115"/>
      <c r="P57" s="115"/>
      <c r="Q57" s="86"/>
    </row>
    <row r="58" spans="1:17" s="91" customFormat="1" ht="13.5" customHeight="1">
      <c r="A58" s="245" t="s">
        <v>1093</v>
      </c>
      <c r="B58" s="245"/>
      <c r="C58" s="245"/>
      <c r="D58" s="188">
        <v>71103</v>
      </c>
      <c r="E58" s="242" t="s">
        <v>1321</v>
      </c>
      <c r="F58" s="243"/>
      <c r="G58" s="243"/>
      <c r="H58" s="243"/>
      <c r="I58" s="243"/>
      <c r="J58" s="244"/>
      <c r="K58" s="114"/>
      <c r="L58" s="114"/>
      <c r="M58" s="114"/>
      <c r="N58" s="114"/>
      <c r="O58" s="115"/>
      <c r="P58" s="115"/>
      <c r="Q58" s="87"/>
    </row>
    <row r="59" spans="1:17" s="89" customFormat="1" ht="13.5" customHeight="1">
      <c r="A59" s="245" t="s">
        <v>1093</v>
      </c>
      <c r="B59" s="245"/>
      <c r="C59" s="245"/>
      <c r="D59" s="188">
        <v>71104</v>
      </c>
      <c r="E59" s="242" t="s">
        <v>1322</v>
      </c>
      <c r="F59" s="243"/>
      <c r="G59" s="243"/>
      <c r="H59" s="243"/>
      <c r="I59" s="243"/>
      <c r="J59" s="244"/>
      <c r="K59" s="114"/>
      <c r="L59" s="114"/>
      <c r="M59" s="114"/>
      <c r="N59" s="114"/>
      <c r="O59" s="115"/>
      <c r="P59" s="115"/>
      <c r="Q59" s="83"/>
    </row>
    <row r="60" spans="1:17" s="89" customFormat="1" ht="13.5" customHeight="1">
      <c r="A60" s="245" t="s">
        <v>1093</v>
      </c>
      <c r="B60" s="245"/>
      <c r="C60" s="245"/>
      <c r="D60" s="188">
        <v>71105</v>
      </c>
      <c r="E60" s="242" t="s">
        <v>1323</v>
      </c>
      <c r="F60" s="243"/>
      <c r="G60" s="243"/>
      <c r="H60" s="243"/>
      <c r="I60" s="243"/>
      <c r="J60" s="244"/>
      <c r="K60" s="114"/>
      <c r="L60" s="114"/>
      <c r="M60" s="114"/>
      <c r="N60" s="114"/>
      <c r="O60" s="115"/>
      <c r="P60" s="115"/>
      <c r="Q60" s="88"/>
    </row>
    <row r="61" spans="1:17" s="89" customFormat="1" ht="13.5" customHeight="1">
      <c r="A61" s="245" t="s">
        <v>1093</v>
      </c>
      <c r="B61" s="245"/>
      <c r="C61" s="245"/>
      <c r="D61" s="188">
        <v>71107</v>
      </c>
      <c r="E61" s="242" t="s">
        <v>1324</v>
      </c>
      <c r="F61" s="243"/>
      <c r="G61" s="243"/>
      <c r="H61" s="243"/>
      <c r="I61" s="243"/>
      <c r="J61" s="244"/>
      <c r="K61" s="114"/>
      <c r="L61" s="114"/>
      <c r="M61" s="114"/>
      <c r="N61" s="114"/>
      <c r="O61" s="115"/>
      <c r="P61" s="115"/>
      <c r="Q61" s="82"/>
    </row>
    <row r="62" spans="1:17" s="89" customFormat="1" ht="13.5" customHeight="1">
      <c r="A62" s="245" t="s">
        <v>1093</v>
      </c>
      <c r="B62" s="245"/>
      <c r="C62" s="245"/>
      <c r="D62" s="188">
        <v>71108</v>
      </c>
      <c r="E62" s="242" t="s">
        <v>1325</v>
      </c>
      <c r="F62" s="243"/>
      <c r="G62" s="243"/>
      <c r="H62" s="243"/>
      <c r="I62" s="243"/>
      <c r="J62" s="244"/>
      <c r="K62" s="114"/>
      <c r="L62" s="114"/>
      <c r="M62" s="114"/>
      <c r="N62" s="114"/>
      <c r="O62" s="115"/>
      <c r="P62" s="115"/>
      <c r="Q62" s="83"/>
    </row>
    <row r="63" spans="1:17" s="89" customFormat="1" ht="13.5" customHeight="1">
      <c r="A63" s="245" t="s">
        <v>1093</v>
      </c>
      <c r="B63" s="245"/>
      <c r="C63" s="245"/>
      <c r="D63" s="188" t="s">
        <v>696</v>
      </c>
      <c r="E63" s="242" t="s">
        <v>1326</v>
      </c>
      <c r="F63" s="243"/>
      <c r="G63" s="243"/>
      <c r="H63" s="243"/>
      <c r="I63" s="243"/>
      <c r="J63" s="244"/>
      <c r="K63" s="114"/>
      <c r="L63" s="114"/>
      <c r="M63" s="114"/>
      <c r="N63" s="114"/>
      <c r="O63" s="115"/>
      <c r="P63" s="115"/>
      <c r="Q63" s="83"/>
    </row>
    <row r="64" spans="1:17" s="89" customFormat="1" ht="13.5" customHeight="1">
      <c r="A64" s="245" t="s">
        <v>1093</v>
      </c>
      <c r="B64" s="245"/>
      <c r="C64" s="245"/>
      <c r="D64" s="188" t="s">
        <v>697</v>
      </c>
      <c r="E64" s="242" t="s">
        <v>1327</v>
      </c>
      <c r="F64" s="243"/>
      <c r="G64" s="243"/>
      <c r="H64" s="243"/>
      <c r="I64" s="243"/>
      <c r="J64" s="244"/>
      <c r="K64" s="114"/>
      <c r="L64" s="114"/>
      <c r="M64" s="114"/>
      <c r="N64" s="114"/>
      <c r="O64" s="115"/>
      <c r="P64" s="115"/>
      <c r="Q64" s="83"/>
    </row>
    <row r="65" spans="1:17" s="89" customFormat="1" ht="13.5" customHeight="1">
      <c r="A65" s="245" t="s">
        <v>1093</v>
      </c>
      <c r="B65" s="245"/>
      <c r="C65" s="245"/>
      <c r="D65" s="188" t="s">
        <v>1328</v>
      </c>
      <c r="E65" s="242" t="s">
        <v>1329</v>
      </c>
      <c r="F65" s="243"/>
      <c r="G65" s="243"/>
      <c r="H65" s="243"/>
      <c r="I65" s="243"/>
      <c r="J65" s="244"/>
      <c r="K65" s="114"/>
      <c r="L65" s="114"/>
      <c r="M65" s="114"/>
      <c r="N65" s="114"/>
      <c r="O65" s="115"/>
      <c r="P65" s="115"/>
      <c r="Q65" s="83"/>
    </row>
    <row r="66" spans="1:17" s="89" customFormat="1" ht="13.5" customHeight="1">
      <c r="A66" s="245" t="s">
        <v>1093</v>
      </c>
      <c r="B66" s="245"/>
      <c r="C66" s="245"/>
      <c r="D66" s="188">
        <v>71201</v>
      </c>
      <c r="E66" s="242" t="s">
        <v>1330</v>
      </c>
      <c r="F66" s="243"/>
      <c r="G66" s="243"/>
      <c r="H66" s="243"/>
      <c r="I66" s="243"/>
      <c r="J66" s="244"/>
      <c r="K66" s="114"/>
      <c r="L66" s="114"/>
      <c r="M66" s="114"/>
      <c r="N66" s="114"/>
      <c r="O66" s="115"/>
      <c r="P66" s="115"/>
      <c r="Q66" s="83"/>
    </row>
    <row r="67" spans="1:17" s="89" customFormat="1" ht="13.5" customHeight="1">
      <c r="A67" s="245" t="s">
        <v>1093</v>
      </c>
      <c r="B67" s="245"/>
      <c r="C67" s="245"/>
      <c r="D67" s="188">
        <v>71202</v>
      </c>
      <c r="E67" s="242" t="s">
        <v>1331</v>
      </c>
      <c r="F67" s="243"/>
      <c r="G67" s="243"/>
      <c r="H67" s="243"/>
      <c r="I67" s="243"/>
      <c r="J67" s="244"/>
      <c r="K67" s="114"/>
      <c r="L67" s="114"/>
      <c r="M67" s="114"/>
      <c r="N67" s="114"/>
      <c r="O67" s="115"/>
      <c r="P67" s="115"/>
      <c r="Q67" s="83"/>
    </row>
    <row r="68" spans="1:17" s="89" customFormat="1" ht="13.5" customHeight="1">
      <c r="A68" s="245" t="s">
        <v>1093</v>
      </c>
      <c r="B68" s="245"/>
      <c r="C68" s="245"/>
      <c r="D68" s="188">
        <v>71203</v>
      </c>
      <c r="E68" s="242" t="s">
        <v>1332</v>
      </c>
      <c r="F68" s="243"/>
      <c r="G68" s="243"/>
      <c r="H68" s="243"/>
      <c r="I68" s="243"/>
      <c r="J68" s="244"/>
      <c r="K68" s="114"/>
      <c r="L68" s="114"/>
      <c r="M68" s="114"/>
      <c r="N68" s="114"/>
      <c r="O68" s="115"/>
      <c r="P68" s="115"/>
      <c r="Q68" s="83"/>
    </row>
    <row r="69" spans="1:17" s="89" customFormat="1" ht="13.5" customHeight="1">
      <c r="A69" s="245" t="s">
        <v>1093</v>
      </c>
      <c r="B69" s="245"/>
      <c r="C69" s="245"/>
      <c r="D69" s="188">
        <v>71204</v>
      </c>
      <c r="E69" s="242" t="s">
        <v>1333</v>
      </c>
      <c r="F69" s="243"/>
      <c r="G69" s="243"/>
      <c r="H69" s="243"/>
      <c r="I69" s="243"/>
      <c r="J69" s="244"/>
      <c r="K69" s="114"/>
      <c r="L69" s="114"/>
      <c r="M69" s="114"/>
      <c r="N69" s="114"/>
      <c r="O69" s="115"/>
      <c r="P69" s="115"/>
      <c r="Q69" s="83"/>
    </row>
    <row r="70" spans="1:17" s="89" customFormat="1" ht="13.5" customHeight="1">
      <c r="A70" s="245" t="s">
        <v>1093</v>
      </c>
      <c r="B70" s="245"/>
      <c r="C70" s="245"/>
      <c r="D70" s="188">
        <v>71205</v>
      </c>
      <c r="E70" s="242" t="s">
        <v>1334</v>
      </c>
      <c r="F70" s="243"/>
      <c r="G70" s="243"/>
      <c r="H70" s="243"/>
      <c r="I70" s="243"/>
      <c r="J70" s="244"/>
      <c r="K70" s="114"/>
      <c r="L70" s="114"/>
      <c r="M70" s="114"/>
      <c r="N70" s="114"/>
      <c r="O70" s="115"/>
      <c r="P70" s="115"/>
      <c r="Q70" s="83"/>
    </row>
    <row r="71" spans="1:17" s="89" customFormat="1" ht="13.5" customHeight="1">
      <c r="A71" s="245" t="s">
        <v>1093</v>
      </c>
      <c r="B71" s="245"/>
      <c r="C71" s="245"/>
      <c r="D71" s="188">
        <v>71206</v>
      </c>
      <c r="E71" s="242" t="s">
        <v>1335</v>
      </c>
      <c r="F71" s="243"/>
      <c r="G71" s="243"/>
      <c r="H71" s="243"/>
      <c r="I71" s="243"/>
      <c r="J71" s="244"/>
      <c r="K71" s="114"/>
      <c r="L71" s="114"/>
      <c r="M71" s="114"/>
      <c r="N71" s="114"/>
      <c r="O71" s="115"/>
      <c r="P71" s="115"/>
      <c r="Q71" s="83"/>
    </row>
    <row r="72" spans="1:17" s="89" customFormat="1" ht="13.5" customHeight="1">
      <c r="A72" s="245" t="s">
        <v>1093</v>
      </c>
      <c r="B72" s="245"/>
      <c r="C72" s="245"/>
      <c r="D72" s="188">
        <v>71207</v>
      </c>
      <c r="E72" s="242" t="s">
        <v>1336</v>
      </c>
      <c r="F72" s="243"/>
      <c r="G72" s="243"/>
      <c r="H72" s="243"/>
      <c r="I72" s="243"/>
      <c r="J72" s="244"/>
      <c r="K72" s="114"/>
      <c r="L72" s="114"/>
      <c r="M72" s="114"/>
      <c r="N72" s="114"/>
      <c r="O72" s="115"/>
      <c r="P72" s="115"/>
      <c r="Q72" s="83"/>
    </row>
    <row r="73" spans="1:17" s="89" customFormat="1" ht="13.5" customHeight="1">
      <c r="A73" s="245" t="s">
        <v>1093</v>
      </c>
      <c r="B73" s="245"/>
      <c r="C73" s="245"/>
      <c r="D73" s="188">
        <v>71208</v>
      </c>
      <c r="E73" s="242" t="s">
        <v>1337</v>
      </c>
      <c r="F73" s="243"/>
      <c r="G73" s="243"/>
      <c r="H73" s="243"/>
      <c r="I73" s="243"/>
      <c r="J73" s="244"/>
      <c r="K73" s="114"/>
      <c r="L73" s="114"/>
      <c r="M73" s="114"/>
      <c r="N73" s="114"/>
      <c r="O73" s="115"/>
      <c r="P73" s="115"/>
      <c r="Q73" s="83"/>
    </row>
    <row r="74" spans="1:17" s="89" customFormat="1" ht="13.5" customHeight="1">
      <c r="A74" s="245" t="s">
        <v>1093</v>
      </c>
      <c r="B74" s="245"/>
      <c r="C74" s="245"/>
      <c r="D74" s="188" t="s">
        <v>698</v>
      </c>
      <c r="E74" s="242" t="s">
        <v>1338</v>
      </c>
      <c r="F74" s="243"/>
      <c r="G74" s="243"/>
      <c r="H74" s="243"/>
      <c r="I74" s="243"/>
      <c r="J74" s="244"/>
      <c r="K74" s="114"/>
      <c r="L74" s="114"/>
      <c r="M74" s="114"/>
      <c r="N74" s="114"/>
      <c r="O74" s="115"/>
      <c r="P74" s="115"/>
      <c r="Q74" s="83"/>
    </row>
    <row r="75" spans="1:17" s="89" customFormat="1" ht="13.5" customHeight="1">
      <c r="A75" s="245" t="s">
        <v>1093</v>
      </c>
      <c r="B75" s="245"/>
      <c r="C75" s="245"/>
      <c r="D75" s="188" t="s">
        <v>699</v>
      </c>
      <c r="E75" s="242" t="s">
        <v>1339</v>
      </c>
      <c r="F75" s="243"/>
      <c r="G75" s="243"/>
      <c r="H75" s="243"/>
      <c r="I75" s="243"/>
      <c r="J75" s="244"/>
      <c r="K75" s="114"/>
      <c r="L75" s="114"/>
      <c r="M75" s="114"/>
      <c r="N75" s="114"/>
      <c r="O75" s="115"/>
      <c r="P75" s="115"/>
      <c r="Q75" s="83"/>
    </row>
    <row r="76" spans="1:17" s="89" customFormat="1" ht="13.5" customHeight="1">
      <c r="A76" s="245" t="s">
        <v>1093</v>
      </c>
      <c r="B76" s="245"/>
      <c r="C76" s="245"/>
      <c r="D76" s="188">
        <v>71301</v>
      </c>
      <c r="E76" s="242" t="s">
        <v>1340</v>
      </c>
      <c r="F76" s="243"/>
      <c r="G76" s="243"/>
      <c r="H76" s="243"/>
      <c r="I76" s="243"/>
      <c r="J76" s="244"/>
      <c r="K76" s="114"/>
      <c r="L76" s="114"/>
      <c r="M76" s="114"/>
      <c r="N76" s="114"/>
      <c r="O76" s="115"/>
      <c r="P76" s="115"/>
      <c r="Q76" s="83"/>
    </row>
    <row r="77" spans="1:17" s="89" customFormat="1" ht="13.5" customHeight="1">
      <c r="A77" s="245" t="s">
        <v>1093</v>
      </c>
      <c r="B77" s="245"/>
      <c r="C77" s="245"/>
      <c r="D77" s="188">
        <v>71302</v>
      </c>
      <c r="E77" s="242" t="s">
        <v>1341</v>
      </c>
      <c r="F77" s="243"/>
      <c r="G77" s="243"/>
      <c r="H77" s="243"/>
      <c r="I77" s="243"/>
      <c r="J77" s="244"/>
      <c r="K77" s="114"/>
      <c r="L77" s="114"/>
      <c r="M77" s="114"/>
      <c r="N77" s="114"/>
      <c r="O77" s="115"/>
      <c r="P77" s="115"/>
      <c r="Q77" s="83"/>
    </row>
    <row r="78" spans="1:17" s="89" customFormat="1" ht="13.5" customHeight="1">
      <c r="A78" s="245" t="s">
        <v>1093</v>
      </c>
      <c r="B78" s="245"/>
      <c r="C78" s="245"/>
      <c r="D78" s="188">
        <v>71303</v>
      </c>
      <c r="E78" s="242" t="s">
        <v>1342</v>
      </c>
      <c r="F78" s="243"/>
      <c r="G78" s="243"/>
      <c r="H78" s="243"/>
      <c r="I78" s="243"/>
      <c r="J78" s="244"/>
      <c r="K78" s="114"/>
      <c r="L78" s="114"/>
      <c r="M78" s="114"/>
      <c r="N78" s="114"/>
      <c r="O78" s="115"/>
      <c r="P78" s="115"/>
      <c r="Q78" s="83"/>
    </row>
    <row r="79" spans="1:17" s="89" customFormat="1" ht="13.5" customHeight="1">
      <c r="A79" s="245" t="s">
        <v>1093</v>
      </c>
      <c r="B79" s="245"/>
      <c r="C79" s="245"/>
      <c r="D79" s="188">
        <v>71304</v>
      </c>
      <c r="E79" s="242" t="s">
        <v>1343</v>
      </c>
      <c r="F79" s="243"/>
      <c r="G79" s="243"/>
      <c r="H79" s="243"/>
      <c r="I79" s="243"/>
      <c r="J79" s="244"/>
      <c r="K79" s="114"/>
      <c r="L79" s="114"/>
      <c r="M79" s="114"/>
      <c r="N79" s="114"/>
      <c r="O79" s="115"/>
      <c r="P79" s="115"/>
      <c r="Q79" s="83"/>
    </row>
    <row r="80" spans="1:17" s="89" customFormat="1" ht="13.5" customHeight="1">
      <c r="A80" s="245" t="s">
        <v>1093</v>
      </c>
      <c r="B80" s="245"/>
      <c r="C80" s="245"/>
      <c r="D80" s="188">
        <v>71305</v>
      </c>
      <c r="E80" s="242" t="s">
        <v>1344</v>
      </c>
      <c r="F80" s="243"/>
      <c r="G80" s="243"/>
      <c r="H80" s="243"/>
      <c r="I80" s="243"/>
      <c r="J80" s="244"/>
      <c r="K80" s="114"/>
      <c r="L80" s="114"/>
      <c r="M80" s="114"/>
      <c r="N80" s="114"/>
      <c r="O80" s="115"/>
      <c r="P80" s="115"/>
      <c r="Q80" s="83"/>
    </row>
    <row r="81" spans="1:17" s="89" customFormat="1" ht="13.5" customHeight="1">
      <c r="A81" s="245" t="s">
        <v>1093</v>
      </c>
      <c r="B81" s="245"/>
      <c r="C81" s="245"/>
      <c r="D81" s="188" t="s">
        <v>700</v>
      </c>
      <c r="E81" s="242" t="s">
        <v>1345</v>
      </c>
      <c r="F81" s="243"/>
      <c r="G81" s="243"/>
      <c r="H81" s="243"/>
      <c r="I81" s="243"/>
      <c r="J81" s="244"/>
      <c r="K81" s="114"/>
      <c r="L81" s="114"/>
      <c r="M81" s="114"/>
      <c r="N81" s="114"/>
      <c r="O81" s="115"/>
      <c r="P81" s="115"/>
      <c r="Q81" s="83"/>
    </row>
    <row r="82" spans="1:17" s="89" customFormat="1" ht="13.5" customHeight="1">
      <c r="A82" s="245" t="s">
        <v>1093</v>
      </c>
      <c r="B82" s="245"/>
      <c r="C82" s="245"/>
      <c r="D82" s="188" t="s">
        <v>1346</v>
      </c>
      <c r="E82" s="242" t="s">
        <v>1347</v>
      </c>
      <c r="F82" s="243"/>
      <c r="G82" s="243"/>
      <c r="H82" s="243"/>
      <c r="I82" s="243"/>
      <c r="J82" s="244"/>
      <c r="K82" s="114"/>
      <c r="L82" s="114"/>
      <c r="M82" s="114"/>
      <c r="N82" s="114"/>
      <c r="O82" s="115"/>
      <c r="P82" s="115"/>
      <c r="Q82" s="83"/>
    </row>
    <row r="83" spans="1:17" s="89" customFormat="1" ht="13.5" customHeight="1">
      <c r="A83" s="245" t="s">
        <v>1093</v>
      </c>
      <c r="B83" s="245"/>
      <c r="C83" s="245"/>
      <c r="D83" s="188" t="s">
        <v>700</v>
      </c>
      <c r="E83" s="242" t="s">
        <v>1348</v>
      </c>
      <c r="F83" s="243"/>
      <c r="G83" s="243"/>
      <c r="H83" s="243"/>
      <c r="I83" s="243"/>
      <c r="J83" s="244"/>
      <c r="K83" s="114"/>
      <c r="L83" s="114"/>
      <c r="M83" s="114"/>
      <c r="N83" s="114"/>
      <c r="O83" s="115"/>
      <c r="P83" s="115"/>
      <c r="Q83" s="83"/>
    </row>
    <row r="84" spans="1:17" s="89" customFormat="1" ht="13.5" customHeight="1">
      <c r="A84" s="245" t="s">
        <v>1093</v>
      </c>
      <c r="B84" s="245"/>
      <c r="C84" s="245"/>
      <c r="D84" s="188">
        <v>71401</v>
      </c>
      <c r="E84" s="242" t="s">
        <v>1349</v>
      </c>
      <c r="F84" s="243"/>
      <c r="G84" s="243"/>
      <c r="H84" s="243"/>
      <c r="I84" s="243"/>
      <c r="J84" s="244"/>
      <c r="K84" s="114"/>
      <c r="L84" s="114"/>
      <c r="M84" s="114"/>
      <c r="N84" s="114"/>
      <c r="O84" s="115"/>
      <c r="P84" s="115"/>
      <c r="Q84" s="83"/>
    </row>
    <row r="85" spans="1:17" s="89" customFormat="1" ht="13.5" customHeight="1">
      <c r="A85" s="245" t="s">
        <v>1093</v>
      </c>
      <c r="B85" s="245"/>
      <c r="C85" s="245"/>
      <c r="D85" s="188">
        <v>71402</v>
      </c>
      <c r="E85" s="242" t="s">
        <v>1350</v>
      </c>
      <c r="F85" s="243"/>
      <c r="G85" s="243"/>
      <c r="H85" s="243"/>
      <c r="I85" s="243"/>
      <c r="J85" s="244"/>
      <c r="K85" s="114"/>
      <c r="L85" s="114"/>
      <c r="M85" s="114"/>
      <c r="N85" s="114"/>
      <c r="O85" s="115"/>
      <c r="P85" s="115"/>
      <c r="Q85" s="83"/>
    </row>
    <row r="86" spans="1:17" s="89" customFormat="1" ht="13.5" customHeight="1">
      <c r="A86" s="245" t="s">
        <v>1093</v>
      </c>
      <c r="B86" s="245"/>
      <c r="C86" s="245"/>
      <c r="D86" s="188">
        <v>71403</v>
      </c>
      <c r="E86" s="242" t="s">
        <v>1351</v>
      </c>
      <c r="F86" s="243"/>
      <c r="G86" s="243"/>
      <c r="H86" s="243"/>
      <c r="I86" s="243"/>
      <c r="J86" s="244"/>
      <c r="K86" s="114"/>
      <c r="L86" s="114"/>
      <c r="M86" s="114"/>
      <c r="N86" s="114"/>
      <c r="O86" s="115"/>
      <c r="P86" s="115"/>
      <c r="Q86" s="83"/>
    </row>
    <row r="87" spans="1:17" s="89" customFormat="1" ht="13.5" customHeight="1">
      <c r="A87" s="245" t="s">
        <v>1093</v>
      </c>
      <c r="B87" s="245"/>
      <c r="C87" s="245"/>
      <c r="D87" s="188">
        <v>71404</v>
      </c>
      <c r="E87" s="242" t="s">
        <v>1352</v>
      </c>
      <c r="F87" s="243"/>
      <c r="G87" s="243"/>
      <c r="H87" s="243"/>
      <c r="I87" s="243"/>
      <c r="J87" s="244"/>
      <c r="K87" s="114"/>
      <c r="L87" s="114"/>
      <c r="M87" s="114"/>
      <c r="N87" s="114"/>
      <c r="O87" s="115"/>
      <c r="P87" s="115"/>
      <c r="Q87" s="83"/>
    </row>
    <row r="88" spans="1:17" s="89" customFormat="1" ht="13.5" customHeight="1">
      <c r="A88" s="245" t="s">
        <v>1093</v>
      </c>
      <c r="B88" s="245"/>
      <c r="C88" s="245"/>
      <c r="D88" s="188">
        <v>71405</v>
      </c>
      <c r="E88" s="242" t="s">
        <v>1353</v>
      </c>
      <c r="F88" s="243"/>
      <c r="G88" s="243"/>
      <c r="H88" s="243"/>
      <c r="I88" s="243"/>
      <c r="J88" s="244"/>
      <c r="K88" s="114"/>
      <c r="L88" s="114"/>
      <c r="M88" s="114"/>
      <c r="N88" s="114"/>
      <c r="O88" s="115"/>
      <c r="P88" s="115"/>
      <c r="Q88" s="83"/>
    </row>
    <row r="89" spans="1:17" s="89" customFormat="1" ht="13.5" customHeight="1">
      <c r="A89" s="245" t="s">
        <v>1093</v>
      </c>
      <c r="B89" s="245"/>
      <c r="C89" s="245"/>
      <c r="D89" s="188">
        <v>71406</v>
      </c>
      <c r="E89" s="242" t="s">
        <v>1354</v>
      </c>
      <c r="F89" s="243"/>
      <c r="G89" s="243"/>
      <c r="H89" s="243"/>
      <c r="I89" s="243"/>
      <c r="J89" s="244"/>
      <c r="K89" s="114"/>
      <c r="L89" s="114"/>
      <c r="M89" s="114"/>
      <c r="N89" s="114"/>
      <c r="O89" s="115"/>
      <c r="P89" s="115"/>
      <c r="Q89" s="83"/>
    </row>
    <row r="90" spans="1:17" s="89" customFormat="1" ht="13.5" customHeight="1">
      <c r="A90" s="245" t="s">
        <v>1093</v>
      </c>
      <c r="B90" s="245"/>
      <c r="C90" s="245"/>
      <c r="D90" s="188">
        <v>71407</v>
      </c>
      <c r="E90" s="242" t="s">
        <v>1355</v>
      </c>
      <c r="F90" s="243"/>
      <c r="G90" s="243"/>
      <c r="H90" s="243"/>
      <c r="I90" s="243"/>
      <c r="J90" s="244"/>
      <c r="K90" s="114"/>
      <c r="L90" s="114"/>
      <c r="M90" s="114"/>
      <c r="N90" s="114"/>
      <c r="O90" s="115"/>
      <c r="P90" s="115"/>
      <c r="Q90" s="83"/>
    </row>
    <row r="91" spans="1:17" s="89" customFormat="1" ht="13.5" customHeight="1">
      <c r="A91" s="245" t="s">
        <v>1093</v>
      </c>
      <c r="B91" s="245"/>
      <c r="C91" s="245"/>
      <c r="D91" s="188">
        <v>71408</v>
      </c>
      <c r="E91" s="242" t="s">
        <v>1356</v>
      </c>
      <c r="F91" s="243"/>
      <c r="G91" s="243"/>
      <c r="H91" s="243"/>
      <c r="I91" s="243"/>
      <c r="J91" s="244"/>
      <c r="K91" s="114"/>
      <c r="L91" s="114"/>
      <c r="M91" s="114"/>
      <c r="N91" s="114"/>
      <c r="O91" s="115"/>
      <c r="P91" s="115"/>
      <c r="Q91" s="83"/>
    </row>
    <row r="92" spans="1:17" s="89" customFormat="1" ht="13.5" customHeight="1">
      <c r="A92" s="245" t="s">
        <v>1093</v>
      </c>
      <c r="B92" s="245"/>
      <c r="C92" s="245"/>
      <c r="D92" s="188" t="s">
        <v>1357</v>
      </c>
      <c r="E92" s="242" t="s">
        <v>1358</v>
      </c>
      <c r="F92" s="243"/>
      <c r="G92" s="243"/>
      <c r="H92" s="243"/>
      <c r="I92" s="243"/>
      <c r="J92" s="244"/>
      <c r="K92" s="114"/>
      <c r="L92" s="114"/>
      <c r="M92" s="114"/>
      <c r="N92" s="114"/>
      <c r="O92" s="115"/>
      <c r="P92" s="115"/>
      <c r="Q92" s="83"/>
    </row>
    <row r="93" spans="1:17" s="89" customFormat="1" ht="13.5" customHeight="1">
      <c r="A93" s="245" t="s">
        <v>1093</v>
      </c>
      <c r="B93" s="245"/>
      <c r="C93" s="245"/>
      <c r="D93" s="188" t="s">
        <v>1359</v>
      </c>
      <c r="E93" s="242" t="s">
        <v>1360</v>
      </c>
      <c r="F93" s="243"/>
      <c r="G93" s="243"/>
      <c r="H93" s="243"/>
      <c r="I93" s="243"/>
      <c r="J93" s="244"/>
      <c r="K93" s="114"/>
      <c r="L93" s="114"/>
      <c r="M93" s="114"/>
      <c r="N93" s="114"/>
      <c r="O93" s="115"/>
      <c r="P93" s="115"/>
      <c r="Q93" s="83"/>
    </row>
    <row r="94" spans="1:17" s="89" customFormat="1" ht="13.5" customHeight="1">
      <c r="A94" s="245" t="s">
        <v>1093</v>
      </c>
      <c r="B94" s="245"/>
      <c r="C94" s="245"/>
      <c r="D94" s="188">
        <v>71501</v>
      </c>
      <c r="E94" s="242" t="s">
        <v>1361</v>
      </c>
      <c r="F94" s="243"/>
      <c r="G94" s="243"/>
      <c r="H94" s="243"/>
      <c r="I94" s="243"/>
      <c r="J94" s="244"/>
      <c r="K94" s="114"/>
      <c r="L94" s="114"/>
      <c r="M94" s="114"/>
      <c r="N94" s="114"/>
      <c r="O94" s="115"/>
      <c r="P94" s="115"/>
      <c r="Q94" s="83"/>
    </row>
    <row r="95" spans="1:17" s="89" customFormat="1" ht="13.5" customHeight="1">
      <c r="A95" s="245" t="s">
        <v>1093</v>
      </c>
      <c r="B95" s="245"/>
      <c r="C95" s="245"/>
      <c r="D95" s="188">
        <v>71502</v>
      </c>
      <c r="E95" s="242" t="s">
        <v>1362</v>
      </c>
      <c r="F95" s="243"/>
      <c r="G95" s="243"/>
      <c r="H95" s="243"/>
      <c r="I95" s="243"/>
      <c r="J95" s="244"/>
      <c r="K95" s="114"/>
      <c r="L95" s="114"/>
      <c r="M95" s="114"/>
      <c r="N95" s="114"/>
      <c r="O95" s="115"/>
      <c r="P95" s="115"/>
      <c r="Q95" s="83"/>
    </row>
    <row r="96" spans="1:17" s="89" customFormat="1" ht="13.5" customHeight="1">
      <c r="A96" s="245" t="s">
        <v>1093</v>
      </c>
      <c r="B96" s="245"/>
      <c r="C96" s="245"/>
      <c r="D96" s="188">
        <v>71503</v>
      </c>
      <c r="E96" s="242" t="s">
        <v>1363</v>
      </c>
      <c r="F96" s="243"/>
      <c r="G96" s="243"/>
      <c r="H96" s="243"/>
      <c r="I96" s="243"/>
      <c r="J96" s="244"/>
      <c r="K96" s="114"/>
      <c r="L96" s="114"/>
      <c r="M96" s="114"/>
      <c r="N96" s="114"/>
      <c r="O96" s="115"/>
      <c r="P96" s="115"/>
      <c r="Q96" s="83"/>
    </row>
    <row r="97" spans="1:17" s="89" customFormat="1" ht="13.5" customHeight="1">
      <c r="A97" s="245" t="s">
        <v>1093</v>
      </c>
      <c r="B97" s="245"/>
      <c r="C97" s="245"/>
      <c r="D97" s="188">
        <v>71504</v>
      </c>
      <c r="E97" s="242" t="s">
        <v>1364</v>
      </c>
      <c r="F97" s="243"/>
      <c r="G97" s="243"/>
      <c r="H97" s="243"/>
      <c r="I97" s="243"/>
      <c r="J97" s="244"/>
      <c r="K97" s="114"/>
      <c r="L97" s="114"/>
      <c r="M97" s="114"/>
      <c r="N97" s="114"/>
      <c r="O97" s="115"/>
      <c r="P97" s="115"/>
      <c r="Q97" s="83"/>
    </row>
    <row r="98" spans="1:17" s="89" customFormat="1" ht="13.5" customHeight="1">
      <c r="A98" s="245" t="s">
        <v>1093</v>
      </c>
      <c r="B98" s="245"/>
      <c r="C98" s="245"/>
      <c r="D98" s="188">
        <v>71505</v>
      </c>
      <c r="E98" s="242" t="s">
        <v>1365</v>
      </c>
      <c r="F98" s="243"/>
      <c r="G98" s="243"/>
      <c r="H98" s="243"/>
      <c r="I98" s="243"/>
      <c r="J98" s="244"/>
      <c r="K98" s="114"/>
      <c r="L98" s="114"/>
      <c r="M98" s="114"/>
      <c r="N98" s="114"/>
      <c r="O98" s="115"/>
      <c r="P98" s="115"/>
      <c r="Q98" s="83"/>
    </row>
    <row r="99" spans="1:17" s="89" customFormat="1" ht="13.5" customHeight="1">
      <c r="A99" s="245" t="s">
        <v>1093</v>
      </c>
      <c r="B99" s="245"/>
      <c r="C99" s="245"/>
      <c r="D99" s="188">
        <v>71506</v>
      </c>
      <c r="E99" s="242" t="s">
        <v>1366</v>
      </c>
      <c r="F99" s="243"/>
      <c r="G99" s="243"/>
      <c r="H99" s="243"/>
      <c r="I99" s="243"/>
      <c r="J99" s="244"/>
      <c r="K99" s="114"/>
      <c r="L99" s="114"/>
      <c r="M99" s="114"/>
      <c r="N99" s="114"/>
      <c r="O99" s="115"/>
      <c r="P99" s="115"/>
      <c r="Q99" s="83"/>
    </row>
    <row r="100" spans="1:17" s="89" customFormat="1" ht="13.5" customHeight="1">
      <c r="A100" s="245" t="s">
        <v>1093</v>
      </c>
      <c r="B100" s="245"/>
      <c r="C100" s="245"/>
      <c r="D100" s="188">
        <v>71507</v>
      </c>
      <c r="E100" s="242" t="s">
        <v>1367</v>
      </c>
      <c r="F100" s="243"/>
      <c r="G100" s="243"/>
      <c r="H100" s="243"/>
      <c r="I100" s="243"/>
      <c r="J100" s="244"/>
      <c r="K100" s="114"/>
      <c r="L100" s="114"/>
      <c r="M100" s="114"/>
      <c r="N100" s="114"/>
      <c r="O100" s="115"/>
      <c r="P100" s="115"/>
      <c r="Q100" s="83"/>
    </row>
    <row r="101" spans="1:17" s="89" customFormat="1" ht="13.5" customHeight="1">
      <c r="A101" s="245" t="s">
        <v>1093</v>
      </c>
      <c r="B101" s="245"/>
      <c r="C101" s="245"/>
      <c r="D101" s="188">
        <v>71508</v>
      </c>
      <c r="E101" s="242" t="s">
        <v>1368</v>
      </c>
      <c r="F101" s="243"/>
      <c r="G101" s="243"/>
      <c r="H101" s="243"/>
      <c r="I101" s="243"/>
      <c r="J101" s="244"/>
      <c r="K101" s="114"/>
      <c r="L101" s="114"/>
      <c r="M101" s="114"/>
      <c r="N101" s="114"/>
      <c r="O101" s="115"/>
      <c r="P101" s="115"/>
      <c r="Q101" s="83"/>
    </row>
    <row r="102" spans="1:17" s="89" customFormat="1" ht="13.5" customHeight="1">
      <c r="A102" s="245" t="s">
        <v>1093</v>
      </c>
      <c r="B102" s="245"/>
      <c r="C102" s="245"/>
      <c r="D102" s="188" t="s">
        <v>701</v>
      </c>
      <c r="E102" s="242" t="s">
        <v>1369</v>
      </c>
      <c r="F102" s="243"/>
      <c r="G102" s="243"/>
      <c r="H102" s="243"/>
      <c r="I102" s="243"/>
      <c r="J102" s="244"/>
      <c r="K102" s="114"/>
      <c r="L102" s="114"/>
      <c r="M102" s="114"/>
      <c r="N102" s="114"/>
      <c r="O102" s="115"/>
      <c r="P102" s="115"/>
      <c r="Q102" s="83"/>
    </row>
    <row r="103" spans="1:17" s="89" customFormat="1" ht="13.5" customHeight="1">
      <c r="A103" s="245" t="s">
        <v>1093</v>
      </c>
      <c r="B103" s="245"/>
      <c r="C103" s="245"/>
      <c r="D103" s="188" t="s">
        <v>702</v>
      </c>
      <c r="E103" s="242" t="s">
        <v>1370</v>
      </c>
      <c r="F103" s="243"/>
      <c r="G103" s="243"/>
      <c r="H103" s="243"/>
      <c r="I103" s="243"/>
      <c r="J103" s="244"/>
      <c r="K103" s="114"/>
      <c r="L103" s="114"/>
      <c r="M103" s="114"/>
      <c r="N103" s="114"/>
      <c r="O103" s="115"/>
      <c r="P103" s="115"/>
      <c r="Q103" s="83"/>
    </row>
    <row r="104" spans="1:17" s="89" customFormat="1" ht="13.5" customHeight="1">
      <c r="A104" s="245" t="s">
        <v>1093</v>
      </c>
      <c r="B104" s="245"/>
      <c r="C104" s="245"/>
      <c r="D104" s="188" t="s">
        <v>703</v>
      </c>
      <c r="E104" s="242" t="s">
        <v>1371</v>
      </c>
      <c r="F104" s="243"/>
      <c r="G104" s="243"/>
      <c r="H104" s="243"/>
      <c r="I104" s="243"/>
      <c r="J104" s="244"/>
      <c r="K104" s="114"/>
      <c r="L104" s="114"/>
      <c r="M104" s="114"/>
      <c r="N104" s="114"/>
      <c r="O104" s="115"/>
      <c r="P104" s="115"/>
      <c r="Q104" s="83"/>
    </row>
    <row r="105" spans="1:17" s="89" customFormat="1" ht="13.5" customHeight="1">
      <c r="A105" s="245" t="s">
        <v>1093</v>
      </c>
      <c r="B105" s="245"/>
      <c r="C105" s="245"/>
      <c r="D105" s="188" t="s">
        <v>704</v>
      </c>
      <c r="E105" s="242" t="s">
        <v>1372</v>
      </c>
      <c r="F105" s="243"/>
      <c r="G105" s="243"/>
      <c r="H105" s="243"/>
      <c r="I105" s="243"/>
      <c r="J105" s="244"/>
      <c r="K105" s="114"/>
      <c r="L105" s="114"/>
      <c r="M105" s="114"/>
      <c r="N105" s="114"/>
      <c r="O105" s="115"/>
      <c r="P105" s="115"/>
      <c r="Q105" s="83"/>
    </row>
    <row r="106" spans="1:17" s="89" customFormat="1" ht="13.5" customHeight="1">
      <c r="A106" s="245" t="s">
        <v>1093</v>
      </c>
      <c r="B106" s="245"/>
      <c r="C106" s="245"/>
      <c r="D106" s="188" t="s">
        <v>705</v>
      </c>
      <c r="E106" s="242" t="s">
        <v>1373</v>
      </c>
      <c r="F106" s="243"/>
      <c r="G106" s="243"/>
      <c r="H106" s="243"/>
      <c r="I106" s="243"/>
      <c r="J106" s="244"/>
      <c r="K106" s="116"/>
      <c r="L106" s="116"/>
      <c r="M106" s="116"/>
      <c r="N106" s="116"/>
      <c r="O106" s="116"/>
      <c r="P106" s="116"/>
      <c r="Q106" s="83"/>
    </row>
    <row r="107" spans="1:17" s="89" customFormat="1" ht="13.5" customHeight="1">
      <c r="A107" s="245" t="s">
        <v>1093</v>
      </c>
      <c r="B107" s="245"/>
      <c r="C107" s="245"/>
      <c r="D107" s="188" t="s">
        <v>1374</v>
      </c>
      <c r="E107" s="242" t="s">
        <v>1375</v>
      </c>
      <c r="F107" s="243"/>
      <c r="G107" s="243"/>
      <c r="H107" s="243"/>
      <c r="I107" s="243"/>
      <c r="J107" s="244"/>
      <c r="K107" s="116"/>
      <c r="L107" s="116"/>
      <c r="M107" s="116"/>
      <c r="N107" s="116"/>
      <c r="O107" s="116"/>
      <c r="P107" s="116"/>
      <c r="Q107" s="83"/>
    </row>
    <row r="108" spans="1:17" s="89" customFormat="1" ht="13.5" customHeight="1">
      <c r="A108" s="245" t="s">
        <v>1093</v>
      </c>
      <c r="B108" s="245"/>
      <c r="C108" s="245"/>
      <c r="D108" s="188" t="s">
        <v>1376</v>
      </c>
      <c r="E108" s="242" t="s">
        <v>1377</v>
      </c>
      <c r="F108" s="243"/>
      <c r="G108" s="243"/>
      <c r="H108" s="243"/>
      <c r="I108" s="243"/>
      <c r="J108" s="244"/>
      <c r="K108" s="116"/>
      <c r="L108" s="116"/>
      <c r="M108" s="116"/>
      <c r="N108" s="116"/>
      <c r="O108" s="116"/>
      <c r="P108" s="116"/>
      <c r="Q108" s="83"/>
    </row>
    <row r="109" spans="1:17" s="89" customFormat="1" ht="13.5" customHeight="1">
      <c r="A109" s="245" t="s">
        <v>1093</v>
      </c>
      <c r="B109" s="245"/>
      <c r="C109" s="245"/>
      <c r="D109" s="188">
        <v>71614</v>
      </c>
      <c r="E109" s="242" t="s">
        <v>1378</v>
      </c>
      <c r="F109" s="243"/>
      <c r="G109" s="243"/>
      <c r="H109" s="243"/>
      <c r="I109" s="243"/>
      <c r="J109" s="244"/>
      <c r="K109" s="116"/>
      <c r="L109" s="116"/>
      <c r="M109" s="116"/>
      <c r="N109" s="116"/>
      <c r="O109" s="116"/>
      <c r="P109" s="116"/>
      <c r="Q109" s="83"/>
    </row>
    <row r="110" spans="1:17" s="89" customFormat="1" ht="13.5" customHeight="1">
      <c r="A110" s="245" t="s">
        <v>1093</v>
      </c>
      <c r="B110" s="245"/>
      <c r="C110" s="245"/>
      <c r="D110" s="188" t="s">
        <v>706</v>
      </c>
      <c r="E110" s="242" t="s">
        <v>1379</v>
      </c>
      <c r="F110" s="243"/>
      <c r="G110" s="243"/>
      <c r="H110" s="243"/>
      <c r="I110" s="243"/>
      <c r="J110" s="244"/>
      <c r="K110" s="116"/>
      <c r="L110" s="116"/>
      <c r="M110" s="116"/>
      <c r="N110" s="116"/>
      <c r="O110" s="116"/>
      <c r="P110" s="116"/>
      <c r="Q110" s="83"/>
    </row>
    <row r="111" spans="1:17" s="89" customFormat="1" ht="13.5" customHeight="1">
      <c r="A111" s="245" t="s">
        <v>1093</v>
      </c>
      <c r="B111" s="245"/>
      <c r="C111" s="245"/>
      <c r="D111" s="188" t="s">
        <v>707</v>
      </c>
      <c r="E111" s="242" t="s">
        <v>1380</v>
      </c>
      <c r="F111" s="243"/>
      <c r="G111" s="243"/>
      <c r="H111" s="243"/>
      <c r="I111" s="243"/>
      <c r="J111" s="244"/>
      <c r="K111" s="116"/>
      <c r="L111" s="116"/>
      <c r="M111" s="116"/>
      <c r="N111" s="116"/>
      <c r="O111" s="116"/>
      <c r="P111" s="116"/>
      <c r="Q111" s="83"/>
    </row>
    <row r="112" spans="1:17" s="89" customFormat="1" ht="13.5" customHeight="1">
      <c r="A112" s="245" t="s">
        <v>1094</v>
      </c>
      <c r="B112" s="245"/>
      <c r="C112" s="245"/>
      <c r="D112" s="188">
        <v>72101</v>
      </c>
      <c r="E112" s="242" t="s">
        <v>1381</v>
      </c>
      <c r="F112" s="243"/>
      <c r="G112" s="243"/>
      <c r="H112" s="243"/>
      <c r="I112" s="243"/>
      <c r="J112" s="244"/>
      <c r="K112" s="116"/>
      <c r="L112" s="116"/>
      <c r="M112" s="116"/>
      <c r="N112" s="116"/>
      <c r="O112" s="116"/>
      <c r="P112" s="116"/>
      <c r="Q112" s="92"/>
    </row>
    <row r="113" spans="1:17" s="89" customFormat="1" ht="13.5" customHeight="1">
      <c r="A113" s="245" t="s">
        <v>1094</v>
      </c>
      <c r="B113" s="245"/>
      <c r="C113" s="245"/>
      <c r="D113" s="188">
        <v>72104</v>
      </c>
      <c r="E113" s="242" t="s">
        <v>1382</v>
      </c>
      <c r="F113" s="243"/>
      <c r="G113" s="243"/>
      <c r="H113" s="243"/>
      <c r="I113" s="243"/>
      <c r="J113" s="244"/>
      <c r="K113" s="116"/>
      <c r="L113" s="116"/>
      <c r="M113" s="116"/>
      <c r="N113" s="116"/>
      <c r="O113" s="116"/>
      <c r="P113" s="116"/>
      <c r="Q113" s="92"/>
    </row>
    <row r="114" spans="1:17" s="89" customFormat="1" ht="13.5" customHeight="1">
      <c r="A114" s="245" t="s">
        <v>1094</v>
      </c>
      <c r="B114" s="245"/>
      <c r="C114" s="245"/>
      <c r="D114" s="188">
        <v>72201</v>
      </c>
      <c r="E114" s="242" t="s">
        <v>1383</v>
      </c>
      <c r="F114" s="243"/>
      <c r="G114" s="243"/>
      <c r="H114" s="243"/>
      <c r="I114" s="243"/>
      <c r="J114" s="244"/>
      <c r="K114" s="116"/>
      <c r="L114" s="116"/>
      <c r="M114" s="116"/>
      <c r="N114" s="116"/>
      <c r="O114" s="116"/>
      <c r="P114" s="116"/>
      <c r="Q114" s="92"/>
    </row>
    <row r="115" spans="1:17" s="89" customFormat="1" ht="13.5" customHeight="1">
      <c r="A115" s="245" t="s">
        <v>1094</v>
      </c>
      <c r="B115" s="245"/>
      <c r="C115" s="245"/>
      <c r="D115" s="188">
        <v>72301</v>
      </c>
      <c r="E115" s="242" t="s">
        <v>1384</v>
      </c>
      <c r="F115" s="243"/>
      <c r="G115" s="243"/>
      <c r="H115" s="243"/>
      <c r="I115" s="243"/>
      <c r="J115" s="244"/>
      <c r="K115" s="116"/>
      <c r="L115" s="116"/>
      <c r="M115" s="116"/>
      <c r="N115" s="116"/>
      <c r="O115" s="116"/>
      <c r="P115" s="116"/>
      <c r="Q115" s="92"/>
    </row>
    <row r="116" spans="1:17" s="89" customFormat="1" ht="13.5" customHeight="1">
      <c r="A116" s="245" t="s">
        <v>1094</v>
      </c>
      <c r="B116" s="245"/>
      <c r="C116" s="245"/>
      <c r="D116" s="188" t="s">
        <v>1385</v>
      </c>
      <c r="E116" s="242" t="s">
        <v>1386</v>
      </c>
      <c r="F116" s="243"/>
      <c r="G116" s="243"/>
      <c r="H116" s="243"/>
      <c r="I116" s="243"/>
      <c r="J116" s="244"/>
      <c r="K116" s="116"/>
      <c r="L116" s="116"/>
      <c r="M116" s="116"/>
      <c r="N116" s="116"/>
      <c r="O116" s="116"/>
      <c r="P116" s="116"/>
      <c r="Q116" s="92"/>
    </row>
    <row r="117" spans="1:17" s="89" customFormat="1" ht="13.5" customHeight="1">
      <c r="A117" s="245" t="s">
        <v>1094</v>
      </c>
      <c r="B117" s="245"/>
      <c r="C117" s="245"/>
      <c r="D117" s="188">
        <v>72401</v>
      </c>
      <c r="E117" s="242" t="s">
        <v>1387</v>
      </c>
      <c r="F117" s="243"/>
      <c r="G117" s="243"/>
      <c r="H117" s="243"/>
      <c r="I117" s="243"/>
      <c r="J117" s="244"/>
      <c r="K117" s="116"/>
      <c r="L117" s="116"/>
      <c r="M117" s="116"/>
      <c r="N117" s="116"/>
      <c r="O117" s="116"/>
      <c r="P117" s="116"/>
      <c r="Q117" s="92"/>
    </row>
    <row r="118" spans="1:17" s="89" customFormat="1" ht="13.5" customHeight="1">
      <c r="A118" s="245" t="s">
        <v>1094</v>
      </c>
      <c r="B118" s="245"/>
      <c r="C118" s="245"/>
      <c r="D118" s="188">
        <v>72501</v>
      </c>
      <c r="E118" s="242" t="s">
        <v>1388</v>
      </c>
      <c r="F118" s="243"/>
      <c r="G118" s="243"/>
      <c r="H118" s="243"/>
      <c r="I118" s="243"/>
      <c r="J118" s="244"/>
      <c r="K118" s="116"/>
      <c r="L118" s="116"/>
      <c r="M118" s="116"/>
      <c r="N118" s="116"/>
      <c r="O118" s="116"/>
      <c r="P118" s="116"/>
      <c r="Q118" s="92"/>
    </row>
    <row r="119" spans="1:17" s="89" customFormat="1" ht="13.5" customHeight="1">
      <c r="A119" s="245" t="s">
        <v>1094</v>
      </c>
      <c r="B119" s="245"/>
      <c r="C119" s="245"/>
      <c r="D119" s="188">
        <v>72502</v>
      </c>
      <c r="E119" s="242" t="s">
        <v>1389</v>
      </c>
      <c r="F119" s="243"/>
      <c r="G119" s="243"/>
      <c r="H119" s="243"/>
      <c r="I119" s="243"/>
      <c r="J119" s="244"/>
      <c r="K119" s="116"/>
      <c r="L119" s="116"/>
      <c r="M119" s="116"/>
      <c r="N119" s="116"/>
      <c r="O119" s="116"/>
      <c r="P119" s="116"/>
      <c r="Q119" s="92"/>
    </row>
    <row r="120" spans="1:17" s="89" customFormat="1" ht="13.5" customHeight="1">
      <c r="A120" s="245" t="s">
        <v>1094</v>
      </c>
      <c r="B120" s="245"/>
      <c r="C120" s="245"/>
      <c r="D120" s="188" t="s">
        <v>708</v>
      </c>
      <c r="E120" s="242" t="s">
        <v>1390</v>
      </c>
      <c r="F120" s="243"/>
      <c r="G120" s="243"/>
      <c r="H120" s="243"/>
      <c r="I120" s="243"/>
      <c r="J120" s="244"/>
      <c r="K120" s="116"/>
      <c r="L120" s="116"/>
      <c r="M120" s="116"/>
      <c r="N120" s="116"/>
      <c r="O120" s="116"/>
      <c r="P120" s="116"/>
      <c r="Q120" s="92"/>
    </row>
    <row r="121" spans="1:17" s="89" customFormat="1" ht="13.5" customHeight="1">
      <c r="A121" s="245" t="s">
        <v>1094</v>
      </c>
      <c r="B121" s="245"/>
      <c r="C121" s="245"/>
      <c r="D121" s="188" t="s">
        <v>709</v>
      </c>
      <c r="E121" s="242" t="s">
        <v>1391</v>
      </c>
      <c r="F121" s="243"/>
      <c r="G121" s="243"/>
      <c r="H121" s="243"/>
      <c r="I121" s="243"/>
      <c r="J121" s="244"/>
      <c r="K121" s="116"/>
      <c r="L121" s="116"/>
      <c r="M121" s="116"/>
      <c r="N121" s="116"/>
      <c r="O121" s="116"/>
      <c r="P121" s="116"/>
      <c r="Q121" s="92"/>
    </row>
    <row r="122" spans="1:17" s="89" customFormat="1" ht="13.5" customHeight="1">
      <c r="A122" s="245" t="s">
        <v>1094</v>
      </c>
      <c r="B122" s="245"/>
      <c r="C122" s="245"/>
      <c r="D122" s="188" t="s">
        <v>710</v>
      </c>
      <c r="E122" s="242" t="s">
        <v>1392</v>
      </c>
      <c r="F122" s="243"/>
      <c r="G122" s="243"/>
      <c r="H122" s="243"/>
      <c r="I122" s="243"/>
      <c r="J122" s="244"/>
      <c r="K122" s="116"/>
      <c r="L122" s="116"/>
      <c r="M122" s="116"/>
      <c r="N122" s="116"/>
      <c r="O122" s="116"/>
      <c r="P122" s="116"/>
      <c r="Q122" s="92"/>
    </row>
    <row r="123" spans="1:17" s="89" customFormat="1" ht="13.5" customHeight="1">
      <c r="A123" s="245" t="s">
        <v>1094</v>
      </c>
      <c r="B123" s="245"/>
      <c r="C123" s="245"/>
      <c r="D123" s="188" t="s">
        <v>711</v>
      </c>
      <c r="E123" s="242" t="s">
        <v>1393</v>
      </c>
      <c r="F123" s="243"/>
      <c r="G123" s="243"/>
      <c r="H123" s="243"/>
      <c r="I123" s="243"/>
      <c r="J123" s="244"/>
      <c r="K123" s="116"/>
      <c r="L123" s="116"/>
      <c r="M123" s="116"/>
      <c r="N123" s="116"/>
      <c r="O123" s="116"/>
      <c r="P123" s="116"/>
      <c r="Q123" s="92"/>
    </row>
    <row r="124" spans="1:17" s="89" customFormat="1" ht="13.5" customHeight="1">
      <c r="A124" s="245" t="s">
        <v>1094</v>
      </c>
      <c r="B124" s="245"/>
      <c r="C124" s="245"/>
      <c r="D124" s="188" t="s">
        <v>712</v>
      </c>
      <c r="E124" s="242" t="s">
        <v>1394</v>
      </c>
      <c r="F124" s="243"/>
      <c r="G124" s="243"/>
      <c r="H124" s="243"/>
      <c r="I124" s="243"/>
      <c r="J124" s="244"/>
      <c r="K124" s="116"/>
      <c r="L124" s="116"/>
      <c r="M124" s="116"/>
      <c r="N124" s="116"/>
      <c r="O124" s="116"/>
      <c r="P124" s="116"/>
      <c r="Q124" s="92"/>
    </row>
    <row r="125" spans="1:17" s="89" customFormat="1" ht="13.5" customHeight="1">
      <c r="A125" s="245" t="s">
        <v>1094</v>
      </c>
      <c r="B125" s="245"/>
      <c r="C125" s="245"/>
      <c r="D125" s="188">
        <v>72605</v>
      </c>
      <c r="E125" s="242" t="s">
        <v>1395</v>
      </c>
      <c r="F125" s="243"/>
      <c r="G125" s="243"/>
      <c r="H125" s="243"/>
      <c r="I125" s="243"/>
      <c r="J125" s="244"/>
      <c r="K125" s="116"/>
      <c r="L125" s="116"/>
      <c r="M125" s="116"/>
      <c r="N125" s="116"/>
      <c r="O125" s="116"/>
      <c r="P125" s="116"/>
      <c r="Q125" s="92"/>
    </row>
    <row r="126" spans="1:17" s="89" customFormat="1" ht="13.5" customHeight="1">
      <c r="A126" s="245" t="s">
        <v>1095</v>
      </c>
      <c r="B126" s="245"/>
      <c r="C126" s="245"/>
      <c r="D126" s="188" t="s">
        <v>713</v>
      </c>
      <c r="E126" s="242" t="s">
        <v>1396</v>
      </c>
      <c r="F126" s="243"/>
      <c r="G126" s="243"/>
      <c r="H126" s="243"/>
      <c r="I126" s="243"/>
      <c r="J126" s="244"/>
      <c r="K126" s="116"/>
      <c r="L126" s="116"/>
      <c r="M126" s="116"/>
      <c r="N126" s="116"/>
      <c r="O126" s="116"/>
      <c r="P126" s="116"/>
      <c r="Q126" s="92"/>
    </row>
    <row r="127" spans="1:17" s="89" customFormat="1" ht="13.5" customHeight="1">
      <c r="A127" s="245" t="s">
        <v>1095</v>
      </c>
      <c r="B127" s="245"/>
      <c r="C127" s="245"/>
      <c r="D127" s="188" t="s">
        <v>1397</v>
      </c>
      <c r="E127" s="242" t="s">
        <v>1398</v>
      </c>
      <c r="F127" s="243"/>
      <c r="G127" s="243"/>
      <c r="H127" s="243"/>
      <c r="I127" s="243"/>
      <c r="J127" s="244"/>
      <c r="K127" s="116"/>
      <c r="L127" s="116"/>
      <c r="M127" s="116"/>
      <c r="N127" s="116"/>
      <c r="O127" s="116"/>
      <c r="P127" s="116"/>
      <c r="Q127" s="92"/>
    </row>
    <row r="128" spans="1:17" s="89" customFormat="1" ht="13.5" customHeight="1">
      <c r="A128" s="245" t="s">
        <v>1095</v>
      </c>
      <c r="B128" s="245"/>
      <c r="C128" s="245"/>
      <c r="D128" s="188" t="s">
        <v>1399</v>
      </c>
      <c r="E128" s="242" t="s">
        <v>1400</v>
      </c>
      <c r="F128" s="243"/>
      <c r="G128" s="243"/>
      <c r="H128" s="243"/>
      <c r="I128" s="243"/>
      <c r="J128" s="244"/>
      <c r="K128" s="116"/>
      <c r="L128" s="116"/>
      <c r="M128" s="116"/>
      <c r="N128" s="116"/>
      <c r="O128" s="116"/>
      <c r="P128" s="116"/>
      <c r="Q128" s="92"/>
    </row>
    <row r="129" spans="1:17" s="89" customFormat="1" ht="13.5" customHeight="1">
      <c r="A129" s="245" t="s">
        <v>1095</v>
      </c>
      <c r="B129" s="245"/>
      <c r="C129" s="245"/>
      <c r="D129" s="188">
        <v>73201</v>
      </c>
      <c r="E129" s="242" t="s">
        <v>1401</v>
      </c>
      <c r="F129" s="243"/>
      <c r="G129" s="243"/>
      <c r="H129" s="243"/>
      <c r="I129" s="243"/>
      <c r="J129" s="244"/>
      <c r="K129" s="116"/>
      <c r="L129" s="116"/>
      <c r="M129" s="116"/>
      <c r="N129" s="116"/>
      <c r="O129" s="116"/>
      <c r="P129" s="116"/>
      <c r="Q129" s="92"/>
    </row>
    <row r="130" spans="1:17" s="89" customFormat="1" ht="13.5" customHeight="1">
      <c r="A130" s="245" t="s">
        <v>1095</v>
      </c>
      <c r="B130" s="245"/>
      <c r="C130" s="245"/>
      <c r="D130" s="188">
        <v>73202</v>
      </c>
      <c r="E130" s="242" t="s">
        <v>1402</v>
      </c>
      <c r="F130" s="243"/>
      <c r="G130" s="243"/>
      <c r="H130" s="243"/>
      <c r="I130" s="243"/>
      <c r="J130" s="244"/>
      <c r="K130" s="116"/>
      <c r="L130" s="116"/>
      <c r="M130" s="116"/>
      <c r="N130" s="116"/>
      <c r="O130" s="116"/>
      <c r="P130" s="116"/>
      <c r="Q130" s="92"/>
    </row>
    <row r="131" spans="1:17" s="89" customFormat="1" ht="13.5" customHeight="1">
      <c r="A131" s="245" t="s">
        <v>1095</v>
      </c>
      <c r="B131" s="245"/>
      <c r="C131" s="245"/>
      <c r="D131" s="188" t="s">
        <v>714</v>
      </c>
      <c r="E131" s="242" t="s">
        <v>1403</v>
      </c>
      <c r="F131" s="243"/>
      <c r="G131" s="243"/>
      <c r="H131" s="243"/>
      <c r="I131" s="243"/>
      <c r="J131" s="244"/>
      <c r="K131" s="116"/>
      <c r="L131" s="116"/>
      <c r="M131" s="116"/>
      <c r="N131" s="116"/>
      <c r="O131" s="116"/>
      <c r="P131" s="116"/>
      <c r="Q131" s="92"/>
    </row>
    <row r="132" spans="1:17" s="89" customFormat="1" ht="13.5" customHeight="1">
      <c r="A132" s="245" t="s">
        <v>1095</v>
      </c>
      <c r="B132" s="245"/>
      <c r="C132" s="245"/>
      <c r="D132" s="188" t="s">
        <v>715</v>
      </c>
      <c r="E132" s="242" t="s">
        <v>1404</v>
      </c>
      <c r="F132" s="243"/>
      <c r="G132" s="243"/>
      <c r="H132" s="243"/>
      <c r="I132" s="243"/>
      <c r="J132" s="244"/>
      <c r="K132" s="116"/>
      <c r="L132" s="116"/>
      <c r="M132" s="116"/>
      <c r="N132" s="116"/>
      <c r="O132" s="116"/>
      <c r="P132" s="116"/>
      <c r="Q132" s="92"/>
    </row>
    <row r="133" spans="1:17" s="89" customFormat="1" ht="13.5" customHeight="1">
      <c r="A133" s="245" t="s">
        <v>1095</v>
      </c>
      <c r="B133" s="245"/>
      <c r="C133" s="245"/>
      <c r="D133" s="188" t="s">
        <v>716</v>
      </c>
      <c r="E133" s="242" t="s">
        <v>1405</v>
      </c>
      <c r="F133" s="243"/>
      <c r="G133" s="243"/>
      <c r="H133" s="243"/>
      <c r="I133" s="243"/>
      <c r="J133" s="244"/>
      <c r="K133" s="116"/>
      <c r="L133" s="116"/>
      <c r="M133" s="116"/>
      <c r="N133" s="116"/>
      <c r="O133" s="116"/>
      <c r="P133" s="116"/>
      <c r="Q133" s="92"/>
    </row>
    <row r="134" spans="1:17" s="89" customFormat="1" ht="13.5" customHeight="1">
      <c r="A134" s="245" t="s">
        <v>1095</v>
      </c>
      <c r="B134" s="245"/>
      <c r="C134" s="245"/>
      <c r="D134" s="188" t="s">
        <v>1406</v>
      </c>
      <c r="E134" s="242" t="s">
        <v>1407</v>
      </c>
      <c r="F134" s="243"/>
      <c r="G134" s="243"/>
      <c r="H134" s="243"/>
      <c r="I134" s="243"/>
      <c r="J134" s="244"/>
      <c r="K134" s="116"/>
      <c r="L134" s="116"/>
      <c r="M134" s="116"/>
      <c r="N134" s="116"/>
      <c r="O134" s="116"/>
      <c r="P134" s="116"/>
      <c r="Q134" s="92"/>
    </row>
    <row r="135" spans="1:17" s="89" customFormat="1" ht="13.5" customHeight="1">
      <c r="A135" s="245" t="s">
        <v>1095</v>
      </c>
      <c r="B135" s="245"/>
      <c r="C135" s="245"/>
      <c r="D135" s="188" t="s">
        <v>1408</v>
      </c>
      <c r="E135" s="242" t="s">
        <v>1409</v>
      </c>
      <c r="F135" s="243"/>
      <c r="G135" s="243"/>
      <c r="H135" s="243"/>
      <c r="I135" s="243"/>
      <c r="J135" s="244"/>
      <c r="K135" s="116"/>
      <c r="L135" s="116"/>
      <c r="M135" s="116"/>
      <c r="N135" s="116"/>
      <c r="O135" s="116"/>
      <c r="P135" s="116"/>
      <c r="Q135" s="92"/>
    </row>
    <row r="136" spans="1:17" s="89" customFormat="1" ht="13.5" customHeight="1">
      <c r="A136" s="245" t="s">
        <v>1095</v>
      </c>
      <c r="B136" s="245"/>
      <c r="C136" s="245"/>
      <c r="D136" s="188" t="s">
        <v>1410</v>
      </c>
      <c r="E136" s="242" t="s">
        <v>1411</v>
      </c>
      <c r="F136" s="243"/>
      <c r="G136" s="243"/>
      <c r="H136" s="243"/>
      <c r="I136" s="243"/>
      <c r="J136" s="244"/>
      <c r="K136" s="116"/>
      <c r="L136" s="116"/>
      <c r="M136" s="116"/>
      <c r="N136" s="116"/>
      <c r="O136" s="116"/>
      <c r="P136" s="116"/>
      <c r="Q136" s="92"/>
    </row>
    <row r="137" spans="1:17" s="89" customFormat="1" ht="13.5" customHeight="1">
      <c r="A137" s="245" t="s">
        <v>1095</v>
      </c>
      <c r="B137" s="245"/>
      <c r="C137" s="245"/>
      <c r="D137" s="188" t="s">
        <v>1412</v>
      </c>
      <c r="E137" s="242" t="s">
        <v>1413</v>
      </c>
      <c r="F137" s="243"/>
      <c r="G137" s="243"/>
      <c r="H137" s="243"/>
      <c r="I137" s="243"/>
      <c r="J137" s="244"/>
      <c r="K137" s="116"/>
      <c r="L137" s="116"/>
      <c r="M137" s="116"/>
      <c r="N137" s="116"/>
      <c r="O137" s="116"/>
      <c r="P137" s="116"/>
      <c r="Q137" s="92"/>
    </row>
    <row r="138" spans="1:17" s="89" customFormat="1" ht="13.5" customHeight="1">
      <c r="A138" s="245" t="s">
        <v>1095</v>
      </c>
      <c r="B138" s="245"/>
      <c r="C138" s="245"/>
      <c r="D138" s="188" t="s">
        <v>1414</v>
      </c>
      <c r="E138" s="242" t="s">
        <v>1415</v>
      </c>
      <c r="F138" s="243"/>
      <c r="G138" s="243"/>
      <c r="H138" s="243"/>
      <c r="I138" s="243"/>
      <c r="J138" s="244"/>
      <c r="K138" s="116"/>
      <c r="L138" s="116"/>
      <c r="M138" s="116"/>
      <c r="N138" s="116"/>
      <c r="O138" s="116"/>
      <c r="P138" s="116"/>
      <c r="Q138" s="92"/>
    </row>
    <row r="139" spans="1:17" s="89" customFormat="1" ht="13.5" customHeight="1">
      <c r="A139" s="245" t="s">
        <v>1095</v>
      </c>
      <c r="B139" s="245"/>
      <c r="C139" s="245"/>
      <c r="D139" s="188" t="s">
        <v>1416</v>
      </c>
      <c r="E139" s="242" t="s">
        <v>1417</v>
      </c>
      <c r="F139" s="243"/>
      <c r="G139" s="243"/>
      <c r="H139" s="243"/>
      <c r="I139" s="243"/>
      <c r="J139" s="244"/>
      <c r="K139" s="116"/>
      <c r="L139" s="116"/>
      <c r="M139" s="116"/>
      <c r="N139" s="116"/>
      <c r="O139" s="116"/>
      <c r="P139" s="116"/>
      <c r="Q139" s="92"/>
    </row>
    <row r="140" spans="1:17" s="89" customFormat="1" ht="13.5" customHeight="1">
      <c r="A140" s="245" t="s">
        <v>1095</v>
      </c>
      <c r="B140" s="245"/>
      <c r="C140" s="245"/>
      <c r="D140" s="188" t="s">
        <v>1418</v>
      </c>
      <c r="E140" s="242" t="s">
        <v>1419</v>
      </c>
      <c r="F140" s="243"/>
      <c r="G140" s="243"/>
      <c r="H140" s="243"/>
      <c r="I140" s="243"/>
      <c r="J140" s="244"/>
      <c r="K140" s="116"/>
      <c r="L140" s="116"/>
      <c r="M140" s="116"/>
      <c r="N140" s="116"/>
      <c r="O140" s="116"/>
      <c r="P140" s="116"/>
      <c r="Q140" s="92"/>
    </row>
    <row r="141" spans="1:17" s="89" customFormat="1" ht="13.5" customHeight="1">
      <c r="A141" s="245" t="s">
        <v>1095</v>
      </c>
      <c r="B141" s="245"/>
      <c r="C141" s="245"/>
      <c r="D141" s="188">
        <v>73301</v>
      </c>
      <c r="E141" s="242" t="s">
        <v>1420</v>
      </c>
      <c r="F141" s="243"/>
      <c r="G141" s="243"/>
      <c r="H141" s="243"/>
      <c r="I141" s="243"/>
      <c r="J141" s="244"/>
      <c r="K141" s="116"/>
      <c r="L141" s="116"/>
      <c r="M141" s="116"/>
      <c r="N141" s="116"/>
      <c r="O141" s="116"/>
      <c r="P141" s="116"/>
      <c r="Q141" s="92"/>
    </row>
    <row r="142" spans="1:17" s="91" customFormat="1" ht="13.5" customHeight="1">
      <c r="A142" s="245" t="s">
        <v>1095</v>
      </c>
      <c r="B142" s="245"/>
      <c r="C142" s="245"/>
      <c r="D142" s="188">
        <v>73302</v>
      </c>
      <c r="E142" s="242" t="s">
        <v>1421</v>
      </c>
      <c r="F142" s="243"/>
      <c r="G142" s="243"/>
      <c r="H142" s="243"/>
      <c r="I142" s="243"/>
      <c r="J142" s="244"/>
      <c r="K142" s="116"/>
      <c r="L142" s="116"/>
      <c r="M142" s="116"/>
      <c r="N142" s="116"/>
      <c r="O142" s="116"/>
      <c r="P142" s="116"/>
      <c r="Q142" s="90"/>
    </row>
    <row r="143" spans="1:17" s="91" customFormat="1" ht="13.5" customHeight="1">
      <c r="A143" s="245" t="s">
        <v>1095</v>
      </c>
      <c r="B143" s="245"/>
      <c r="C143" s="245"/>
      <c r="D143" s="188" t="s">
        <v>717</v>
      </c>
      <c r="E143" s="242" t="s">
        <v>1422</v>
      </c>
      <c r="F143" s="243"/>
      <c r="G143" s="243"/>
      <c r="H143" s="243"/>
      <c r="I143" s="243"/>
      <c r="J143" s="244"/>
      <c r="K143" s="116"/>
      <c r="L143" s="116"/>
      <c r="M143" s="116"/>
      <c r="N143" s="116"/>
      <c r="O143" s="116"/>
      <c r="P143" s="116"/>
      <c r="Q143" s="90"/>
    </row>
    <row r="144" spans="1:17" s="91" customFormat="1" ht="13.5" customHeight="1">
      <c r="A144" s="245" t="s">
        <v>1095</v>
      </c>
      <c r="B144" s="245"/>
      <c r="C144" s="245"/>
      <c r="D144" s="188" t="s">
        <v>718</v>
      </c>
      <c r="E144" s="242" t="s">
        <v>1423</v>
      </c>
      <c r="F144" s="243"/>
      <c r="G144" s="243"/>
      <c r="H144" s="243"/>
      <c r="I144" s="243"/>
      <c r="J144" s="244"/>
      <c r="K144" s="116"/>
      <c r="L144" s="116"/>
      <c r="M144" s="116"/>
      <c r="N144" s="116"/>
      <c r="O144" s="116"/>
      <c r="P144" s="116"/>
      <c r="Q144" s="90"/>
    </row>
    <row r="145" spans="1:17" s="91" customFormat="1" ht="13.5" customHeight="1">
      <c r="A145" s="245" t="s">
        <v>1095</v>
      </c>
      <c r="B145" s="245"/>
      <c r="C145" s="245"/>
      <c r="D145" s="188" t="s">
        <v>719</v>
      </c>
      <c r="E145" s="242" t="s">
        <v>1424</v>
      </c>
      <c r="F145" s="243"/>
      <c r="G145" s="243"/>
      <c r="H145" s="243"/>
      <c r="I145" s="243"/>
      <c r="J145" s="244"/>
      <c r="K145" s="116"/>
      <c r="L145" s="116"/>
      <c r="M145" s="116"/>
      <c r="N145" s="116"/>
      <c r="O145" s="116"/>
      <c r="P145" s="116"/>
      <c r="Q145" s="90"/>
    </row>
    <row r="146" spans="1:17" s="91" customFormat="1" ht="13.5" customHeight="1">
      <c r="A146" s="245" t="s">
        <v>1095</v>
      </c>
      <c r="B146" s="245"/>
      <c r="C146" s="245"/>
      <c r="D146" s="188" t="s">
        <v>720</v>
      </c>
      <c r="E146" s="242" t="s">
        <v>1425</v>
      </c>
      <c r="F146" s="243"/>
      <c r="G146" s="243"/>
      <c r="H146" s="243"/>
      <c r="I146" s="243"/>
      <c r="J146" s="244"/>
      <c r="K146" s="116"/>
      <c r="L146" s="116"/>
      <c r="M146" s="116"/>
      <c r="N146" s="116"/>
      <c r="O146" s="116"/>
      <c r="P146" s="116"/>
      <c r="Q146" s="90"/>
    </row>
    <row r="147" spans="1:17" s="91" customFormat="1" ht="13.5" customHeight="1">
      <c r="A147" s="245" t="s">
        <v>1095</v>
      </c>
      <c r="B147" s="245"/>
      <c r="C147" s="245"/>
      <c r="D147" s="188" t="s">
        <v>721</v>
      </c>
      <c r="E147" s="242" t="s">
        <v>1426</v>
      </c>
      <c r="F147" s="243"/>
      <c r="G147" s="243"/>
      <c r="H147" s="243"/>
      <c r="I147" s="243"/>
      <c r="J147" s="244"/>
      <c r="K147" s="116"/>
      <c r="L147" s="116"/>
      <c r="M147" s="116"/>
      <c r="N147" s="116"/>
      <c r="O147" s="116"/>
      <c r="P147" s="116"/>
      <c r="Q147" s="90"/>
    </row>
    <row r="148" spans="1:17" s="91" customFormat="1" ht="13.5" customHeight="1">
      <c r="A148" s="245" t="s">
        <v>1095</v>
      </c>
      <c r="B148" s="245"/>
      <c r="C148" s="245"/>
      <c r="D148" s="188" t="s">
        <v>1427</v>
      </c>
      <c r="E148" s="242" t="s">
        <v>1428</v>
      </c>
      <c r="F148" s="243"/>
      <c r="G148" s="243"/>
      <c r="H148" s="243"/>
      <c r="I148" s="243"/>
      <c r="J148" s="244"/>
      <c r="K148" s="116"/>
      <c r="L148" s="116"/>
      <c r="M148" s="116"/>
      <c r="N148" s="116"/>
      <c r="O148" s="116"/>
      <c r="P148" s="116"/>
      <c r="Q148" s="90"/>
    </row>
    <row r="149" spans="1:17" s="91" customFormat="1" ht="13.5" customHeight="1">
      <c r="A149" s="245" t="s">
        <v>1095</v>
      </c>
      <c r="B149" s="245"/>
      <c r="C149" s="245"/>
      <c r="D149" s="188" t="s">
        <v>722</v>
      </c>
      <c r="E149" s="242" t="s">
        <v>1429</v>
      </c>
      <c r="F149" s="243"/>
      <c r="G149" s="243"/>
      <c r="H149" s="243"/>
      <c r="I149" s="243"/>
      <c r="J149" s="244"/>
      <c r="K149" s="116"/>
      <c r="L149" s="116"/>
      <c r="M149" s="116"/>
      <c r="N149" s="116"/>
      <c r="O149" s="116"/>
      <c r="P149" s="116"/>
      <c r="Q149" s="90"/>
    </row>
    <row r="150" spans="1:17" s="91" customFormat="1" ht="13.5" customHeight="1">
      <c r="A150" s="245" t="s">
        <v>1095</v>
      </c>
      <c r="B150" s="245"/>
      <c r="C150" s="245"/>
      <c r="D150" s="188" t="s">
        <v>723</v>
      </c>
      <c r="E150" s="242" t="s">
        <v>1430</v>
      </c>
      <c r="F150" s="243"/>
      <c r="G150" s="243"/>
      <c r="H150" s="243"/>
      <c r="I150" s="243"/>
      <c r="J150" s="244"/>
      <c r="K150" s="116"/>
      <c r="L150" s="116"/>
      <c r="M150" s="116"/>
      <c r="N150" s="116"/>
      <c r="O150" s="116"/>
      <c r="P150" s="116"/>
      <c r="Q150" s="90"/>
    </row>
    <row r="151" spans="1:17" s="91" customFormat="1" ht="13.5" customHeight="1">
      <c r="A151" s="245" t="s">
        <v>1095</v>
      </c>
      <c r="B151" s="245"/>
      <c r="C151" s="245"/>
      <c r="D151" s="188" t="s">
        <v>724</v>
      </c>
      <c r="E151" s="242" t="s">
        <v>1431</v>
      </c>
      <c r="F151" s="243"/>
      <c r="G151" s="243"/>
      <c r="H151" s="243"/>
      <c r="I151" s="243"/>
      <c r="J151" s="244"/>
      <c r="K151" s="116"/>
      <c r="L151" s="116"/>
      <c r="M151" s="116"/>
      <c r="N151" s="116"/>
      <c r="O151" s="116"/>
      <c r="P151" s="116"/>
      <c r="Q151" s="90"/>
    </row>
    <row r="152" spans="1:17" s="91" customFormat="1" ht="13.5" customHeight="1">
      <c r="A152" s="245" t="s">
        <v>1095</v>
      </c>
      <c r="B152" s="245"/>
      <c r="C152" s="245"/>
      <c r="D152" s="188" t="s">
        <v>1432</v>
      </c>
      <c r="E152" s="242" t="s">
        <v>1433</v>
      </c>
      <c r="F152" s="243"/>
      <c r="G152" s="243"/>
      <c r="H152" s="243"/>
      <c r="I152" s="243"/>
      <c r="J152" s="244"/>
      <c r="K152" s="116"/>
      <c r="L152" s="116"/>
      <c r="M152" s="116"/>
      <c r="N152" s="116"/>
      <c r="O152" s="116"/>
      <c r="P152" s="116"/>
      <c r="Q152" s="90"/>
    </row>
    <row r="153" spans="1:17" s="91" customFormat="1" ht="13.5" customHeight="1">
      <c r="A153" s="245" t="s">
        <v>1095</v>
      </c>
      <c r="B153" s="245"/>
      <c r="C153" s="245"/>
      <c r="D153" s="188">
        <v>73501</v>
      </c>
      <c r="E153" s="242" t="s">
        <v>1434</v>
      </c>
      <c r="F153" s="243"/>
      <c r="G153" s="243"/>
      <c r="H153" s="243"/>
      <c r="I153" s="243"/>
      <c r="J153" s="244"/>
      <c r="K153" s="116"/>
      <c r="L153" s="116"/>
      <c r="M153" s="116"/>
      <c r="N153" s="116"/>
      <c r="O153" s="116"/>
      <c r="P153" s="116"/>
      <c r="Q153" s="90"/>
    </row>
    <row r="154" spans="1:17" s="91" customFormat="1" ht="13.5" customHeight="1">
      <c r="A154" s="245" t="s">
        <v>1095</v>
      </c>
      <c r="B154" s="245"/>
      <c r="C154" s="245"/>
      <c r="D154" s="188" t="s">
        <v>725</v>
      </c>
      <c r="E154" s="242" t="s">
        <v>1435</v>
      </c>
      <c r="F154" s="243"/>
      <c r="G154" s="243"/>
      <c r="H154" s="243"/>
      <c r="I154" s="243"/>
      <c r="J154" s="244"/>
      <c r="K154" s="116"/>
      <c r="L154" s="116"/>
      <c r="M154" s="116"/>
      <c r="N154" s="116"/>
      <c r="O154" s="116"/>
      <c r="P154" s="116"/>
      <c r="Q154" s="90"/>
    </row>
    <row r="155" spans="1:17" s="91" customFormat="1" ht="13.5" customHeight="1">
      <c r="A155" s="245" t="s">
        <v>1095</v>
      </c>
      <c r="B155" s="245"/>
      <c r="C155" s="245"/>
      <c r="D155" s="188" t="s">
        <v>726</v>
      </c>
      <c r="E155" s="242" t="s">
        <v>1436</v>
      </c>
      <c r="F155" s="243"/>
      <c r="G155" s="243"/>
      <c r="H155" s="243"/>
      <c r="I155" s="243"/>
      <c r="J155" s="244"/>
      <c r="K155" s="116"/>
      <c r="L155" s="116"/>
      <c r="M155" s="116"/>
      <c r="N155" s="116"/>
      <c r="O155" s="116"/>
      <c r="P155" s="116"/>
      <c r="Q155" s="90"/>
    </row>
    <row r="156" spans="1:17" s="91" customFormat="1" ht="13.5" customHeight="1">
      <c r="A156" s="245" t="s">
        <v>1095</v>
      </c>
      <c r="B156" s="245"/>
      <c r="C156" s="245"/>
      <c r="D156" s="188" t="s">
        <v>1437</v>
      </c>
      <c r="E156" s="242" t="s">
        <v>1438</v>
      </c>
      <c r="F156" s="243"/>
      <c r="G156" s="243"/>
      <c r="H156" s="243"/>
      <c r="I156" s="243"/>
      <c r="J156" s="244"/>
      <c r="K156" s="116"/>
      <c r="L156" s="116"/>
      <c r="M156" s="116"/>
      <c r="N156" s="116"/>
      <c r="O156" s="116"/>
      <c r="P156" s="116"/>
    </row>
    <row r="157" spans="1:17" s="91" customFormat="1" ht="13.5" customHeight="1">
      <c r="A157" s="245" t="s">
        <v>1095</v>
      </c>
      <c r="B157" s="245"/>
      <c r="C157" s="245"/>
      <c r="D157" s="188" t="s">
        <v>1439</v>
      </c>
      <c r="E157" s="242" t="s">
        <v>1440</v>
      </c>
      <c r="F157" s="243"/>
      <c r="G157" s="243"/>
      <c r="H157" s="243"/>
      <c r="I157" s="243"/>
      <c r="J157" s="244"/>
      <c r="K157" s="116"/>
      <c r="L157" s="116"/>
      <c r="M157" s="116"/>
      <c r="N157" s="116"/>
      <c r="O157" s="116"/>
      <c r="P157" s="116"/>
      <c r="Q157" s="168"/>
    </row>
    <row r="158" spans="1:17" s="91" customFormat="1" ht="13.5" customHeight="1">
      <c r="A158" s="245" t="s">
        <v>1095</v>
      </c>
      <c r="B158" s="245"/>
      <c r="C158" s="245"/>
      <c r="D158" s="188" t="s">
        <v>1441</v>
      </c>
      <c r="E158" s="242" t="s">
        <v>1442</v>
      </c>
      <c r="F158" s="243"/>
      <c r="G158" s="243"/>
      <c r="H158" s="243"/>
      <c r="I158" s="243"/>
      <c r="J158" s="244"/>
      <c r="K158" s="116"/>
      <c r="L158" s="116"/>
      <c r="M158" s="116"/>
      <c r="N158" s="116"/>
      <c r="O158" s="116"/>
      <c r="P158" s="116"/>
    </row>
    <row r="159" spans="1:17" s="89" customFormat="1" ht="13.5" customHeight="1">
      <c r="A159" s="245" t="s">
        <v>1095</v>
      </c>
      <c r="B159" s="245"/>
      <c r="C159" s="245"/>
      <c r="D159" s="188" t="s">
        <v>1441</v>
      </c>
      <c r="E159" s="242" t="s">
        <v>1443</v>
      </c>
      <c r="F159" s="243"/>
      <c r="G159" s="243"/>
      <c r="H159" s="243"/>
      <c r="I159" s="243"/>
      <c r="J159" s="244"/>
      <c r="K159" s="116"/>
      <c r="L159" s="116"/>
      <c r="M159" s="116"/>
      <c r="N159" s="116"/>
      <c r="O159" s="116"/>
      <c r="P159" s="116"/>
      <c r="Q159" s="92"/>
    </row>
    <row r="160" spans="1:17" s="89" customFormat="1" ht="13.5" customHeight="1">
      <c r="A160" s="245" t="s">
        <v>1095</v>
      </c>
      <c r="B160" s="245"/>
      <c r="C160" s="245"/>
      <c r="D160" s="188" t="s">
        <v>727</v>
      </c>
      <c r="E160" s="242" t="s">
        <v>1444</v>
      </c>
      <c r="F160" s="243"/>
      <c r="G160" s="243"/>
      <c r="H160" s="243"/>
      <c r="I160" s="243"/>
      <c r="J160" s="244"/>
      <c r="K160" s="116"/>
      <c r="L160" s="116"/>
      <c r="M160" s="116"/>
      <c r="N160" s="116"/>
      <c r="O160" s="116"/>
      <c r="P160" s="116"/>
      <c r="Q160" s="92"/>
    </row>
    <row r="161" spans="1:17" s="89" customFormat="1" ht="13.5" customHeight="1">
      <c r="A161" s="116"/>
      <c r="B161" s="116"/>
      <c r="C161" s="116"/>
      <c r="D161" s="116"/>
      <c r="E161" s="117"/>
      <c r="F161" s="117"/>
      <c r="G161" s="117"/>
      <c r="H161" s="116"/>
      <c r="I161" s="117"/>
      <c r="J161" s="117"/>
      <c r="K161" s="117"/>
      <c r="L161" s="117"/>
      <c r="M161" s="116"/>
      <c r="N161" s="116"/>
      <c r="O161" s="116"/>
      <c r="P161" s="116"/>
      <c r="Q161" s="92"/>
    </row>
    <row r="162" spans="1:17" s="89" customFormat="1" ht="13.5" customHeight="1">
      <c r="A162" s="280" t="s">
        <v>1263</v>
      </c>
      <c r="B162" s="281"/>
      <c r="C162" s="281"/>
      <c r="D162" s="281"/>
      <c r="E162" s="281"/>
      <c r="F162" s="281"/>
      <c r="G162" s="281"/>
      <c r="H162" s="281"/>
      <c r="I162" s="281"/>
      <c r="J162" s="281"/>
      <c r="K162" s="281"/>
      <c r="L162" s="281"/>
      <c r="M162" s="281"/>
      <c r="N162" s="281"/>
      <c r="O162" s="281"/>
      <c r="P162" s="113"/>
      <c r="Q162" s="92"/>
    </row>
    <row r="163" spans="1:17" s="89" customFormat="1" ht="13.5" customHeight="1">
      <c r="A163" s="262" t="s">
        <v>9</v>
      </c>
      <c r="B163" s="262"/>
      <c r="C163" s="262"/>
      <c r="D163" s="262"/>
      <c r="E163" s="262" t="s">
        <v>198</v>
      </c>
      <c r="F163" s="262"/>
      <c r="G163" s="262"/>
      <c r="H163" s="262"/>
      <c r="I163" s="262" t="s">
        <v>1264</v>
      </c>
      <c r="J163" s="262"/>
      <c r="K163" s="262"/>
      <c r="L163" s="262"/>
      <c r="M163" s="286" t="s">
        <v>57</v>
      </c>
      <c r="N163" s="287"/>
      <c r="O163" s="287"/>
      <c r="P163" s="287"/>
      <c r="Q163" s="92"/>
    </row>
    <row r="164" spans="1:17" s="89" customFormat="1" ht="13.5" customHeight="1">
      <c r="A164" s="189">
        <v>41102</v>
      </c>
      <c r="B164" s="276" t="s">
        <v>1265</v>
      </c>
      <c r="C164" s="276"/>
      <c r="D164" s="276"/>
      <c r="E164" s="189">
        <v>41204</v>
      </c>
      <c r="F164" s="256" t="s">
        <v>1269</v>
      </c>
      <c r="G164" s="257"/>
      <c r="H164" s="258"/>
      <c r="I164" s="190">
        <v>41403</v>
      </c>
      <c r="J164" s="263" t="s">
        <v>1266</v>
      </c>
      <c r="K164" s="263"/>
      <c r="L164" s="263"/>
      <c r="M164" s="191">
        <v>41502</v>
      </c>
      <c r="N164" s="263" t="s">
        <v>1267</v>
      </c>
      <c r="O164" s="263"/>
      <c r="P164" s="263"/>
      <c r="Q164" s="92"/>
    </row>
    <row r="165" spans="1:17" s="89" customFormat="1" ht="13.5" customHeight="1">
      <c r="A165" s="189">
        <v>41103</v>
      </c>
      <c r="B165" s="276" t="s">
        <v>1268</v>
      </c>
      <c r="C165" s="276"/>
      <c r="D165" s="276"/>
      <c r="E165" s="189">
        <v>41205</v>
      </c>
      <c r="F165" s="256" t="s">
        <v>1273</v>
      </c>
      <c r="G165" s="257"/>
      <c r="H165" s="258"/>
      <c r="I165" s="190">
        <v>41405</v>
      </c>
      <c r="J165" s="263" t="s">
        <v>1270</v>
      </c>
      <c r="K165" s="263"/>
      <c r="L165" s="263"/>
      <c r="M165" s="191">
        <v>41503</v>
      </c>
      <c r="N165" s="263" t="s">
        <v>1271</v>
      </c>
      <c r="O165" s="263"/>
      <c r="P165" s="263"/>
      <c r="Q165" s="92"/>
    </row>
    <row r="166" spans="1:17" s="89" customFormat="1" ht="13.5" customHeight="1">
      <c r="A166" s="189">
        <v>41107</v>
      </c>
      <c r="B166" s="256" t="s">
        <v>1272</v>
      </c>
      <c r="C166" s="257"/>
      <c r="D166" s="258"/>
      <c r="E166" s="270" t="s">
        <v>151</v>
      </c>
      <c r="F166" s="271"/>
      <c r="G166" s="271"/>
      <c r="H166" s="272"/>
      <c r="I166" s="190">
        <v>41407</v>
      </c>
      <c r="J166" s="263" t="s">
        <v>1274</v>
      </c>
      <c r="K166" s="263"/>
      <c r="L166" s="263"/>
      <c r="M166" s="191">
        <v>41505</v>
      </c>
      <c r="N166" s="263" t="s">
        <v>1275</v>
      </c>
      <c r="O166" s="263"/>
      <c r="P166" s="263"/>
      <c r="Q166" s="92"/>
    </row>
    <row r="167" spans="1:17" s="89" customFormat="1" ht="13.5" customHeight="1">
      <c r="A167" s="189">
        <v>41109</v>
      </c>
      <c r="B167" s="256" t="s">
        <v>1852</v>
      </c>
      <c r="C167" s="257"/>
      <c r="D167" s="258"/>
      <c r="E167" s="189">
        <v>41302</v>
      </c>
      <c r="F167" s="256" t="s">
        <v>1279</v>
      </c>
      <c r="G167" s="257"/>
      <c r="H167" s="258"/>
      <c r="I167" s="190">
        <v>41408</v>
      </c>
      <c r="J167" s="263" t="s">
        <v>1276</v>
      </c>
      <c r="K167" s="263"/>
      <c r="L167" s="263"/>
      <c r="M167" s="191">
        <v>41506</v>
      </c>
      <c r="N167" s="263" t="s">
        <v>1277</v>
      </c>
      <c r="O167" s="263"/>
      <c r="P167" s="263"/>
      <c r="Q167" s="92"/>
    </row>
    <row r="168" spans="1:17" s="89" customFormat="1" ht="13.5" customHeight="1">
      <c r="A168" s="189">
        <v>41110</v>
      </c>
      <c r="B168" s="256" t="s">
        <v>1278</v>
      </c>
      <c r="C168" s="257"/>
      <c r="D168" s="258"/>
      <c r="E168" s="189">
        <v>41303</v>
      </c>
      <c r="F168" s="256" t="s">
        <v>1283</v>
      </c>
      <c r="G168" s="257"/>
      <c r="H168" s="258"/>
      <c r="I168" s="190">
        <v>41409</v>
      </c>
      <c r="J168" s="263" t="s">
        <v>1280</v>
      </c>
      <c r="K168" s="263"/>
      <c r="L168" s="263"/>
      <c r="M168" s="191">
        <v>41512</v>
      </c>
      <c r="N168" s="263" t="s">
        <v>1281</v>
      </c>
      <c r="O168" s="263"/>
      <c r="P168" s="263"/>
      <c r="Q168" s="92"/>
    </row>
    <row r="169" spans="1:17" s="89" customFormat="1" ht="13.5" customHeight="1">
      <c r="A169" s="189">
        <v>41112</v>
      </c>
      <c r="B169" s="288" t="s">
        <v>1282</v>
      </c>
      <c r="C169" s="289"/>
      <c r="D169" s="290"/>
      <c r="E169" s="189">
        <v>41307</v>
      </c>
      <c r="F169" s="276" t="s">
        <v>1287</v>
      </c>
      <c r="G169" s="276"/>
      <c r="H169" s="276"/>
      <c r="I169" s="190">
        <v>41410</v>
      </c>
      <c r="J169" s="263" t="s">
        <v>1284</v>
      </c>
      <c r="K169" s="263"/>
      <c r="L169" s="263"/>
      <c r="M169" s="191">
        <v>41514</v>
      </c>
      <c r="N169" s="263" t="s">
        <v>1285</v>
      </c>
      <c r="O169" s="263"/>
      <c r="P169" s="263"/>
      <c r="Q169" s="92"/>
    </row>
    <row r="170" spans="1:17" s="89" customFormat="1" ht="13.5" customHeight="1">
      <c r="A170" s="189" t="s">
        <v>220</v>
      </c>
      <c r="B170" s="256" t="s">
        <v>1286</v>
      </c>
      <c r="C170" s="257"/>
      <c r="D170" s="258"/>
      <c r="E170" s="194"/>
      <c r="F170" s="194"/>
      <c r="G170" s="194"/>
      <c r="H170" s="194"/>
      <c r="I170" s="190">
        <v>41411</v>
      </c>
      <c r="J170" s="263" t="s">
        <v>1288</v>
      </c>
      <c r="K170" s="263"/>
      <c r="L170" s="263"/>
      <c r="M170" s="191">
        <v>41517</v>
      </c>
      <c r="N170" s="263" t="s">
        <v>1291</v>
      </c>
      <c r="O170" s="263"/>
      <c r="P170" s="263"/>
      <c r="Q170" s="92"/>
    </row>
    <row r="171" spans="1:17" s="89" customFormat="1" ht="13.5" customHeight="1">
      <c r="A171" s="270" t="s">
        <v>1289</v>
      </c>
      <c r="B171" s="271"/>
      <c r="C171" s="271"/>
      <c r="D171" s="272"/>
      <c r="E171" s="194"/>
      <c r="F171" s="194"/>
      <c r="G171" s="194"/>
      <c r="H171" s="194"/>
      <c r="I171" s="190">
        <v>41412</v>
      </c>
      <c r="J171" s="263" t="s">
        <v>1290</v>
      </c>
      <c r="K171" s="263"/>
      <c r="L171" s="263"/>
      <c r="M171" s="190">
        <v>41518</v>
      </c>
      <c r="N171" s="263" t="s">
        <v>1294</v>
      </c>
      <c r="O171" s="263"/>
      <c r="P171" s="263"/>
      <c r="Q171" s="92"/>
    </row>
    <row r="172" spans="1:17" s="89" customFormat="1" ht="13.5" customHeight="1">
      <c r="A172" s="192" t="s">
        <v>221</v>
      </c>
      <c r="B172" s="267" t="s">
        <v>1292</v>
      </c>
      <c r="C172" s="268"/>
      <c r="D172" s="269"/>
      <c r="E172" s="194"/>
      <c r="F172" s="194"/>
      <c r="G172" s="194"/>
      <c r="H172" s="194"/>
      <c r="I172" s="190">
        <v>41413</v>
      </c>
      <c r="J172" s="263" t="s">
        <v>1293</v>
      </c>
      <c r="K172" s="263"/>
      <c r="L172" s="263"/>
      <c r="M172" s="190">
        <v>41519</v>
      </c>
      <c r="N172" s="263" t="s">
        <v>1297</v>
      </c>
      <c r="O172" s="263"/>
      <c r="P172" s="263"/>
      <c r="Q172" s="92"/>
    </row>
    <row r="173" spans="1:17" s="89" customFormat="1" ht="13.5" customHeight="1">
      <c r="A173" s="192" t="s">
        <v>222</v>
      </c>
      <c r="B173" s="267" t="s">
        <v>1295</v>
      </c>
      <c r="C173" s="268"/>
      <c r="D173" s="269"/>
      <c r="E173" s="193"/>
      <c r="F173" s="273"/>
      <c r="G173" s="274"/>
      <c r="H173" s="275"/>
      <c r="I173" s="190">
        <v>41414</v>
      </c>
      <c r="J173" s="263" t="s">
        <v>1296</v>
      </c>
      <c r="K173" s="263"/>
      <c r="L173" s="263"/>
      <c r="M173" s="190">
        <v>41520</v>
      </c>
      <c r="N173" s="283" t="s">
        <v>1300</v>
      </c>
      <c r="O173" s="284"/>
      <c r="P173" s="285"/>
      <c r="Q173" s="92"/>
    </row>
    <row r="174" spans="1:17" s="89" customFormat="1" ht="13.5" customHeight="1">
      <c r="A174" s="192" t="s">
        <v>223</v>
      </c>
      <c r="B174" s="267" t="s">
        <v>1298</v>
      </c>
      <c r="C174" s="268"/>
      <c r="D174" s="269"/>
      <c r="E174" s="193"/>
      <c r="F174" s="225"/>
      <c r="G174" s="225"/>
      <c r="H174" s="225"/>
      <c r="I174" s="190">
        <v>41415</v>
      </c>
      <c r="J174" s="263" t="s">
        <v>1299</v>
      </c>
      <c r="K174" s="263"/>
      <c r="L174" s="263"/>
      <c r="M174" s="194"/>
      <c r="N174" s="194"/>
      <c r="O174" s="194"/>
      <c r="P174" s="194"/>
      <c r="Q174" s="92"/>
    </row>
    <row r="175" spans="1:17" s="89" customFormat="1" ht="13.5" customHeight="1">
      <c r="A175" s="192" t="s">
        <v>224</v>
      </c>
      <c r="B175" s="267" t="s">
        <v>1301</v>
      </c>
      <c r="C175" s="268"/>
      <c r="D175" s="269"/>
      <c r="E175" s="194"/>
      <c r="F175" s="194"/>
      <c r="G175" s="194"/>
      <c r="H175" s="194"/>
      <c r="I175" s="190">
        <v>41416</v>
      </c>
      <c r="J175" s="263" t="s">
        <v>1445</v>
      </c>
      <c r="K175" s="263"/>
      <c r="L175" s="263"/>
      <c r="M175" s="194"/>
      <c r="N175" s="195"/>
      <c r="O175" s="194"/>
      <c r="P175" s="195"/>
      <c r="Q175" s="92"/>
    </row>
    <row r="176" spans="1:17" s="89" customFormat="1" ht="13.5" customHeight="1">
      <c r="A176" s="192">
        <v>41607</v>
      </c>
      <c r="B176" s="226" t="s">
        <v>1302</v>
      </c>
      <c r="C176" s="226"/>
      <c r="D176" s="226"/>
      <c r="E176" s="194"/>
      <c r="F176" s="194"/>
      <c r="G176" s="194"/>
      <c r="H176" s="194"/>
      <c r="I176" s="194"/>
      <c r="J176" s="194"/>
      <c r="K176" s="194"/>
      <c r="L176" s="194"/>
      <c r="M176" s="195"/>
      <c r="N176" s="195"/>
      <c r="O176" s="195"/>
      <c r="P176" s="195"/>
      <c r="Q176" s="92"/>
    </row>
    <row r="177" spans="1:17" s="89" customFormat="1" ht="13.5" customHeight="1">
      <c r="A177" s="116"/>
      <c r="B177" s="116"/>
      <c r="C177" s="116"/>
      <c r="D177" s="116"/>
      <c r="E177" s="194"/>
      <c r="F177" s="194"/>
      <c r="G177" s="194"/>
      <c r="H177" s="194"/>
      <c r="I177" s="196"/>
      <c r="J177" s="196"/>
      <c r="K177" s="196"/>
      <c r="L177" s="196"/>
      <c r="M177" s="194"/>
      <c r="N177" s="195"/>
      <c r="O177" s="195"/>
      <c r="P177" s="195"/>
      <c r="Q177" s="92"/>
    </row>
    <row r="178" spans="1:17" s="89" customFormat="1" ht="13.5" customHeight="1">
      <c r="A178" s="234" t="s">
        <v>1096</v>
      </c>
      <c r="B178" s="235"/>
      <c r="C178" s="235"/>
      <c r="D178" s="235"/>
      <c r="E178" s="235"/>
      <c r="F178" s="235"/>
      <c r="G178" s="235"/>
      <c r="H178" s="197"/>
      <c r="I178" s="197"/>
      <c r="J178" s="197"/>
      <c r="K178" s="197"/>
      <c r="L178" s="197"/>
      <c r="M178" s="197"/>
      <c r="N178" s="197"/>
      <c r="O178" s="197"/>
      <c r="P178" s="197"/>
      <c r="Q178" s="92"/>
    </row>
    <row r="179" spans="1:17" s="89" customFormat="1" ht="13.5" customHeight="1">
      <c r="A179" s="236" t="s">
        <v>225</v>
      </c>
      <c r="B179" s="237"/>
      <c r="C179" s="237"/>
      <c r="D179" s="238"/>
      <c r="E179" s="259" t="s">
        <v>226</v>
      </c>
      <c r="F179" s="260"/>
      <c r="G179" s="260"/>
      <c r="H179" s="261"/>
      <c r="I179" s="259" t="s">
        <v>227</v>
      </c>
      <c r="J179" s="260"/>
      <c r="K179" s="260"/>
      <c r="L179" s="261"/>
      <c r="M179" s="291" t="s">
        <v>228</v>
      </c>
      <c r="N179" s="292"/>
      <c r="O179" s="292"/>
      <c r="P179" s="293"/>
      <c r="Q179" s="92"/>
    </row>
    <row r="180" spans="1:17" s="89" customFormat="1" ht="13.5" customHeight="1">
      <c r="A180" s="198">
        <v>31102</v>
      </c>
      <c r="B180" s="239" t="s">
        <v>229</v>
      </c>
      <c r="C180" s="240"/>
      <c r="D180" s="241"/>
      <c r="E180" s="199">
        <v>31202</v>
      </c>
      <c r="F180" s="249" t="s">
        <v>230</v>
      </c>
      <c r="G180" s="250"/>
      <c r="H180" s="251"/>
      <c r="I180" s="200">
        <v>31401</v>
      </c>
      <c r="J180" s="231" t="s">
        <v>231</v>
      </c>
      <c r="K180" s="232"/>
      <c r="L180" s="233"/>
      <c r="M180" s="200">
        <v>32103</v>
      </c>
      <c r="N180" s="231" t="s">
        <v>232</v>
      </c>
      <c r="O180" s="232"/>
      <c r="P180" s="233"/>
      <c r="Q180" s="92"/>
    </row>
    <row r="181" spans="1:17" s="89" customFormat="1" ht="13.5" customHeight="1">
      <c r="A181" s="199">
        <v>31103</v>
      </c>
      <c r="B181" s="239" t="s">
        <v>233</v>
      </c>
      <c r="C181" s="240"/>
      <c r="D181" s="241"/>
      <c r="E181" s="199">
        <v>31203</v>
      </c>
      <c r="F181" s="249" t="s">
        <v>234</v>
      </c>
      <c r="G181" s="250"/>
      <c r="H181" s="251"/>
      <c r="I181" s="200">
        <v>31402</v>
      </c>
      <c r="J181" s="231" t="s">
        <v>235</v>
      </c>
      <c r="K181" s="232"/>
      <c r="L181" s="233"/>
      <c r="M181" s="200">
        <v>32105</v>
      </c>
      <c r="N181" s="231" t="s">
        <v>1446</v>
      </c>
      <c r="O181" s="232"/>
      <c r="P181" s="233"/>
      <c r="Q181" s="92"/>
    </row>
    <row r="182" spans="1:17" s="89" customFormat="1" ht="13.5" customHeight="1">
      <c r="A182" s="199">
        <v>31104</v>
      </c>
      <c r="B182" s="239" t="s">
        <v>236</v>
      </c>
      <c r="C182" s="240"/>
      <c r="D182" s="241"/>
      <c r="E182" s="199">
        <v>31204</v>
      </c>
      <c r="F182" s="249" t="s">
        <v>237</v>
      </c>
      <c r="G182" s="250"/>
      <c r="H182" s="251"/>
      <c r="I182" s="200">
        <v>31403</v>
      </c>
      <c r="J182" s="231" t="s">
        <v>238</v>
      </c>
      <c r="K182" s="232"/>
      <c r="L182" s="233"/>
      <c r="M182" s="200">
        <v>32109</v>
      </c>
      <c r="N182" s="231" t="s">
        <v>239</v>
      </c>
      <c r="O182" s="232"/>
      <c r="P182" s="233"/>
      <c r="Q182" s="92"/>
    </row>
    <row r="183" spans="1:17" s="89" customFormat="1" ht="13.5" customHeight="1">
      <c r="A183" s="199">
        <v>31105</v>
      </c>
      <c r="B183" s="239" t="s">
        <v>240</v>
      </c>
      <c r="C183" s="240"/>
      <c r="D183" s="241"/>
      <c r="E183" s="199">
        <v>31205</v>
      </c>
      <c r="F183" s="249" t="s">
        <v>241</v>
      </c>
      <c r="G183" s="250"/>
      <c r="H183" s="251"/>
      <c r="I183" s="200">
        <v>31404</v>
      </c>
      <c r="J183" s="231" t="s">
        <v>242</v>
      </c>
      <c r="K183" s="232"/>
      <c r="L183" s="233"/>
      <c r="M183" s="200">
        <v>32112</v>
      </c>
      <c r="N183" s="231" t="s">
        <v>243</v>
      </c>
      <c r="O183" s="232"/>
      <c r="P183" s="233"/>
      <c r="Q183" s="92"/>
    </row>
    <row r="184" spans="1:17" s="89" customFormat="1" ht="13.5" customHeight="1">
      <c r="A184" s="199">
        <v>31106</v>
      </c>
      <c r="B184" s="239" t="s">
        <v>244</v>
      </c>
      <c r="C184" s="240"/>
      <c r="D184" s="241"/>
      <c r="E184" s="199">
        <v>31206</v>
      </c>
      <c r="F184" s="249" t="s">
        <v>245</v>
      </c>
      <c r="G184" s="250"/>
      <c r="H184" s="251"/>
      <c r="I184" s="200">
        <v>31405</v>
      </c>
      <c r="J184" s="231" t="s">
        <v>246</v>
      </c>
      <c r="K184" s="232"/>
      <c r="L184" s="233"/>
      <c r="M184" s="200">
        <v>32203</v>
      </c>
      <c r="N184" s="231" t="s">
        <v>247</v>
      </c>
      <c r="O184" s="232"/>
      <c r="P184" s="233"/>
      <c r="Q184" s="92"/>
    </row>
    <row r="185" spans="1:17" s="167" customFormat="1" ht="13.5" customHeight="1">
      <c r="A185" s="199">
        <v>31108</v>
      </c>
      <c r="B185" s="239" t="s">
        <v>251</v>
      </c>
      <c r="C185" s="240"/>
      <c r="D185" s="241"/>
      <c r="E185" s="199">
        <v>31207</v>
      </c>
      <c r="F185" s="249" t="s">
        <v>248</v>
      </c>
      <c r="G185" s="250"/>
      <c r="H185" s="251"/>
      <c r="I185" s="200">
        <v>31407</v>
      </c>
      <c r="J185" s="231" t="s">
        <v>249</v>
      </c>
      <c r="K185" s="232"/>
      <c r="L185" s="233"/>
      <c r="M185" s="201">
        <v>32205</v>
      </c>
      <c r="N185" s="231" t="s">
        <v>250</v>
      </c>
      <c r="O185" s="232"/>
      <c r="P185" s="233"/>
      <c r="Q185" s="166"/>
    </row>
    <row r="186" spans="1:17" s="167" customFormat="1" ht="13.5" customHeight="1">
      <c r="A186" s="199">
        <v>31109</v>
      </c>
      <c r="B186" s="239" t="s">
        <v>254</v>
      </c>
      <c r="C186" s="240"/>
      <c r="D186" s="241"/>
      <c r="E186" s="199">
        <v>31210</v>
      </c>
      <c r="F186" s="249" t="s">
        <v>257</v>
      </c>
      <c r="G186" s="250"/>
      <c r="H186" s="251"/>
      <c r="I186" s="200">
        <v>31408</v>
      </c>
      <c r="J186" s="231" t="s">
        <v>252</v>
      </c>
      <c r="K186" s="232"/>
      <c r="L186" s="233"/>
      <c r="M186" s="201">
        <v>32306</v>
      </c>
      <c r="N186" s="231" t="s">
        <v>1447</v>
      </c>
      <c r="O186" s="232"/>
      <c r="P186" s="233"/>
      <c r="Q186" s="166"/>
    </row>
    <row r="187" spans="1:17" s="167" customFormat="1" ht="13.5" customHeight="1">
      <c r="A187" s="199">
        <v>31110</v>
      </c>
      <c r="B187" s="239" t="s">
        <v>256</v>
      </c>
      <c r="C187" s="240"/>
      <c r="D187" s="241"/>
      <c r="E187" s="199">
        <v>31212</v>
      </c>
      <c r="F187" s="249" t="s">
        <v>262</v>
      </c>
      <c r="G187" s="250"/>
      <c r="H187" s="251"/>
      <c r="I187" s="200">
        <v>31409</v>
      </c>
      <c r="J187" s="231" t="s">
        <v>255</v>
      </c>
      <c r="K187" s="232"/>
      <c r="L187" s="233"/>
      <c r="M187" s="201">
        <v>32402</v>
      </c>
      <c r="N187" s="231" t="s">
        <v>259</v>
      </c>
      <c r="O187" s="232"/>
      <c r="P187" s="233"/>
      <c r="Q187" s="166"/>
    </row>
    <row r="188" spans="1:17" s="167" customFormat="1" ht="13.5" customHeight="1">
      <c r="A188" s="199">
        <v>31112</v>
      </c>
      <c r="B188" s="239" t="s">
        <v>261</v>
      </c>
      <c r="C188" s="240"/>
      <c r="D188" s="241"/>
      <c r="E188" s="199">
        <v>31214</v>
      </c>
      <c r="F188" s="249" t="s">
        <v>265</v>
      </c>
      <c r="G188" s="250"/>
      <c r="H188" s="251"/>
      <c r="I188" s="200">
        <v>31410</v>
      </c>
      <c r="J188" s="231" t="s">
        <v>258</v>
      </c>
      <c r="K188" s="232"/>
      <c r="L188" s="233"/>
      <c r="M188" s="200">
        <v>32505</v>
      </c>
      <c r="N188" s="231" t="s">
        <v>267</v>
      </c>
      <c r="O188" s="232"/>
      <c r="P188" s="233"/>
      <c r="Q188" s="166"/>
    </row>
    <row r="189" spans="1:17" s="167" customFormat="1" ht="13.5" customHeight="1">
      <c r="A189" s="199">
        <v>31113</v>
      </c>
      <c r="B189" s="239" t="s">
        <v>264</v>
      </c>
      <c r="C189" s="240"/>
      <c r="D189" s="241"/>
      <c r="E189" s="199">
        <v>31215</v>
      </c>
      <c r="F189" s="249" t="s">
        <v>269</v>
      </c>
      <c r="G189" s="250"/>
      <c r="H189" s="251"/>
      <c r="I189" s="200">
        <v>31411</v>
      </c>
      <c r="J189" s="231" t="s">
        <v>260</v>
      </c>
      <c r="K189" s="232"/>
      <c r="L189" s="233"/>
      <c r="M189" s="200">
        <v>32507</v>
      </c>
      <c r="N189" s="231" t="s">
        <v>274</v>
      </c>
      <c r="O189" s="232"/>
      <c r="P189" s="233"/>
      <c r="Q189" s="166"/>
    </row>
    <row r="190" spans="1:17" s="167" customFormat="1" ht="13.5" customHeight="1">
      <c r="A190" s="199">
        <v>31114</v>
      </c>
      <c r="B190" s="239" t="s">
        <v>268</v>
      </c>
      <c r="C190" s="240"/>
      <c r="D190" s="241"/>
      <c r="E190" s="199">
        <v>31216</v>
      </c>
      <c r="F190" s="249" t="s">
        <v>272</v>
      </c>
      <c r="G190" s="250"/>
      <c r="H190" s="251"/>
      <c r="I190" s="200">
        <v>31412</v>
      </c>
      <c r="J190" s="231" t="s">
        <v>263</v>
      </c>
      <c r="K190" s="232"/>
      <c r="L190" s="233"/>
      <c r="M190" s="200">
        <v>32603</v>
      </c>
      <c r="N190" s="231" t="s">
        <v>277</v>
      </c>
      <c r="O190" s="232"/>
      <c r="P190" s="233"/>
      <c r="Q190" s="166"/>
    </row>
    <row r="191" spans="1:17" s="167" customFormat="1" ht="13.5" customHeight="1">
      <c r="A191" s="199">
        <v>31115</v>
      </c>
      <c r="B191" s="239" t="s">
        <v>1448</v>
      </c>
      <c r="C191" s="240"/>
      <c r="D191" s="241"/>
      <c r="E191" s="202">
        <v>31220</v>
      </c>
      <c r="F191" s="249" t="s">
        <v>279</v>
      </c>
      <c r="G191" s="250"/>
      <c r="H191" s="251"/>
      <c r="I191" s="200">
        <v>31413</v>
      </c>
      <c r="J191" s="231" t="s">
        <v>266</v>
      </c>
      <c r="K191" s="232"/>
      <c r="L191" s="233"/>
      <c r="M191" s="203"/>
      <c r="N191" s="203"/>
      <c r="O191" s="203"/>
      <c r="P191" s="203"/>
      <c r="Q191" s="166"/>
    </row>
    <row r="192" spans="1:17" s="167" customFormat="1" ht="13.5" customHeight="1">
      <c r="A192" s="199">
        <v>31116</v>
      </c>
      <c r="B192" s="239" t="s">
        <v>275</v>
      </c>
      <c r="C192" s="240"/>
      <c r="D192" s="241"/>
      <c r="E192" s="202">
        <v>31221</v>
      </c>
      <c r="F192" s="249" t="s">
        <v>282</v>
      </c>
      <c r="G192" s="250"/>
      <c r="H192" s="251"/>
      <c r="I192" s="200">
        <v>31414</v>
      </c>
      <c r="J192" s="231" t="s">
        <v>270</v>
      </c>
      <c r="K192" s="232"/>
      <c r="L192" s="233"/>
      <c r="M192" s="297" t="s">
        <v>294</v>
      </c>
      <c r="N192" s="297"/>
      <c r="O192" s="297"/>
      <c r="P192" s="297"/>
      <c r="Q192" s="166"/>
    </row>
    <row r="193" spans="1:17" s="167" customFormat="1" ht="13.5" customHeight="1">
      <c r="A193" s="199">
        <v>31117</v>
      </c>
      <c r="B193" s="239" t="s">
        <v>278</v>
      </c>
      <c r="C193" s="240"/>
      <c r="D193" s="241"/>
      <c r="E193" s="202">
        <v>31222</v>
      </c>
      <c r="F193" s="242" t="s">
        <v>728</v>
      </c>
      <c r="G193" s="243"/>
      <c r="H193" s="244"/>
      <c r="I193" s="200">
        <v>31415</v>
      </c>
      <c r="J193" s="231" t="s">
        <v>273</v>
      </c>
      <c r="K193" s="232"/>
      <c r="L193" s="233"/>
      <c r="M193" s="189">
        <v>33101</v>
      </c>
      <c r="N193" s="263" t="s">
        <v>296</v>
      </c>
      <c r="O193" s="263"/>
      <c r="P193" s="263"/>
      <c r="Q193" s="166"/>
    </row>
    <row r="194" spans="1:17" s="167" customFormat="1" ht="13.5" customHeight="1">
      <c r="A194" s="199">
        <v>31118</v>
      </c>
      <c r="B194" s="239" t="s">
        <v>281</v>
      </c>
      <c r="C194" s="240"/>
      <c r="D194" s="241"/>
      <c r="E194" s="202">
        <v>31223</v>
      </c>
      <c r="F194" s="242" t="s">
        <v>1449</v>
      </c>
      <c r="G194" s="243"/>
      <c r="H194" s="244"/>
      <c r="I194" s="200">
        <v>31416</v>
      </c>
      <c r="J194" s="231" t="s">
        <v>276</v>
      </c>
      <c r="K194" s="232"/>
      <c r="L194" s="233"/>
      <c r="M194" s="189">
        <v>33102</v>
      </c>
      <c r="N194" s="263" t="s">
        <v>299</v>
      </c>
      <c r="O194" s="263"/>
      <c r="P194" s="263"/>
      <c r="Q194" s="166"/>
    </row>
    <row r="195" spans="1:17" s="167" customFormat="1" ht="13.5" customHeight="1">
      <c r="A195" s="199">
        <v>31119</v>
      </c>
      <c r="B195" s="239" t="s">
        <v>283</v>
      </c>
      <c r="C195" s="240"/>
      <c r="D195" s="241"/>
      <c r="E195" s="202">
        <v>31224</v>
      </c>
      <c r="F195" s="242" t="s">
        <v>1450</v>
      </c>
      <c r="G195" s="243"/>
      <c r="H195" s="244"/>
      <c r="I195" s="200">
        <v>31417</v>
      </c>
      <c r="J195" s="231" t="s">
        <v>1846</v>
      </c>
      <c r="K195" s="232"/>
      <c r="L195" s="233"/>
      <c r="M195" s="189">
        <v>33103</v>
      </c>
      <c r="N195" s="263" t="s">
        <v>302</v>
      </c>
      <c r="O195" s="263"/>
      <c r="P195" s="263"/>
      <c r="Q195" s="166"/>
    </row>
    <row r="196" spans="1:17" s="167" customFormat="1" ht="13.5" customHeight="1">
      <c r="A196" s="199">
        <v>31120</v>
      </c>
      <c r="B196" s="239" t="s">
        <v>286</v>
      </c>
      <c r="C196" s="240"/>
      <c r="D196" s="241"/>
      <c r="E196" s="202">
        <v>31225</v>
      </c>
      <c r="F196" s="231" t="s">
        <v>253</v>
      </c>
      <c r="G196" s="232"/>
      <c r="H196" s="233"/>
      <c r="I196" s="200">
        <v>31418</v>
      </c>
      <c r="J196" s="231" t="s">
        <v>729</v>
      </c>
      <c r="K196" s="232"/>
      <c r="L196" s="233"/>
      <c r="M196" s="189">
        <v>33202</v>
      </c>
      <c r="N196" s="263" t="s">
        <v>306</v>
      </c>
      <c r="O196" s="263"/>
      <c r="P196" s="263"/>
      <c r="Q196" s="166"/>
    </row>
    <row r="197" spans="1:17" s="167" customFormat="1" ht="13.5" customHeight="1">
      <c r="A197" s="199">
        <v>31121</v>
      </c>
      <c r="B197" s="239" t="s">
        <v>288</v>
      </c>
      <c r="C197" s="240"/>
      <c r="D197" s="241"/>
      <c r="E197" s="291" t="s">
        <v>284</v>
      </c>
      <c r="F197" s="292"/>
      <c r="G197" s="292"/>
      <c r="H197" s="293"/>
      <c r="I197" s="200">
        <v>31419</v>
      </c>
      <c r="J197" s="231" t="s">
        <v>285</v>
      </c>
      <c r="K197" s="232"/>
      <c r="L197" s="233"/>
      <c r="M197" s="189">
        <v>33301</v>
      </c>
      <c r="N197" s="263" t="s">
        <v>309</v>
      </c>
      <c r="O197" s="263"/>
      <c r="P197" s="263"/>
      <c r="Q197" s="166"/>
    </row>
    <row r="198" spans="1:17" s="167" customFormat="1" ht="13.5" customHeight="1">
      <c r="A198" s="199">
        <v>31122</v>
      </c>
      <c r="B198" s="239" t="s">
        <v>291</v>
      </c>
      <c r="C198" s="240"/>
      <c r="D198" s="241"/>
      <c r="E198" s="199">
        <v>31301</v>
      </c>
      <c r="F198" s="231" t="s">
        <v>287</v>
      </c>
      <c r="G198" s="232"/>
      <c r="H198" s="233"/>
      <c r="I198" s="200">
        <v>31420</v>
      </c>
      <c r="J198" s="231" t="s">
        <v>1451</v>
      </c>
      <c r="K198" s="232"/>
      <c r="L198" s="233"/>
      <c r="M198" s="189">
        <v>33302</v>
      </c>
      <c r="N198" s="263" t="s">
        <v>313</v>
      </c>
      <c r="O198" s="263"/>
      <c r="P198" s="263"/>
    </row>
    <row r="199" spans="1:17" s="167" customFormat="1" ht="13.5" customHeight="1">
      <c r="A199" s="199">
        <v>31123</v>
      </c>
      <c r="B199" s="239" t="s">
        <v>295</v>
      </c>
      <c r="C199" s="240"/>
      <c r="D199" s="241"/>
      <c r="E199" s="199">
        <v>31302</v>
      </c>
      <c r="F199" s="231" t="s">
        <v>289</v>
      </c>
      <c r="G199" s="232"/>
      <c r="H199" s="233"/>
      <c r="I199" s="200">
        <v>31421</v>
      </c>
      <c r="J199" s="231" t="s">
        <v>290</v>
      </c>
      <c r="K199" s="232"/>
      <c r="L199" s="233"/>
      <c r="M199" s="205">
        <v>33401</v>
      </c>
      <c r="N199" s="263" t="s">
        <v>316</v>
      </c>
      <c r="O199" s="263"/>
      <c r="P199" s="263"/>
    </row>
    <row r="200" spans="1:17" s="107" customFormat="1" ht="13.5" customHeight="1">
      <c r="A200" s="199">
        <v>31124</v>
      </c>
      <c r="B200" s="239" t="s">
        <v>1452</v>
      </c>
      <c r="C200" s="240"/>
      <c r="D200" s="241"/>
      <c r="E200" s="199">
        <v>31303</v>
      </c>
      <c r="F200" s="231" t="s">
        <v>292</v>
      </c>
      <c r="G200" s="232"/>
      <c r="H200" s="233"/>
      <c r="I200" s="204" t="s">
        <v>730</v>
      </c>
      <c r="J200" s="242" t="s">
        <v>731</v>
      </c>
      <c r="K200" s="243"/>
      <c r="L200" s="244"/>
      <c r="M200" s="116"/>
      <c r="N200" s="116"/>
      <c r="O200" s="116"/>
      <c r="P200" s="116"/>
    </row>
    <row r="201" spans="1:17" s="107" customFormat="1" ht="13.5" customHeight="1">
      <c r="A201" s="199">
        <v>31125</v>
      </c>
      <c r="B201" s="239" t="s">
        <v>300</v>
      </c>
      <c r="C201" s="240"/>
      <c r="D201" s="241"/>
      <c r="E201" s="199">
        <v>31305</v>
      </c>
      <c r="F201" s="231" t="s">
        <v>297</v>
      </c>
      <c r="G201" s="232"/>
      <c r="H201" s="233"/>
      <c r="I201" s="204" t="s">
        <v>732</v>
      </c>
      <c r="J201" s="242" t="s">
        <v>733</v>
      </c>
      <c r="K201" s="243"/>
      <c r="L201" s="244"/>
      <c r="M201" s="298" t="s">
        <v>327</v>
      </c>
      <c r="N201" s="299"/>
      <c r="O201" s="299"/>
      <c r="P201" s="300"/>
    </row>
    <row r="202" spans="1:17" s="107" customFormat="1" ht="13.5" customHeight="1">
      <c r="A202" s="199">
        <v>31126</v>
      </c>
      <c r="B202" s="239" t="s">
        <v>303</v>
      </c>
      <c r="C202" s="240"/>
      <c r="D202" s="241"/>
      <c r="E202" s="199">
        <v>31306</v>
      </c>
      <c r="F202" s="231" t="s">
        <v>301</v>
      </c>
      <c r="G202" s="232"/>
      <c r="H202" s="233"/>
      <c r="I202" s="204" t="s">
        <v>734</v>
      </c>
      <c r="J202" s="242" t="s">
        <v>735</v>
      </c>
      <c r="K202" s="243"/>
      <c r="L202" s="244"/>
      <c r="M202" s="301" t="s">
        <v>328</v>
      </c>
      <c r="N202" s="302"/>
      <c r="O202" s="302"/>
      <c r="P202" s="303"/>
    </row>
    <row r="203" spans="1:17" s="107" customFormat="1" ht="13.5" customHeight="1">
      <c r="A203" s="199">
        <v>31127</v>
      </c>
      <c r="B203" s="239" t="s">
        <v>307</v>
      </c>
      <c r="C203" s="240"/>
      <c r="D203" s="241"/>
      <c r="E203" s="199">
        <v>31307</v>
      </c>
      <c r="F203" s="231" t="s">
        <v>304</v>
      </c>
      <c r="G203" s="232"/>
      <c r="H203" s="233"/>
      <c r="I203" s="291" t="s">
        <v>293</v>
      </c>
      <c r="J203" s="292"/>
      <c r="K203" s="292"/>
      <c r="L203" s="293"/>
      <c r="M203" s="206">
        <v>61103</v>
      </c>
      <c r="N203" s="304" t="s">
        <v>329</v>
      </c>
      <c r="O203" s="305"/>
      <c r="P203" s="306"/>
    </row>
    <row r="204" spans="1:17" s="107" customFormat="1" ht="13.5" customHeight="1">
      <c r="A204" s="199">
        <v>31128</v>
      </c>
      <c r="B204" s="239" t="s">
        <v>310</v>
      </c>
      <c r="C204" s="240"/>
      <c r="D204" s="241"/>
      <c r="E204" s="199">
        <v>31308</v>
      </c>
      <c r="F204" s="231" t="s">
        <v>308</v>
      </c>
      <c r="G204" s="232"/>
      <c r="H204" s="233"/>
      <c r="I204" s="200">
        <v>31503</v>
      </c>
      <c r="J204" s="231" t="s">
        <v>298</v>
      </c>
      <c r="K204" s="232"/>
      <c r="L204" s="233"/>
      <c r="M204" s="206">
        <v>61104</v>
      </c>
      <c r="N204" s="304" t="s">
        <v>330</v>
      </c>
      <c r="O204" s="305"/>
      <c r="P204" s="306"/>
    </row>
    <row r="205" spans="1:17" s="107" customFormat="1" ht="13.5" customHeight="1">
      <c r="A205" s="199">
        <v>31129</v>
      </c>
      <c r="B205" s="239" t="s">
        <v>1453</v>
      </c>
      <c r="C205" s="240"/>
      <c r="D205" s="241"/>
      <c r="E205" s="199">
        <v>31309</v>
      </c>
      <c r="F205" s="231" t="s">
        <v>311</v>
      </c>
      <c r="G205" s="232"/>
      <c r="H205" s="233"/>
      <c r="I205" s="200">
        <v>31505</v>
      </c>
      <c r="J205" s="231" t="s">
        <v>305</v>
      </c>
      <c r="K205" s="232"/>
      <c r="L205" s="233"/>
      <c r="M205" s="206">
        <v>61105</v>
      </c>
      <c r="N205" s="304" t="s">
        <v>331</v>
      </c>
      <c r="O205" s="305"/>
      <c r="P205" s="306"/>
    </row>
    <row r="206" spans="1:17" s="107" customFormat="1" ht="13.5" customHeight="1">
      <c r="A206" s="207"/>
      <c r="B206" s="255"/>
      <c r="C206" s="255"/>
      <c r="D206" s="255"/>
      <c r="E206" s="199">
        <v>31310</v>
      </c>
      <c r="F206" s="231" t="s">
        <v>314</v>
      </c>
      <c r="G206" s="232"/>
      <c r="H206" s="233"/>
      <c r="I206" s="201">
        <v>31506</v>
      </c>
      <c r="J206" s="231" t="s">
        <v>1454</v>
      </c>
      <c r="K206" s="232"/>
      <c r="L206" s="233"/>
      <c r="M206" s="200">
        <v>61107</v>
      </c>
      <c r="N206" s="304" t="s">
        <v>736</v>
      </c>
      <c r="O206" s="305"/>
      <c r="P206" s="306"/>
    </row>
    <row r="207" spans="1:17" s="107" customFormat="1" ht="13.5" customHeight="1">
      <c r="A207" s="207"/>
      <c r="B207" s="255"/>
      <c r="C207" s="255"/>
      <c r="D207" s="255"/>
      <c r="E207" s="199">
        <v>31311</v>
      </c>
      <c r="F207" s="231" t="s">
        <v>317</v>
      </c>
      <c r="G207" s="232"/>
      <c r="H207" s="233"/>
      <c r="I207" s="200">
        <v>31507</v>
      </c>
      <c r="J207" s="231" t="s">
        <v>312</v>
      </c>
      <c r="K207" s="232"/>
      <c r="L207" s="233"/>
      <c r="M207" s="200">
        <v>61301</v>
      </c>
      <c r="N207" s="304" t="s">
        <v>1455</v>
      </c>
      <c r="O207" s="305"/>
      <c r="P207" s="306"/>
    </row>
    <row r="208" spans="1:17" s="89" customFormat="1" ht="13.5" customHeight="1">
      <c r="A208" s="207"/>
      <c r="B208" s="255"/>
      <c r="C208" s="255"/>
      <c r="D208" s="255"/>
      <c r="E208" s="199">
        <v>31312</v>
      </c>
      <c r="F208" s="231" t="s">
        <v>319</v>
      </c>
      <c r="G208" s="232"/>
      <c r="H208" s="233"/>
      <c r="I208" s="200">
        <v>31508</v>
      </c>
      <c r="J208" s="231" t="s">
        <v>315</v>
      </c>
      <c r="K208" s="232"/>
      <c r="L208" s="233"/>
      <c r="M208" s="206">
        <v>61401</v>
      </c>
      <c r="N208" s="304" t="s">
        <v>332</v>
      </c>
      <c r="O208" s="305"/>
      <c r="P208" s="306"/>
    </row>
    <row r="209" spans="1:16" s="89" customFormat="1" ht="13.5" customHeight="1">
      <c r="A209" s="207"/>
      <c r="B209" s="255"/>
      <c r="C209" s="255"/>
      <c r="D209" s="255"/>
      <c r="E209" s="199">
        <v>31313</v>
      </c>
      <c r="F209" s="231" t="s">
        <v>320</v>
      </c>
      <c r="G209" s="232"/>
      <c r="H209" s="233"/>
      <c r="I209" s="200">
        <v>31510</v>
      </c>
      <c r="J209" s="231" t="s">
        <v>318</v>
      </c>
      <c r="K209" s="232"/>
      <c r="L209" s="233"/>
      <c r="M209" s="206">
        <v>61402</v>
      </c>
      <c r="N209" s="304" t="s">
        <v>1097</v>
      </c>
      <c r="O209" s="305"/>
      <c r="P209" s="306"/>
    </row>
    <row r="210" spans="1:16" s="89" customFormat="1" ht="13.5" customHeight="1">
      <c r="A210" s="207"/>
      <c r="B210" s="255"/>
      <c r="C210" s="255"/>
      <c r="D210" s="255"/>
      <c r="E210" s="208">
        <v>31314</v>
      </c>
      <c r="F210" s="231" t="s">
        <v>322</v>
      </c>
      <c r="G210" s="232"/>
      <c r="H210" s="233"/>
      <c r="I210" s="201">
        <v>31511</v>
      </c>
      <c r="J210" s="231" t="s">
        <v>1456</v>
      </c>
      <c r="K210" s="232"/>
      <c r="L210" s="233"/>
      <c r="M210" s="206">
        <v>61501</v>
      </c>
      <c r="N210" s="304" t="s">
        <v>333</v>
      </c>
      <c r="O210" s="305"/>
      <c r="P210" s="306"/>
    </row>
    <row r="211" spans="1:16" s="89" customFormat="1" ht="13.5" customHeight="1">
      <c r="A211" s="207"/>
      <c r="B211" s="255"/>
      <c r="C211" s="255"/>
      <c r="D211" s="255"/>
      <c r="E211" s="188">
        <v>31316</v>
      </c>
      <c r="F211" s="231" t="s">
        <v>323</v>
      </c>
      <c r="G211" s="232"/>
      <c r="H211" s="233"/>
      <c r="I211" s="201">
        <v>31512</v>
      </c>
      <c r="J211" s="231" t="s">
        <v>321</v>
      </c>
      <c r="K211" s="232"/>
      <c r="L211" s="233"/>
      <c r="M211" s="301" t="s">
        <v>334</v>
      </c>
      <c r="N211" s="302"/>
      <c r="O211" s="302"/>
      <c r="P211" s="303"/>
    </row>
    <row r="212" spans="1:16" s="89" customFormat="1" ht="13.5" customHeight="1">
      <c r="A212" s="207"/>
      <c r="B212" s="255"/>
      <c r="C212" s="255"/>
      <c r="D212" s="255"/>
      <c r="E212" s="207"/>
      <c r="F212" s="255"/>
      <c r="G212" s="255"/>
      <c r="H212" s="255"/>
      <c r="I212" s="201">
        <v>31516</v>
      </c>
      <c r="J212" s="231" t="s">
        <v>324</v>
      </c>
      <c r="K212" s="232"/>
      <c r="L212" s="233"/>
      <c r="M212" s="206">
        <v>62101</v>
      </c>
      <c r="N212" s="304" t="s">
        <v>335</v>
      </c>
      <c r="O212" s="305"/>
      <c r="P212" s="306"/>
    </row>
    <row r="213" spans="1:16" s="89" customFormat="1" ht="13.5" customHeight="1">
      <c r="A213" s="207"/>
      <c r="B213" s="255"/>
      <c r="C213" s="255"/>
      <c r="D213" s="255"/>
      <c r="E213" s="207"/>
      <c r="F213" s="255"/>
      <c r="G213" s="255"/>
      <c r="H213" s="255"/>
      <c r="I213" s="201">
        <v>31517</v>
      </c>
      <c r="J213" s="231" t="s">
        <v>271</v>
      </c>
      <c r="K213" s="232"/>
      <c r="L213" s="233"/>
      <c r="M213" s="206">
        <v>62501</v>
      </c>
      <c r="N213" s="304" t="s">
        <v>336</v>
      </c>
      <c r="O213" s="305"/>
      <c r="P213" s="306"/>
    </row>
    <row r="214" spans="1:16" s="89" customFormat="1" ht="13.5" customHeight="1">
      <c r="A214" s="307"/>
      <c r="B214" s="307"/>
      <c r="C214" s="307"/>
      <c r="D214" s="307"/>
      <c r="E214" s="207"/>
      <c r="F214" s="255"/>
      <c r="G214" s="255"/>
      <c r="H214" s="255"/>
      <c r="I214" s="201">
        <v>31603</v>
      </c>
      <c r="J214" s="231" t="s">
        <v>325</v>
      </c>
      <c r="K214" s="232"/>
      <c r="L214" s="233"/>
      <c r="M214" s="206">
        <v>62601</v>
      </c>
      <c r="N214" s="304" t="s">
        <v>337</v>
      </c>
      <c r="O214" s="305"/>
      <c r="P214" s="306"/>
    </row>
    <row r="215" spans="1:16" s="89" customFormat="1" ht="13.5" customHeight="1">
      <c r="A215" s="119"/>
      <c r="B215" s="308"/>
      <c r="C215" s="308"/>
      <c r="D215" s="308"/>
      <c r="E215" s="207"/>
      <c r="F215" s="255"/>
      <c r="G215" s="255"/>
      <c r="H215" s="255"/>
      <c r="I215" s="200">
        <v>31604</v>
      </c>
      <c r="J215" s="231" t="s">
        <v>326</v>
      </c>
      <c r="K215" s="232"/>
      <c r="L215" s="233"/>
      <c r="M215" s="301" t="s">
        <v>338</v>
      </c>
      <c r="N215" s="302"/>
      <c r="O215" s="302"/>
      <c r="P215" s="303"/>
    </row>
    <row r="216" spans="1:16" s="89" customFormat="1" ht="13.5" customHeight="1">
      <c r="A216" s="119"/>
      <c r="B216" s="308"/>
      <c r="C216" s="308"/>
      <c r="D216" s="308"/>
      <c r="E216" s="116"/>
      <c r="F216" s="116"/>
      <c r="G216" s="116"/>
      <c r="H216" s="116"/>
      <c r="I216" s="116"/>
      <c r="J216" s="116"/>
      <c r="K216" s="116"/>
      <c r="L216" s="116"/>
      <c r="M216" s="206">
        <v>63102</v>
      </c>
      <c r="N216" s="304" t="s">
        <v>339</v>
      </c>
      <c r="O216" s="305"/>
      <c r="P216" s="306"/>
    </row>
    <row r="217" spans="1:16" s="89" customFormat="1" ht="13.5" customHeight="1">
      <c r="A217" s="309" t="s">
        <v>1098</v>
      </c>
      <c r="B217" s="310"/>
      <c r="C217" s="310"/>
      <c r="D217" s="310"/>
      <c r="E217" s="311"/>
      <c r="F217" s="116"/>
      <c r="G217" s="116"/>
      <c r="H217" s="116"/>
      <c r="I217" s="116"/>
      <c r="J217" s="116"/>
      <c r="K217" s="116"/>
      <c r="L217" s="116"/>
      <c r="M217" s="206">
        <v>63103</v>
      </c>
      <c r="N217" s="312" t="s">
        <v>737</v>
      </c>
      <c r="O217" s="313"/>
      <c r="P217" s="314"/>
    </row>
    <row r="218" spans="1:16" s="89" customFormat="1" ht="13.5" customHeight="1">
      <c r="A218" s="219" t="s">
        <v>1104</v>
      </c>
      <c r="B218" s="315" t="s">
        <v>1106</v>
      </c>
      <c r="C218" s="315"/>
      <c r="D218" s="315"/>
      <c r="E218" s="316"/>
      <c r="F218" s="116"/>
      <c r="G218" s="116"/>
      <c r="H218" s="116"/>
      <c r="I218" s="209"/>
      <c r="J218" s="209"/>
      <c r="K218" s="209"/>
      <c r="L218" s="209"/>
      <c r="M218" s="206">
        <v>63201</v>
      </c>
      <c r="N218" s="304" t="s">
        <v>340</v>
      </c>
      <c r="O218" s="305"/>
      <c r="P218" s="306"/>
    </row>
    <row r="219" spans="1:16" s="89" customFormat="1" ht="13.5" customHeight="1">
      <c r="A219" s="219" t="s">
        <v>1109</v>
      </c>
      <c r="B219" s="315" t="s">
        <v>1110</v>
      </c>
      <c r="C219" s="315"/>
      <c r="D219" s="315"/>
      <c r="E219" s="316"/>
      <c r="F219" s="116"/>
      <c r="G219" s="116"/>
      <c r="H219" s="116"/>
      <c r="I219" s="209"/>
      <c r="J219" s="209"/>
      <c r="K219" s="209"/>
      <c r="L219" s="209"/>
      <c r="M219" s="206">
        <v>63501</v>
      </c>
      <c r="N219" s="304" t="s">
        <v>341</v>
      </c>
      <c r="O219" s="305"/>
      <c r="P219" s="306"/>
    </row>
    <row r="220" spans="1:16" s="89" customFormat="1" ht="13.5" customHeight="1">
      <c r="A220" s="219" t="s">
        <v>1457</v>
      </c>
      <c r="B220" s="315" t="s">
        <v>1458</v>
      </c>
      <c r="C220" s="315"/>
      <c r="D220" s="315"/>
      <c r="E220" s="316"/>
      <c r="F220" s="116"/>
      <c r="G220" s="116"/>
      <c r="H220" s="116"/>
      <c r="I220" s="120"/>
      <c r="J220" s="209"/>
      <c r="K220" s="209"/>
      <c r="L220" s="209"/>
      <c r="M220" s="206">
        <v>63502</v>
      </c>
      <c r="N220" s="304" t="s">
        <v>342</v>
      </c>
      <c r="O220" s="305"/>
      <c r="P220" s="306"/>
    </row>
    <row r="221" spans="1:16" s="89" customFormat="1" ht="13.5" customHeight="1">
      <c r="A221" s="219" t="s">
        <v>1459</v>
      </c>
      <c r="B221" s="315" t="s">
        <v>1460</v>
      </c>
      <c r="C221" s="315"/>
      <c r="D221" s="315"/>
      <c r="E221" s="316"/>
      <c r="F221" s="120"/>
      <c r="G221" s="120"/>
      <c r="H221" s="120"/>
      <c r="I221" s="120"/>
      <c r="J221" s="209"/>
      <c r="K221" s="209"/>
      <c r="L221" s="209"/>
      <c r="M221" s="206">
        <v>63603</v>
      </c>
      <c r="N221" s="304" t="s">
        <v>343</v>
      </c>
      <c r="O221" s="305"/>
      <c r="P221" s="306"/>
    </row>
    <row r="222" spans="1:16" s="89" customFormat="1" ht="13.5" customHeight="1">
      <c r="A222" s="219" t="s">
        <v>1113</v>
      </c>
      <c r="B222" s="315" t="s">
        <v>1114</v>
      </c>
      <c r="C222" s="315"/>
      <c r="D222" s="315"/>
      <c r="E222" s="316"/>
      <c r="F222" s="210"/>
      <c r="G222" s="118"/>
      <c r="H222" s="118"/>
      <c r="I222" s="118"/>
      <c r="J222" s="118"/>
      <c r="K222" s="118"/>
      <c r="L222" s="118"/>
      <c r="M222" s="118"/>
      <c r="N222" s="118"/>
      <c r="O222" s="118"/>
      <c r="P222" s="118"/>
    </row>
    <row r="223" spans="1:16" s="89" customFormat="1" ht="13.5" customHeight="1">
      <c r="A223" s="219" t="s">
        <v>1116</v>
      </c>
      <c r="B223" s="315" t="s">
        <v>1117</v>
      </c>
      <c r="C223" s="315"/>
      <c r="D223" s="315"/>
      <c r="E223" s="316"/>
      <c r="F223" s="210"/>
      <c r="G223" s="118"/>
      <c r="H223" s="118"/>
      <c r="I223" s="118"/>
      <c r="J223" s="118"/>
      <c r="K223" s="118"/>
      <c r="L223" s="118"/>
      <c r="M223" s="118"/>
      <c r="N223" s="118"/>
      <c r="O223" s="118"/>
      <c r="P223" s="118"/>
    </row>
    <row r="224" spans="1:16" s="89" customFormat="1" ht="13.5" customHeight="1">
      <c r="A224" s="219" t="s">
        <v>1120</v>
      </c>
      <c r="B224" s="315" t="s">
        <v>1121</v>
      </c>
      <c r="C224" s="315"/>
      <c r="D224" s="315"/>
      <c r="E224" s="316"/>
      <c r="F224" s="210"/>
      <c r="G224" s="118"/>
      <c r="H224" s="118"/>
      <c r="M224" s="297" t="s">
        <v>1673</v>
      </c>
      <c r="N224" s="297"/>
      <c r="O224" s="297"/>
      <c r="P224" s="297"/>
    </row>
    <row r="225" spans="1:16" s="89" customFormat="1" ht="13.5" customHeight="1">
      <c r="A225" s="219" t="s">
        <v>1123</v>
      </c>
      <c r="B225" s="315" t="s">
        <v>1124</v>
      </c>
      <c r="C225" s="315"/>
      <c r="D225" s="315"/>
      <c r="E225" s="316"/>
      <c r="F225" s="210"/>
      <c r="G225" s="118"/>
      <c r="H225" s="118"/>
      <c r="M225" s="189">
        <v>51101</v>
      </c>
      <c r="N225" s="263" t="s">
        <v>1675</v>
      </c>
      <c r="O225" s="263"/>
      <c r="P225" s="263"/>
    </row>
    <row r="226" spans="1:16" s="92" customFormat="1" ht="13.5" customHeight="1">
      <c r="A226" s="219" t="s">
        <v>1461</v>
      </c>
      <c r="B226" s="315" t="s">
        <v>1462</v>
      </c>
      <c r="C226" s="315"/>
      <c r="D226" s="315"/>
      <c r="E226" s="316"/>
      <c r="F226" s="210"/>
      <c r="G226" s="118"/>
      <c r="H226" s="118"/>
      <c r="I226" s="89"/>
      <c r="J226" s="89"/>
      <c r="K226" s="89"/>
      <c r="L226" s="89"/>
      <c r="M226" s="118"/>
      <c r="N226" s="118"/>
      <c r="O226" s="118"/>
      <c r="P226" s="118"/>
    </row>
    <row r="227" spans="1:16" ht="13.5" customHeight="1">
      <c r="A227" s="219" t="s">
        <v>1127</v>
      </c>
      <c r="B227" s="315" t="s">
        <v>1128</v>
      </c>
      <c r="C227" s="315"/>
      <c r="D227" s="315"/>
      <c r="E227" s="316"/>
      <c r="F227" s="210"/>
      <c r="G227" s="118"/>
      <c r="H227" s="118"/>
      <c r="I227" s="92"/>
      <c r="J227" s="92"/>
      <c r="K227" s="92"/>
      <c r="L227" s="92"/>
      <c r="M227" s="118"/>
      <c r="N227" s="118"/>
      <c r="O227" s="118"/>
      <c r="P227" s="118"/>
    </row>
    <row r="228" spans="1:16" ht="13.5" customHeight="1">
      <c r="A228" s="219" t="s">
        <v>1130</v>
      </c>
      <c r="B228" s="315" t="s">
        <v>1131</v>
      </c>
      <c r="C228" s="315"/>
      <c r="D228" s="315"/>
      <c r="E228" s="316"/>
      <c r="F228" s="210"/>
      <c r="G228" s="118"/>
      <c r="H228" s="118"/>
      <c r="I228" s="118"/>
      <c r="J228" s="118"/>
      <c r="K228" s="118"/>
      <c r="L228" s="118"/>
      <c r="M228" s="118"/>
      <c r="N228" s="118"/>
      <c r="O228" s="118"/>
      <c r="P228" s="118"/>
    </row>
    <row r="229" spans="1:16" ht="13.5" customHeight="1">
      <c r="A229" s="219" t="s">
        <v>1133</v>
      </c>
      <c r="B229" s="315" t="s">
        <v>1134</v>
      </c>
      <c r="C229" s="315"/>
      <c r="D229" s="315"/>
      <c r="E229" s="316"/>
      <c r="F229" s="210"/>
      <c r="G229" s="118"/>
      <c r="H229" s="118"/>
      <c r="I229" s="118"/>
      <c r="J229" s="118"/>
      <c r="K229" s="118"/>
      <c r="L229" s="118"/>
      <c r="M229" s="118"/>
      <c r="N229" s="118"/>
      <c r="O229" s="118"/>
      <c r="P229" s="118"/>
    </row>
    <row r="230" spans="1:16" ht="13.5" customHeight="1">
      <c r="A230" s="219" t="s">
        <v>1137</v>
      </c>
      <c r="B230" s="315" t="s">
        <v>1138</v>
      </c>
      <c r="C230" s="315"/>
      <c r="D230" s="315"/>
      <c r="E230" s="316"/>
      <c r="F230" s="210"/>
      <c r="G230" s="118"/>
      <c r="H230" s="118"/>
      <c r="I230" s="118"/>
      <c r="J230" s="118"/>
      <c r="K230" s="118"/>
      <c r="L230" s="118"/>
      <c r="M230" s="118"/>
      <c r="N230" s="118"/>
      <c r="O230" s="118"/>
      <c r="P230" s="118"/>
    </row>
    <row r="231" spans="1:16" ht="13.5" customHeight="1">
      <c r="A231" s="219" t="s">
        <v>1141</v>
      </c>
      <c r="B231" s="315" t="s">
        <v>1142</v>
      </c>
      <c r="C231" s="315"/>
      <c r="D231" s="315"/>
      <c r="E231" s="316"/>
      <c r="F231" s="118"/>
      <c r="G231" s="118"/>
      <c r="H231" s="118"/>
      <c r="I231" s="118"/>
      <c r="J231" s="118"/>
      <c r="K231" s="118"/>
      <c r="L231" s="118"/>
      <c r="M231" s="118"/>
      <c r="N231" s="118"/>
      <c r="O231" s="118"/>
      <c r="P231" s="118"/>
    </row>
    <row r="232" spans="1:16" ht="13.5" customHeight="1">
      <c r="A232" s="219" t="s">
        <v>1145</v>
      </c>
      <c r="B232" s="315" t="s">
        <v>1146</v>
      </c>
      <c r="C232" s="315"/>
      <c r="D232" s="315"/>
      <c r="E232" s="316"/>
      <c r="F232" s="118"/>
      <c r="G232" s="118"/>
      <c r="H232" s="118"/>
      <c r="I232" s="118"/>
      <c r="J232" s="118"/>
      <c r="K232" s="118"/>
      <c r="L232" s="118"/>
      <c r="M232" s="118"/>
      <c r="N232" s="118"/>
      <c r="O232" s="118"/>
      <c r="P232" s="118"/>
    </row>
    <row r="233" spans="1:16" ht="13.5" customHeight="1">
      <c r="A233" s="219" t="s">
        <v>1148</v>
      </c>
      <c r="B233" s="315" t="s">
        <v>1149</v>
      </c>
      <c r="C233" s="315"/>
      <c r="D233" s="315"/>
      <c r="E233" s="316"/>
      <c r="F233" s="118"/>
      <c r="G233" s="118"/>
      <c r="H233" s="118"/>
      <c r="I233" s="118"/>
      <c r="J233" s="118"/>
      <c r="K233" s="118"/>
      <c r="L233" s="118"/>
      <c r="M233" s="118"/>
      <c r="N233" s="118"/>
      <c r="O233" s="118"/>
      <c r="P233" s="118"/>
    </row>
    <row r="234" spans="1:16" ht="13.5" customHeight="1">
      <c r="A234" s="219" t="s">
        <v>1152</v>
      </c>
      <c r="B234" s="315" t="s">
        <v>1153</v>
      </c>
      <c r="C234" s="315"/>
      <c r="D234" s="315"/>
      <c r="E234" s="316"/>
      <c r="F234" s="118"/>
      <c r="G234" s="118"/>
      <c r="H234" s="118"/>
      <c r="I234" s="118"/>
      <c r="J234" s="118"/>
      <c r="K234" s="118"/>
      <c r="L234" s="118"/>
      <c r="M234" s="118"/>
      <c r="N234" s="118"/>
      <c r="O234" s="118"/>
      <c r="P234" s="118"/>
    </row>
    <row r="235" spans="1:16" ht="13.5" customHeight="1">
      <c r="A235" s="219" t="s">
        <v>1155</v>
      </c>
      <c r="B235" s="315" t="s">
        <v>1156</v>
      </c>
      <c r="C235" s="315"/>
      <c r="D235" s="315"/>
      <c r="E235" s="316"/>
      <c r="F235" s="121"/>
      <c r="G235" s="121"/>
      <c r="H235" s="121"/>
      <c r="I235" s="121"/>
      <c r="J235" s="121"/>
      <c r="K235" s="121"/>
      <c r="L235" s="121"/>
      <c r="M235" s="121"/>
      <c r="N235" s="121"/>
      <c r="O235" s="121"/>
      <c r="P235" s="121"/>
    </row>
    <row r="236" spans="1:16" ht="13.5" customHeight="1">
      <c r="A236" s="219" t="s">
        <v>1159</v>
      </c>
      <c r="B236" s="315" t="s">
        <v>1160</v>
      </c>
      <c r="C236" s="315"/>
      <c r="D236" s="315"/>
      <c r="E236" s="316"/>
      <c r="F236" s="121"/>
      <c r="G236" s="121"/>
      <c r="H236" s="121"/>
      <c r="I236" s="121"/>
      <c r="J236" s="121"/>
      <c r="K236" s="121"/>
      <c r="L236" s="121"/>
      <c r="M236" s="121"/>
      <c r="N236" s="121"/>
      <c r="O236" s="121"/>
      <c r="P236" s="121"/>
    </row>
    <row r="237" spans="1:16" ht="13.5" customHeight="1">
      <c r="A237" s="219" t="s">
        <v>1463</v>
      </c>
      <c r="B237" s="315" t="s">
        <v>1464</v>
      </c>
      <c r="C237" s="315"/>
      <c r="D237" s="315"/>
      <c r="E237" s="316"/>
      <c r="F237" s="121"/>
      <c r="G237" s="121"/>
      <c r="H237" s="121"/>
      <c r="I237" s="121"/>
      <c r="J237" s="121"/>
      <c r="K237" s="121"/>
      <c r="L237" s="121"/>
      <c r="M237" s="121"/>
      <c r="N237" s="121"/>
      <c r="O237" s="121"/>
      <c r="P237" s="121"/>
    </row>
    <row r="238" spans="1:16" ht="13.5" customHeight="1">
      <c r="A238" s="219" t="s">
        <v>1465</v>
      </c>
      <c r="B238" s="315" t="s">
        <v>1466</v>
      </c>
      <c r="C238" s="315"/>
      <c r="D238" s="315"/>
      <c r="E238" s="316"/>
      <c r="F238" s="121"/>
      <c r="G238" s="121"/>
      <c r="H238" s="121"/>
      <c r="I238" s="121"/>
      <c r="J238" s="121"/>
      <c r="K238" s="121"/>
      <c r="L238" s="121"/>
      <c r="M238" s="121"/>
      <c r="N238" s="121"/>
      <c r="O238" s="121"/>
      <c r="P238" s="121"/>
    </row>
    <row r="239" spans="1:16" ht="13.5" customHeight="1">
      <c r="A239" s="219" t="s">
        <v>1467</v>
      </c>
      <c r="B239" s="315" t="s">
        <v>1468</v>
      </c>
      <c r="C239" s="315"/>
      <c r="D239" s="315"/>
      <c r="E239" s="316"/>
      <c r="F239" s="121"/>
      <c r="G239" s="121"/>
      <c r="H239" s="121"/>
      <c r="I239" s="121"/>
      <c r="J239" s="121"/>
      <c r="K239" s="121"/>
      <c r="L239" s="121"/>
      <c r="M239" s="121"/>
      <c r="N239" s="121"/>
      <c r="O239" s="121"/>
      <c r="P239" s="121"/>
    </row>
    <row r="240" spans="1:16">
      <c r="A240" s="121"/>
      <c r="B240" s="121"/>
      <c r="C240" s="121"/>
      <c r="D240" s="121"/>
      <c r="E240" s="121"/>
      <c r="F240" s="121"/>
      <c r="G240" s="121"/>
      <c r="H240" s="121"/>
      <c r="I240" s="121"/>
      <c r="J240" s="121"/>
      <c r="K240" s="121"/>
      <c r="L240" s="121"/>
      <c r="M240" s="121"/>
      <c r="N240" s="121"/>
      <c r="O240" s="121"/>
      <c r="P240" s="121"/>
    </row>
    <row r="241" spans="9:12">
      <c r="I241" s="121"/>
      <c r="J241" s="121"/>
      <c r="K241" s="121"/>
      <c r="L241" s="121"/>
    </row>
  </sheetData>
  <mergeCells count="577">
    <mergeCell ref="B238:E238"/>
    <mergeCell ref="B239:E239"/>
    <mergeCell ref="M224:P224"/>
    <mergeCell ref="N225:P225"/>
    <mergeCell ref="B229:E229"/>
    <mergeCell ref="B230:E230"/>
    <mergeCell ref="B231:E231"/>
    <mergeCell ref="B232:E232"/>
    <mergeCell ref="B233:E233"/>
    <mergeCell ref="B234:E234"/>
    <mergeCell ref="B235:E235"/>
    <mergeCell ref="B236:E236"/>
    <mergeCell ref="B237:E237"/>
    <mergeCell ref="B221:E221"/>
    <mergeCell ref="N221:P221"/>
    <mergeCell ref="B222:E222"/>
    <mergeCell ref="B223:E223"/>
    <mergeCell ref="B224:E224"/>
    <mergeCell ref="B225:E225"/>
    <mergeCell ref="B226:E226"/>
    <mergeCell ref="B227:E227"/>
    <mergeCell ref="B228:E228"/>
    <mergeCell ref="N216:P216"/>
    <mergeCell ref="A217:E217"/>
    <mergeCell ref="N217:P217"/>
    <mergeCell ref="B218:E218"/>
    <mergeCell ref="N218:P218"/>
    <mergeCell ref="B219:E219"/>
    <mergeCell ref="N219:P219"/>
    <mergeCell ref="B220:E220"/>
    <mergeCell ref="N220:P220"/>
    <mergeCell ref="B216:D216"/>
    <mergeCell ref="J214:L214"/>
    <mergeCell ref="N213:P213"/>
    <mergeCell ref="A214:D214"/>
    <mergeCell ref="F214:H214"/>
    <mergeCell ref="J215:L215"/>
    <mergeCell ref="N214:P214"/>
    <mergeCell ref="F215:H215"/>
    <mergeCell ref="M215:P215"/>
    <mergeCell ref="B215:D215"/>
    <mergeCell ref="B213:D213"/>
    <mergeCell ref="F210:H210"/>
    <mergeCell ref="J211:L211"/>
    <mergeCell ref="N210:P210"/>
    <mergeCell ref="F211:H211"/>
    <mergeCell ref="J212:L212"/>
    <mergeCell ref="M211:P211"/>
    <mergeCell ref="F212:H212"/>
    <mergeCell ref="J213:L213"/>
    <mergeCell ref="N212:P212"/>
    <mergeCell ref="J210:L210"/>
    <mergeCell ref="F213:H213"/>
    <mergeCell ref="J208:L208"/>
    <mergeCell ref="N207:P207"/>
    <mergeCell ref="B208:D208"/>
    <mergeCell ref="F208:H208"/>
    <mergeCell ref="J209:L209"/>
    <mergeCell ref="N208:P208"/>
    <mergeCell ref="B209:D209"/>
    <mergeCell ref="F209:H209"/>
    <mergeCell ref="N209:P209"/>
    <mergeCell ref="J205:L205"/>
    <mergeCell ref="N204:P204"/>
    <mergeCell ref="F205:H205"/>
    <mergeCell ref="J206:L206"/>
    <mergeCell ref="N205:P205"/>
    <mergeCell ref="F206:H206"/>
    <mergeCell ref="J207:L207"/>
    <mergeCell ref="N206:P206"/>
    <mergeCell ref="F207:H207"/>
    <mergeCell ref="F201:H201"/>
    <mergeCell ref="J202:L202"/>
    <mergeCell ref="M201:P201"/>
    <mergeCell ref="F202:H202"/>
    <mergeCell ref="I203:L203"/>
    <mergeCell ref="M202:P202"/>
    <mergeCell ref="F203:H203"/>
    <mergeCell ref="J204:L204"/>
    <mergeCell ref="N203:P203"/>
    <mergeCell ref="F204:H204"/>
    <mergeCell ref="F190:H190"/>
    <mergeCell ref="M192:P192"/>
    <mergeCell ref="B194:D194"/>
    <mergeCell ref="E197:H197"/>
    <mergeCell ref="F198:H198"/>
    <mergeCell ref="J199:L199"/>
    <mergeCell ref="N198:P198"/>
    <mergeCell ref="F199:H199"/>
    <mergeCell ref="J200:L200"/>
    <mergeCell ref="N199:P199"/>
    <mergeCell ref="N197:P197"/>
    <mergeCell ref="B198:D198"/>
    <mergeCell ref="B199:D199"/>
    <mergeCell ref="B192:D192"/>
    <mergeCell ref="F192:H192"/>
    <mergeCell ref="J192:L192"/>
    <mergeCell ref="B193:D193"/>
    <mergeCell ref="F193:H193"/>
    <mergeCell ref="J193:L193"/>
    <mergeCell ref="N193:P193"/>
    <mergeCell ref="F191:H191"/>
    <mergeCell ref="B191:D191"/>
    <mergeCell ref="J191:L191"/>
    <mergeCell ref="J198:L198"/>
    <mergeCell ref="A156:C156"/>
    <mergeCell ref="E156:J156"/>
    <mergeCell ref="A157:C157"/>
    <mergeCell ref="E157:J157"/>
    <mergeCell ref="A158:C158"/>
    <mergeCell ref="E158:J158"/>
    <mergeCell ref="A159:C159"/>
    <mergeCell ref="E159:J159"/>
    <mergeCell ref="A160:C160"/>
    <mergeCell ref="E160:J160"/>
    <mergeCell ref="A151:C151"/>
    <mergeCell ref="E151:J151"/>
    <mergeCell ref="A152:C152"/>
    <mergeCell ref="E152:J152"/>
    <mergeCell ref="A153:C153"/>
    <mergeCell ref="E153:J153"/>
    <mergeCell ref="A154:C154"/>
    <mergeCell ref="E154:J154"/>
    <mergeCell ref="A155:C155"/>
    <mergeCell ref="E155:J155"/>
    <mergeCell ref="A146:C146"/>
    <mergeCell ref="E146:J146"/>
    <mergeCell ref="A147:C147"/>
    <mergeCell ref="E147:J147"/>
    <mergeCell ref="A148:C148"/>
    <mergeCell ref="E148:J148"/>
    <mergeCell ref="A149:C149"/>
    <mergeCell ref="E149:J149"/>
    <mergeCell ref="A150:C150"/>
    <mergeCell ref="E150:J150"/>
    <mergeCell ref="B44:D44"/>
    <mergeCell ref="F44:H44"/>
    <mergeCell ref="F45:H45"/>
    <mergeCell ref="J45:L45"/>
    <mergeCell ref="A141:C141"/>
    <mergeCell ref="E141:J141"/>
    <mergeCell ref="A142:C142"/>
    <mergeCell ref="E142:J142"/>
    <mergeCell ref="A143:C143"/>
    <mergeCell ref="E143:J143"/>
    <mergeCell ref="A127:C127"/>
    <mergeCell ref="E127:J127"/>
    <mergeCell ref="A131:C131"/>
    <mergeCell ref="E131:J131"/>
    <mergeCell ref="A135:C135"/>
    <mergeCell ref="E135:J135"/>
    <mergeCell ref="A132:C132"/>
    <mergeCell ref="E132:J132"/>
    <mergeCell ref="A133:C133"/>
    <mergeCell ref="E133:J133"/>
    <mergeCell ref="A134:C134"/>
    <mergeCell ref="E134:J134"/>
    <mergeCell ref="A128:C128"/>
    <mergeCell ref="E128:J128"/>
    <mergeCell ref="B200:D200"/>
    <mergeCell ref="F200:H200"/>
    <mergeCell ref="J201:L201"/>
    <mergeCell ref="M25:P25"/>
    <mergeCell ref="N29:P29"/>
    <mergeCell ref="I41:L41"/>
    <mergeCell ref="J44:L44"/>
    <mergeCell ref="A45:D45"/>
    <mergeCell ref="B47:D47"/>
    <mergeCell ref="A55:J55"/>
    <mergeCell ref="A56:C56"/>
    <mergeCell ref="E56:J56"/>
    <mergeCell ref="B48:D48"/>
    <mergeCell ref="F48:H48"/>
    <mergeCell ref="J48:L48"/>
    <mergeCell ref="B49:D49"/>
    <mergeCell ref="F49:H49"/>
    <mergeCell ref="J49:L49"/>
    <mergeCell ref="B46:D46"/>
    <mergeCell ref="F46:H46"/>
    <mergeCell ref="J46:L46"/>
    <mergeCell ref="F47:H47"/>
    <mergeCell ref="J47:L47"/>
    <mergeCell ref="J194:L194"/>
    <mergeCell ref="N194:P194"/>
    <mergeCell ref="B195:D195"/>
    <mergeCell ref="F195:H195"/>
    <mergeCell ref="J196:L196"/>
    <mergeCell ref="N195:P195"/>
    <mergeCell ref="B196:D196"/>
    <mergeCell ref="F196:H196"/>
    <mergeCell ref="J197:L197"/>
    <mergeCell ref="N196:P196"/>
    <mergeCell ref="J195:L195"/>
    <mergeCell ref="J190:L190"/>
    <mergeCell ref="N190:P190"/>
    <mergeCell ref="N180:P180"/>
    <mergeCell ref="N181:P181"/>
    <mergeCell ref="B187:D187"/>
    <mergeCell ref="F187:H187"/>
    <mergeCell ref="J187:L187"/>
    <mergeCell ref="N187:P187"/>
    <mergeCell ref="F189:H189"/>
    <mergeCell ref="F188:H188"/>
    <mergeCell ref="B188:D188"/>
    <mergeCell ref="J188:L188"/>
    <mergeCell ref="J182:L182"/>
    <mergeCell ref="N182:P182"/>
    <mergeCell ref="B189:D189"/>
    <mergeCell ref="N188:P188"/>
    <mergeCell ref="N183:P183"/>
    <mergeCell ref="B180:D180"/>
    <mergeCell ref="B181:D181"/>
    <mergeCell ref="F181:H181"/>
    <mergeCell ref="B182:D182"/>
    <mergeCell ref="F182:H182"/>
    <mergeCell ref="B183:D183"/>
    <mergeCell ref="F183:H183"/>
    <mergeCell ref="J189:L189"/>
    <mergeCell ref="N189:P189"/>
    <mergeCell ref="M179:P179"/>
    <mergeCell ref="J183:L183"/>
    <mergeCell ref="B184:D184"/>
    <mergeCell ref="F184:H184"/>
    <mergeCell ref="J184:L184"/>
    <mergeCell ref="N184:P184"/>
    <mergeCell ref="B185:D185"/>
    <mergeCell ref="F185:H185"/>
    <mergeCell ref="J185:L185"/>
    <mergeCell ref="N185:P185"/>
    <mergeCell ref="B186:D186"/>
    <mergeCell ref="F186:H186"/>
    <mergeCell ref="J186:L186"/>
    <mergeCell ref="N186:P186"/>
    <mergeCell ref="I179:L179"/>
    <mergeCell ref="B169:D169"/>
    <mergeCell ref="F169:H169"/>
    <mergeCell ref="J169:L169"/>
    <mergeCell ref="N169:P169"/>
    <mergeCell ref="B167:D167"/>
    <mergeCell ref="N164:P164"/>
    <mergeCell ref="F165:H165"/>
    <mergeCell ref="F164:H164"/>
    <mergeCell ref="J164:L164"/>
    <mergeCell ref="I163:L163"/>
    <mergeCell ref="M163:P163"/>
    <mergeCell ref="J167:L167"/>
    <mergeCell ref="N170:P170"/>
    <mergeCell ref="J165:L165"/>
    <mergeCell ref="N165:P165"/>
    <mergeCell ref="J170:L170"/>
    <mergeCell ref="F168:H168"/>
    <mergeCell ref="J168:L168"/>
    <mergeCell ref="N45:P45"/>
    <mergeCell ref="N48:P48"/>
    <mergeCell ref="N49:P49"/>
    <mergeCell ref="N50:P50"/>
    <mergeCell ref="N51:P51"/>
    <mergeCell ref="N52:P52"/>
    <mergeCell ref="N53:P53"/>
    <mergeCell ref="B174:D174"/>
    <mergeCell ref="J174:L174"/>
    <mergeCell ref="N173:P173"/>
    <mergeCell ref="A100:C100"/>
    <mergeCell ref="E100:J100"/>
    <mergeCell ref="A101:C101"/>
    <mergeCell ref="E101:J101"/>
    <mergeCell ref="A102:C102"/>
    <mergeCell ref="E102:J102"/>
    <mergeCell ref="A108:C108"/>
    <mergeCell ref="E108:J108"/>
    <mergeCell ref="A109:C109"/>
    <mergeCell ref="E109:J109"/>
    <mergeCell ref="A110:C110"/>
    <mergeCell ref="E130:J130"/>
    <mergeCell ref="A124:C124"/>
    <mergeCell ref="A97:C97"/>
    <mergeCell ref="B175:D175"/>
    <mergeCell ref="E136:J136"/>
    <mergeCell ref="E120:J120"/>
    <mergeCell ref="A121:C121"/>
    <mergeCell ref="E121:J121"/>
    <mergeCell ref="A114:C114"/>
    <mergeCell ref="E114:J114"/>
    <mergeCell ref="A115:C115"/>
    <mergeCell ref="E115:J115"/>
    <mergeCell ref="A139:C139"/>
    <mergeCell ref="E139:J139"/>
    <mergeCell ref="A162:O162"/>
    <mergeCell ref="A163:D163"/>
    <mergeCell ref="A136:C136"/>
    <mergeCell ref="A116:C116"/>
    <mergeCell ref="E116:J116"/>
    <mergeCell ref="A118:C118"/>
    <mergeCell ref="E118:J118"/>
    <mergeCell ref="A119:C119"/>
    <mergeCell ref="E119:J119"/>
    <mergeCell ref="A122:C122"/>
    <mergeCell ref="E122:J122"/>
    <mergeCell ref="E129:J129"/>
    <mergeCell ref="A130:C130"/>
    <mergeCell ref="E97:J97"/>
    <mergeCell ref="A98:C98"/>
    <mergeCell ref="E98:J98"/>
    <mergeCell ref="A99:C99"/>
    <mergeCell ref="E99:J99"/>
    <mergeCell ref="A94:C94"/>
    <mergeCell ref="E94:J94"/>
    <mergeCell ref="A95:C95"/>
    <mergeCell ref="E95:J95"/>
    <mergeCell ref="A96:C96"/>
    <mergeCell ref="E96:J96"/>
    <mergeCell ref="A91:C91"/>
    <mergeCell ref="E91:J91"/>
    <mergeCell ref="A92:C92"/>
    <mergeCell ref="E92:J92"/>
    <mergeCell ref="A93:C93"/>
    <mergeCell ref="E93:J93"/>
    <mergeCell ref="A88:C88"/>
    <mergeCell ref="E88:J88"/>
    <mergeCell ref="A89:C89"/>
    <mergeCell ref="E89:J89"/>
    <mergeCell ref="A90:C90"/>
    <mergeCell ref="E90:J90"/>
    <mergeCell ref="A85:C85"/>
    <mergeCell ref="E85:J85"/>
    <mergeCell ref="A86:C86"/>
    <mergeCell ref="E86:J86"/>
    <mergeCell ref="A87:C87"/>
    <mergeCell ref="E87:J87"/>
    <mergeCell ref="A82:C82"/>
    <mergeCell ref="E82:J82"/>
    <mergeCell ref="A83:C83"/>
    <mergeCell ref="E83:J83"/>
    <mergeCell ref="A84:C84"/>
    <mergeCell ref="E84:J84"/>
    <mergeCell ref="A79:C79"/>
    <mergeCell ref="E79:J79"/>
    <mergeCell ref="A80:C80"/>
    <mergeCell ref="E80:J80"/>
    <mergeCell ref="A81:C81"/>
    <mergeCell ref="E81:J81"/>
    <mergeCell ref="A76:C76"/>
    <mergeCell ref="E76:J76"/>
    <mergeCell ref="A77:C77"/>
    <mergeCell ref="E77:J77"/>
    <mergeCell ref="A78:C78"/>
    <mergeCell ref="E78:J78"/>
    <mergeCell ref="A73:C73"/>
    <mergeCell ref="E73:J73"/>
    <mergeCell ref="A74:C74"/>
    <mergeCell ref="E74:J74"/>
    <mergeCell ref="A75:C75"/>
    <mergeCell ref="E75:J75"/>
    <mergeCell ref="A70:C70"/>
    <mergeCell ref="E70:J70"/>
    <mergeCell ref="A71:C71"/>
    <mergeCell ref="E71:J71"/>
    <mergeCell ref="A72:C72"/>
    <mergeCell ref="E72:J72"/>
    <mergeCell ref="A67:C67"/>
    <mergeCell ref="E67:J67"/>
    <mergeCell ref="A68:C68"/>
    <mergeCell ref="E68:J68"/>
    <mergeCell ref="A69:C69"/>
    <mergeCell ref="E69:J69"/>
    <mergeCell ref="A64:C64"/>
    <mergeCell ref="E64:J64"/>
    <mergeCell ref="A65:C65"/>
    <mergeCell ref="E65:J65"/>
    <mergeCell ref="A66:C66"/>
    <mergeCell ref="E66:J66"/>
    <mergeCell ref="B51:D51"/>
    <mergeCell ref="F51:H51"/>
    <mergeCell ref="J51:L51"/>
    <mergeCell ref="A61:C61"/>
    <mergeCell ref="E61:J61"/>
    <mergeCell ref="A62:C62"/>
    <mergeCell ref="E62:J62"/>
    <mergeCell ref="A63:C63"/>
    <mergeCell ref="E63:J63"/>
    <mergeCell ref="A58:C58"/>
    <mergeCell ref="A59:C59"/>
    <mergeCell ref="E59:J59"/>
    <mergeCell ref="A60:C60"/>
    <mergeCell ref="E60:J60"/>
    <mergeCell ref="N38:P38"/>
    <mergeCell ref="B39:D39"/>
    <mergeCell ref="F39:H39"/>
    <mergeCell ref="J39:L39"/>
    <mergeCell ref="N39:P39"/>
    <mergeCell ref="B36:D36"/>
    <mergeCell ref="F36:H36"/>
    <mergeCell ref="J36:L36"/>
    <mergeCell ref="N36:P36"/>
    <mergeCell ref="B37:D37"/>
    <mergeCell ref="F37:H37"/>
    <mergeCell ref="J37:L37"/>
    <mergeCell ref="N37:P37"/>
    <mergeCell ref="B35:D35"/>
    <mergeCell ref="F35:H35"/>
    <mergeCell ref="J35:L35"/>
    <mergeCell ref="N35:P35"/>
    <mergeCell ref="B32:D32"/>
    <mergeCell ref="F32:H32"/>
    <mergeCell ref="J32:L32"/>
    <mergeCell ref="N32:P32"/>
    <mergeCell ref="B33:D33"/>
    <mergeCell ref="F33:H33"/>
    <mergeCell ref="J33:L33"/>
    <mergeCell ref="N33:P33"/>
    <mergeCell ref="B34:D34"/>
    <mergeCell ref="F34:H34"/>
    <mergeCell ref="B29:D29"/>
    <mergeCell ref="F29:H29"/>
    <mergeCell ref="J29:L29"/>
    <mergeCell ref="B30:D30"/>
    <mergeCell ref="F30:H30"/>
    <mergeCell ref="J30:L30"/>
    <mergeCell ref="N30:P30"/>
    <mergeCell ref="B31:D31"/>
    <mergeCell ref="N34:P34"/>
    <mergeCell ref="J20:L20"/>
    <mergeCell ref="N20:P20"/>
    <mergeCell ref="B21:D21"/>
    <mergeCell ref="F21:H21"/>
    <mergeCell ref="J21:L21"/>
    <mergeCell ref="N21:P21"/>
    <mergeCell ref="B20:D20"/>
    <mergeCell ref="F20:H20"/>
    <mergeCell ref="B22:D22"/>
    <mergeCell ref="F22:H22"/>
    <mergeCell ref="J22:L22"/>
    <mergeCell ref="N22:P22"/>
    <mergeCell ref="B173:D173"/>
    <mergeCell ref="F173:H173"/>
    <mergeCell ref="J173:L173"/>
    <mergeCell ref="N171:P171"/>
    <mergeCell ref="N167:P167"/>
    <mergeCell ref="B164:D164"/>
    <mergeCell ref="B165:D165"/>
    <mergeCell ref="N166:P166"/>
    <mergeCell ref="B23:D23"/>
    <mergeCell ref="F23:H23"/>
    <mergeCell ref="J23:L23"/>
    <mergeCell ref="N23:P23"/>
    <mergeCell ref="N26:P26"/>
    <mergeCell ref="B27:D27"/>
    <mergeCell ref="F27:H27"/>
    <mergeCell ref="J27:L27"/>
    <mergeCell ref="N27:P27"/>
    <mergeCell ref="F31:H31"/>
    <mergeCell ref="J31:L31"/>
    <mergeCell ref="N31:P31"/>
    <mergeCell ref="B28:D28"/>
    <mergeCell ref="F28:H28"/>
    <mergeCell ref="J28:L28"/>
    <mergeCell ref="N28:P28"/>
    <mergeCell ref="B41:D41"/>
    <mergeCell ref="F41:H41"/>
    <mergeCell ref="J171:L171"/>
    <mergeCell ref="B172:D172"/>
    <mergeCell ref="B166:D166"/>
    <mergeCell ref="J166:L166"/>
    <mergeCell ref="N168:P168"/>
    <mergeCell ref="N172:P172"/>
    <mergeCell ref="J172:L172"/>
    <mergeCell ref="E166:H166"/>
    <mergeCell ref="F167:H167"/>
    <mergeCell ref="B170:D170"/>
    <mergeCell ref="A171:D171"/>
    <mergeCell ref="A57:C57"/>
    <mergeCell ref="E58:J58"/>
    <mergeCell ref="B52:D52"/>
    <mergeCell ref="F52:H52"/>
    <mergeCell ref="J52:L52"/>
    <mergeCell ref="B53:D53"/>
    <mergeCell ref="F53:H53"/>
    <mergeCell ref="E57:J57"/>
    <mergeCell ref="B50:D50"/>
    <mergeCell ref="F50:H50"/>
    <mergeCell ref="J50:L50"/>
    <mergeCell ref="E145:J145"/>
    <mergeCell ref="J175:L175"/>
    <mergeCell ref="A125:C125"/>
    <mergeCell ref="E125:J125"/>
    <mergeCell ref="A126:C126"/>
    <mergeCell ref="E126:J126"/>
    <mergeCell ref="A129:C129"/>
    <mergeCell ref="J34:L34"/>
    <mergeCell ref="B38:D38"/>
    <mergeCell ref="F38:H38"/>
    <mergeCell ref="J38:L38"/>
    <mergeCell ref="A117:C117"/>
    <mergeCell ref="E117:J117"/>
    <mergeCell ref="A112:C112"/>
    <mergeCell ref="E112:J112"/>
    <mergeCell ref="B42:D42"/>
    <mergeCell ref="F42:H42"/>
    <mergeCell ref="J42:L42"/>
    <mergeCell ref="B43:D43"/>
    <mergeCell ref="F43:H43"/>
    <mergeCell ref="J43:L43"/>
    <mergeCell ref="B40:D40"/>
    <mergeCell ref="F40:H40"/>
    <mergeCell ref="J40:L40"/>
    <mergeCell ref="A113:C113"/>
    <mergeCell ref="E113:J113"/>
    <mergeCell ref="B210:D210"/>
    <mergeCell ref="B211:D211"/>
    <mergeCell ref="A137:C137"/>
    <mergeCell ref="B212:D212"/>
    <mergeCell ref="B168:D168"/>
    <mergeCell ref="B204:D204"/>
    <mergeCell ref="B205:D205"/>
    <mergeCell ref="B206:D206"/>
    <mergeCell ref="B207:D207"/>
    <mergeCell ref="A178:G178"/>
    <mergeCell ref="A179:D179"/>
    <mergeCell ref="E179:H179"/>
    <mergeCell ref="E163:H163"/>
    <mergeCell ref="B190:D190"/>
    <mergeCell ref="B201:D201"/>
    <mergeCell ref="B202:D202"/>
    <mergeCell ref="B203:D203"/>
    <mergeCell ref="F194:H194"/>
    <mergeCell ref="B197:D197"/>
    <mergeCell ref="A144:C144"/>
    <mergeCell ref="E144:J144"/>
    <mergeCell ref="A145:C145"/>
    <mergeCell ref="A123:C123"/>
    <mergeCell ref="E124:J124"/>
    <mergeCell ref="C6:D6"/>
    <mergeCell ref="A17:P17"/>
    <mergeCell ref="J180:L180"/>
    <mergeCell ref="F180:H180"/>
    <mergeCell ref="E123:J123"/>
    <mergeCell ref="A120:C120"/>
    <mergeCell ref="A103:C103"/>
    <mergeCell ref="E103:J103"/>
    <mergeCell ref="E104:J104"/>
    <mergeCell ref="A105:C105"/>
    <mergeCell ref="E105:J105"/>
    <mergeCell ref="A106:C106"/>
    <mergeCell ref="E106:J106"/>
    <mergeCell ref="A104:C104"/>
    <mergeCell ref="A107:C107"/>
    <mergeCell ref="E107:J107"/>
    <mergeCell ref="A111:C111"/>
    <mergeCell ref="E111:J111"/>
    <mergeCell ref="E19:H19"/>
    <mergeCell ref="N19:P19"/>
    <mergeCell ref="I19:L19"/>
    <mergeCell ref="E110:J110"/>
    <mergeCell ref="F174:H174"/>
    <mergeCell ref="B176:D176"/>
    <mergeCell ref="B11:O11"/>
    <mergeCell ref="B8:O9"/>
    <mergeCell ref="B13:O13"/>
    <mergeCell ref="B15:O15"/>
    <mergeCell ref="J181:L181"/>
    <mergeCell ref="A18:P18"/>
    <mergeCell ref="A19:D19"/>
    <mergeCell ref="F24:H24"/>
    <mergeCell ref="J24:L24"/>
    <mergeCell ref="N24:P24"/>
    <mergeCell ref="B25:D25"/>
    <mergeCell ref="F25:H25"/>
    <mergeCell ref="J25:L25"/>
    <mergeCell ref="B24:D24"/>
    <mergeCell ref="B26:D26"/>
    <mergeCell ref="F26:H26"/>
    <mergeCell ref="J26:L26"/>
    <mergeCell ref="E137:J137"/>
    <mergeCell ref="A138:C138"/>
    <mergeCell ref="E138:J138"/>
    <mergeCell ref="A140:C140"/>
    <mergeCell ref="E140:J140"/>
  </mergeCells>
  <phoneticPr fontId="2"/>
  <dataValidations count="1">
    <dataValidation imeMode="off" allowBlank="1" showInputMessage="1" showErrorMessage="1" sqref="C6:D6"/>
  </dataValidations>
  <pageMargins left="0.70866141732283472" right="0.70866141732283472" top="0.74803149606299213" bottom="0.74803149606299213" header="0.31496062992125984" footer="0.31496062992125984"/>
  <pageSetup paperSize="9" scale="46" fitToWidth="0" fitToHeight="2" orientation="portrait" cellComments="asDisplayed" r:id="rId1"/>
  <rowBreaks count="1" manualBreakCount="1">
    <brk id="111" max="1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AH44"/>
  <sheetViews>
    <sheetView showZeros="0" view="pageBreakPreview" zoomScale="70" zoomScaleNormal="85" zoomScaleSheetLayoutView="70" workbookViewId="0">
      <selection activeCell="A2" sqref="A2:W2"/>
    </sheetView>
  </sheetViews>
  <sheetFormatPr defaultRowHeight="18.75"/>
  <cols>
    <col min="1" max="1" width="2.875" style="8" customWidth="1"/>
    <col min="2" max="2" width="3.5" style="8" customWidth="1"/>
    <col min="3" max="3" width="4" style="8" customWidth="1"/>
    <col min="4" max="4" width="2" style="8" customWidth="1"/>
    <col min="5" max="5" width="7.75" style="8" customWidth="1"/>
    <col min="6" max="6" width="4.25" style="8" customWidth="1"/>
    <col min="7" max="7" width="4.75" style="8" customWidth="1"/>
    <col min="8" max="8" width="5.625" style="8" customWidth="1"/>
    <col min="9" max="9" width="10" style="8" customWidth="1"/>
    <col min="10" max="12" width="7.5" style="8" customWidth="1"/>
    <col min="13" max="14" width="8.875" style="8" customWidth="1"/>
    <col min="15" max="21" width="7.5" style="8" customWidth="1"/>
    <col min="22" max="23" width="2.875" style="8" customWidth="1"/>
    <col min="24" max="24" width="9" style="8"/>
    <col min="25" max="33" width="4.375" style="8" customWidth="1"/>
    <col min="34" max="16384" width="9" style="8"/>
  </cols>
  <sheetData>
    <row r="1" spans="1:25" ht="48" customHeight="1">
      <c r="T1" s="332">
        <f>一番最初に入力!C6</f>
        <v>0</v>
      </c>
      <c r="U1" s="332"/>
    </row>
    <row r="2" spans="1:25" s="9" customFormat="1" ht="26.25" customHeight="1">
      <c r="A2" s="333" t="s">
        <v>344</v>
      </c>
      <c r="B2" s="333"/>
      <c r="C2" s="333"/>
      <c r="D2" s="333"/>
      <c r="E2" s="333"/>
      <c r="F2" s="333"/>
      <c r="G2" s="333"/>
      <c r="H2" s="333"/>
      <c r="I2" s="333"/>
      <c r="J2" s="333"/>
      <c r="K2" s="333"/>
      <c r="L2" s="333"/>
      <c r="M2" s="333"/>
      <c r="N2" s="333"/>
      <c r="O2" s="333"/>
      <c r="P2" s="333"/>
      <c r="Q2" s="333"/>
      <c r="R2" s="333"/>
      <c r="S2" s="333"/>
      <c r="T2" s="333"/>
      <c r="U2" s="333"/>
      <c r="V2" s="333"/>
      <c r="W2" s="333"/>
    </row>
    <row r="3" spans="1:25" ht="30" customHeight="1">
      <c r="B3" s="10" t="s">
        <v>694</v>
      </c>
      <c r="C3" s="10"/>
      <c r="D3" s="10"/>
      <c r="E3" s="10"/>
      <c r="F3" s="10"/>
      <c r="G3" s="10"/>
      <c r="Y3" s="11" t="s">
        <v>345</v>
      </c>
    </row>
    <row r="4" spans="1:25" ht="27" customHeight="1">
      <c r="A4" s="1"/>
      <c r="B4" s="334"/>
      <c r="C4" s="334"/>
      <c r="D4" s="334"/>
      <c r="E4" s="334"/>
      <c r="F4" s="334"/>
      <c r="G4" s="334"/>
      <c r="H4" s="12"/>
      <c r="I4" s="12"/>
      <c r="J4" s="12"/>
      <c r="K4" s="12"/>
      <c r="L4" s="12"/>
      <c r="M4" s="12"/>
      <c r="N4" s="12"/>
      <c r="O4" s="12"/>
      <c r="P4" s="12"/>
      <c r="Q4" s="12"/>
      <c r="R4" s="12"/>
      <c r="S4" s="12"/>
      <c r="T4" s="12"/>
      <c r="U4" s="12"/>
      <c r="Y4" s="11" t="s">
        <v>346</v>
      </c>
    </row>
    <row r="5" spans="1:25" ht="41.25" customHeight="1">
      <c r="A5" s="335" t="s">
        <v>1304</v>
      </c>
      <c r="B5" s="335"/>
      <c r="C5" s="335"/>
      <c r="D5" s="335"/>
      <c r="E5" s="335"/>
      <c r="F5" s="335"/>
      <c r="G5" s="335"/>
      <c r="H5" s="335"/>
      <c r="I5" s="335"/>
      <c r="J5" s="335"/>
      <c r="K5" s="335"/>
      <c r="L5" s="335"/>
      <c r="M5" s="335"/>
      <c r="N5" s="335"/>
      <c r="O5" s="335"/>
      <c r="P5" s="335"/>
      <c r="Q5" s="335"/>
      <c r="R5" s="335"/>
      <c r="S5" s="335"/>
      <c r="T5" s="335"/>
      <c r="U5" s="335"/>
      <c r="V5" s="335"/>
      <c r="W5" s="335"/>
    </row>
    <row r="6" spans="1:25" ht="59.25" customHeight="1">
      <c r="A6" s="13"/>
      <c r="B6" s="13"/>
      <c r="C6" s="13"/>
      <c r="D6" s="13"/>
      <c r="E6" s="13"/>
      <c r="F6" s="13"/>
      <c r="G6" s="12"/>
      <c r="H6" s="12"/>
      <c r="I6" s="12"/>
      <c r="J6" s="12"/>
      <c r="K6" s="12"/>
      <c r="L6" s="12"/>
      <c r="M6" s="12"/>
      <c r="N6" s="12"/>
      <c r="O6" s="12"/>
      <c r="P6" s="12"/>
      <c r="Q6" s="12"/>
      <c r="R6" s="12"/>
      <c r="S6" s="12"/>
      <c r="T6" s="12"/>
      <c r="U6" s="12"/>
    </row>
    <row r="7" spans="1:25" ht="23.25" customHeight="1">
      <c r="A7" s="14"/>
      <c r="B7" s="14"/>
      <c r="C7" s="14"/>
      <c r="D7" s="14"/>
      <c r="E7" s="14"/>
      <c r="F7" s="14"/>
      <c r="G7" s="12"/>
      <c r="H7" s="14"/>
      <c r="I7" s="14"/>
      <c r="J7" s="14"/>
      <c r="K7" s="14"/>
      <c r="L7" s="14"/>
      <c r="M7" s="14"/>
      <c r="N7" s="12"/>
      <c r="O7" s="15" t="s">
        <v>347</v>
      </c>
      <c r="P7" s="71" t="s">
        <v>1305</v>
      </c>
      <c r="Q7" s="16" t="s">
        <v>348</v>
      </c>
      <c r="R7" s="71"/>
      <c r="S7" s="16" t="s">
        <v>349</v>
      </c>
      <c r="T7" s="71"/>
      <c r="U7" s="16" t="s">
        <v>350</v>
      </c>
      <c r="V7" s="12"/>
      <c r="W7" s="12"/>
    </row>
    <row r="8" spans="1:25" ht="40.5" customHeight="1">
      <c r="A8" s="1"/>
      <c r="B8" s="336" t="s">
        <v>351</v>
      </c>
      <c r="C8" s="336"/>
      <c r="D8" s="336"/>
      <c r="E8" s="336"/>
      <c r="F8" s="336"/>
      <c r="G8" s="336"/>
      <c r="H8" s="336"/>
      <c r="I8" s="336"/>
      <c r="J8" s="159"/>
      <c r="K8" s="159"/>
      <c r="L8" s="159"/>
      <c r="M8" s="17"/>
      <c r="N8" s="17"/>
      <c r="O8" s="17"/>
      <c r="P8" s="17"/>
      <c r="Q8" s="17"/>
      <c r="R8" s="17"/>
      <c r="S8" s="17"/>
      <c r="T8" s="17"/>
      <c r="U8" s="17"/>
    </row>
    <row r="9" spans="1:25" ht="24" hidden="1" customHeight="1">
      <c r="A9" s="13"/>
      <c r="B9" s="18"/>
      <c r="C9" s="18"/>
      <c r="D9" s="18"/>
      <c r="E9" s="18"/>
      <c r="F9" s="18"/>
      <c r="G9" s="17"/>
      <c r="H9" s="17"/>
      <c r="I9" s="17"/>
      <c r="J9" s="17"/>
      <c r="K9" s="15" t="s">
        <v>352</v>
      </c>
      <c r="L9" s="15"/>
      <c r="M9" s="337" t="str">
        <f>IFERROR(VLOOKUP(一番最初に入力!C6,【適宜更新してください】法人情報!A:F,2,0)," ")</f>
        <v xml:space="preserve"> </v>
      </c>
      <c r="N9" s="337"/>
      <c r="O9" s="337"/>
      <c r="P9" s="337"/>
      <c r="Q9" s="337"/>
      <c r="R9" s="337"/>
      <c r="S9" s="337"/>
      <c r="T9" s="337"/>
      <c r="U9" s="17" t="s">
        <v>353</v>
      </c>
    </row>
    <row r="10" spans="1:25" ht="24" hidden="1" customHeight="1">
      <c r="A10" s="13"/>
      <c r="B10" s="18"/>
      <c r="C10" s="18"/>
      <c r="D10" s="18"/>
      <c r="E10" s="18"/>
      <c r="F10" s="18"/>
      <c r="G10" s="17"/>
      <c r="H10" s="17"/>
      <c r="I10" s="17"/>
      <c r="J10" s="17"/>
      <c r="K10" s="19" t="s">
        <v>354</v>
      </c>
      <c r="L10" s="19"/>
      <c r="M10" s="337" t="str">
        <f>IFERROR(VLOOKUP(一番最初に入力!C6,【適宜更新してください】法人情報!A:F,3,0)," ")</f>
        <v xml:space="preserve"> </v>
      </c>
      <c r="N10" s="338"/>
      <c r="O10" s="338"/>
      <c r="P10" s="338"/>
      <c r="Q10" s="338"/>
      <c r="R10" s="338"/>
      <c r="S10" s="338"/>
      <c r="T10" s="338"/>
      <c r="U10" s="20" t="s">
        <v>353</v>
      </c>
    </row>
    <row r="11" spans="1:25" ht="24" customHeight="1">
      <c r="A11" s="2"/>
      <c r="B11" s="159"/>
      <c r="C11" s="159"/>
      <c r="D11" s="159"/>
      <c r="E11" s="159"/>
      <c r="F11" s="159"/>
      <c r="G11" s="159"/>
      <c r="H11" s="159"/>
      <c r="I11" s="159"/>
      <c r="J11" s="159"/>
      <c r="K11" s="339" t="s">
        <v>355</v>
      </c>
      <c r="L11" s="339"/>
      <c r="M11" s="339" t="s">
        <v>1070</v>
      </c>
      <c r="N11" s="339"/>
      <c r="O11" s="340" t="str">
        <f>IFERROR(VLOOKUP(一番最初に入力!C6,【適宜更新してください】法人情報!A:F,4,0)," ")</f>
        <v xml:space="preserve"> </v>
      </c>
      <c r="P11" s="340"/>
      <c r="Q11" s="340"/>
      <c r="R11" s="340"/>
      <c r="S11" s="340"/>
      <c r="T11" s="340"/>
      <c r="U11" s="340"/>
      <c r="V11" s="2" t="s">
        <v>356</v>
      </c>
      <c r="W11" s="2" t="s">
        <v>356</v>
      </c>
      <c r="X11" s="2"/>
      <c r="Y11" s="2"/>
    </row>
    <row r="12" spans="1:25" ht="24" customHeight="1">
      <c r="A12" s="2"/>
      <c r="B12" s="159"/>
      <c r="C12" s="159"/>
      <c r="D12" s="159"/>
      <c r="E12" s="159"/>
      <c r="F12" s="159"/>
      <c r="G12" s="159"/>
      <c r="H12" s="159"/>
      <c r="I12" s="159"/>
      <c r="J12" s="159"/>
      <c r="K12" s="339"/>
      <c r="L12" s="339"/>
      <c r="M12" s="339" t="s">
        <v>357</v>
      </c>
      <c r="N12" s="339"/>
      <c r="O12" s="340" t="str">
        <f>IFERROR(VLOOKUP(一番最初に入力!C6,【適宜更新してください】法人情報!A:F,5,0)," ")&amp;""</f>
        <v xml:space="preserve"> </v>
      </c>
      <c r="P12" s="340"/>
      <c r="Q12" s="340"/>
      <c r="R12" s="340"/>
      <c r="S12" s="340"/>
      <c r="T12" s="340"/>
      <c r="U12" s="340"/>
      <c r="V12" s="2" t="s">
        <v>358</v>
      </c>
      <c r="W12" s="2" t="s">
        <v>358</v>
      </c>
      <c r="X12" s="2"/>
      <c r="Y12" s="2"/>
    </row>
    <row r="13" spans="1:25" ht="24" customHeight="1">
      <c r="A13" s="2"/>
      <c r="B13" s="159"/>
      <c r="C13" s="159"/>
      <c r="D13" s="159"/>
      <c r="E13" s="159"/>
      <c r="F13" s="159"/>
      <c r="G13" s="159"/>
      <c r="H13" s="159"/>
      <c r="I13" s="159"/>
      <c r="J13" s="159"/>
      <c r="K13" s="339"/>
      <c r="L13" s="339"/>
      <c r="M13" s="330" t="s">
        <v>359</v>
      </c>
      <c r="N13" s="330"/>
      <c r="O13" s="331"/>
      <c r="P13" s="331"/>
      <c r="Q13" s="331"/>
      <c r="R13" s="331"/>
      <c r="S13" s="331"/>
      <c r="T13" s="21" t="s">
        <v>360</v>
      </c>
      <c r="U13" s="159"/>
      <c r="V13" s="2"/>
      <c r="W13" s="2"/>
      <c r="X13" s="2"/>
      <c r="Y13" s="2"/>
    </row>
    <row r="14" spans="1:25" ht="23.25" customHeight="1">
      <c r="A14" s="2"/>
      <c r="B14" s="2"/>
      <c r="C14" s="2"/>
      <c r="D14" s="2"/>
      <c r="E14" s="2"/>
      <c r="F14" s="2"/>
      <c r="G14" s="2"/>
      <c r="H14" s="2"/>
      <c r="I14" s="2"/>
      <c r="J14" s="2"/>
      <c r="K14" s="2"/>
      <c r="L14" s="2"/>
      <c r="M14" s="341"/>
      <c r="N14" s="341"/>
      <c r="O14" s="2"/>
      <c r="P14" s="2"/>
      <c r="Q14" s="2"/>
      <c r="R14" s="2"/>
      <c r="S14" s="2"/>
      <c r="T14" s="2"/>
      <c r="U14" s="2"/>
      <c r="V14" s="2"/>
      <c r="W14" s="2"/>
      <c r="X14" s="2"/>
      <c r="Y14" s="2"/>
    </row>
    <row r="15" spans="1:25" ht="42.75" customHeight="1">
      <c r="A15" s="2"/>
      <c r="B15" s="2"/>
      <c r="C15" s="2"/>
      <c r="D15" s="2"/>
      <c r="E15" s="2"/>
      <c r="F15" s="2"/>
      <c r="G15" s="2"/>
      <c r="H15" s="2"/>
      <c r="I15" s="2"/>
      <c r="J15" s="2"/>
      <c r="K15" s="2"/>
      <c r="L15" s="2"/>
      <c r="M15" s="2"/>
      <c r="N15" s="2"/>
      <c r="O15" s="2"/>
      <c r="P15" s="2"/>
      <c r="Q15" s="2"/>
      <c r="R15" s="2"/>
      <c r="S15" s="2"/>
      <c r="T15" s="2"/>
      <c r="U15" s="2"/>
      <c r="V15" s="2"/>
      <c r="W15" s="2"/>
      <c r="X15" s="2"/>
      <c r="Y15" s="2"/>
    </row>
    <row r="16" spans="1:25" ht="27" customHeight="1">
      <c r="C16" s="342" t="s">
        <v>1311</v>
      </c>
      <c r="D16" s="342"/>
      <c r="E16" s="342"/>
      <c r="F16" s="342"/>
      <c r="G16" s="342"/>
      <c r="H16" s="342"/>
      <c r="I16" s="342"/>
      <c r="J16" s="342"/>
      <c r="K16" s="342"/>
      <c r="L16" s="342"/>
      <c r="M16" s="342"/>
      <c r="N16" s="342"/>
      <c r="O16" s="342"/>
      <c r="P16" s="342"/>
      <c r="Q16" s="342"/>
      <c r="R16" s="342"/>
      <c r="S16" s="342"/>
      <c r="T16" s="342"/>
      <c r="U16" s="342"/>
    </row>
    <row r="17" spans="1:34" ht="27" customHeight="1">
      <c r="A17" s="22"/>
      <c r="B17" s="22"/>
      <c r="C17" s="342"/>
      <c r="D17" s="342"/>
      <c r="E17" s="342"/>
      <c r="F17" s="342"/>
      <c r="G17" s="342"/>
      <c r="H17" s="342"/>
      <c r="I17" s="342"/>
      <c r="J17" s="342"/>
      <c r="K17" s="342"/>
      <c r="L17" s="342"/>
      <c r="M17" s="342"/>
      <c r="N17" s="342"/>
      <c r="O17" s="342"/>
      <c r="P17" s="342"/>
      <c r="Q17" s="342"/>
      <c r="R17" s="342"/>
      <c r="S17" s="342"/>
      <c r="T17" s="342"/>
      <c r="U17" s="342"/>
    </row>
    <row r="18" spans="1:34" ht="27" customHeight="1">
      <c r="A18" s="22"/>
      <c r="B18" s="22"/>
      <c r="C18" s="160"/>
      <c r="D18" s="160"/>
      <c r="E18" s="160"/>
      <c r="F18" s="160"/>
      <c r="G18" s="160"/>
      <c r="H18" s="160"/>
      <c r="I18" s="160"/>
      <c r="J18" s="160"/>
      <c r="K18" s="160"/>
      <c r="L18" s="160"/>
      <c r="M18" s="160"/>
      <c r="N18" s="160"/>
      <c r="O18" s="160"/>
      <c r="P18" s="160"/>
      <c r="Q18" s="160"/>
      <c r="R18" s="160"/>
      <c r="S18" s="160"/>
      <c r="T18" s="160"/>
      <c r="U18" s="160"/>
    </row>
    <row r="19" spans="1:34" ht="34.5" customHeight="1">
      <c r="A19" s="343" t="s">
        <v>361</v>
      </c>
      <c r="B19" s="343"/>
      <c r="C19" s="343"/>
      <c r="D19" s="343"/>
      <c r="E19" s="343"/>
      <c r="F19" s="343"/>
      <c r="G19" s="343"/>
      <c r="H19" s="343"/>
      <c r="I19" s="343"/>
      <c r="J19" s="343"/>
      <c r="K19" s="343"/>
      <c r="L19" s="343"/>
      <c r="M19" s="343"/>
      <c r="N19" s="343"/>
      <c r="O19" s="343"/>
      <c r="P19" s="343"/>
      <c r="Q19" s="343"/>
      <c r="R19" s="343"/>
      <c r="S19" s="343"/>
      <c r="T19" s="343"/>
      <c r="U19" s="343"/>
      <c r="V19" s="343"/>
      <c r="W19" s="343"/>
    </row>
    <row r="20" spans="1:34" ht="27" customHeight="1">
      <c r="A20" s="22"/>
      <c r="B20" s="22"/>
      <c r="C20" s="160"/>
      <c r="D20" s="160"/>
      <c r="E20" s="160"/>
      <c r="F20" s="160"/>
      <c r="G20" s="160"/>
      <c r="H20" s="160"/>
      <c r="I20" s="160"/>
      <c r="J20" s="160"/>
      <c r="K20" s="160"/>
      <c r="L20" s="160"/>
      <c r="M20" s="160"/>
      <c r="N20" s="160"/>
      <c r="O20" s="160"/>
      <c r="P20" s="160"/>
      <c r="Q20" s="160"/>
      <c r="R20" s="160"/>
      <c r="S20" s="160"/>
      <c r="T20" s="160"/>
      <c r="U20" s="160"/>
    </row>
    <row r="21" spans="1:34" ht="27" customHeight="1">
      <c r="A21" s="161"/>
      <c r="B21" s="161"/>
      <c r="C21" s="161"/>
      <c r="D21" s="128" t="s">
        <v>362</v>
      </c>
      <c r="E21" s="128"/>
      <c r="F21" s="161"/>
      <c r="G21" s="161"/>
      <c r="H21" s="161"/>
      <c r="I21" s="161"/>
      <c r="J21" s="344" t="str">
        <f>IFERROR(VLOOKUP(一番最初に入力!C6,【適宜更新してください】法人情報!A:F,2,0)," ")</f>
        <v xml:space="preserve"> </v>
      </c>
      <c r="K21" s="344"/>
      <c r="L21" s="344"/>
      <c r="M21" s="344"/>
      <c r="N21" s="344"/>
      <c r="O21" s="344"/>
      <c r="P21" s="161"/>
      <c r="Q21" s="161"/>
      <c r="R21" s="161"/>
      <c r="S21" s="161"/>
      <c r="T21" s="161"/>
      <c r="U21" s="161"/>
      <c r="V21" s="161"/>
      <c r="W21" s="161"/>
    </row>
    <row r="22" spans="1:34" ht="10.5" customHeight="1">
      <c r="A22" s="161"/>
      <c r="B22" s="161"/>
      <c r="C22" s="161"/>
      <c r="D22" s="161"/>
      <c r="E22" s="161"/>
      <c r="F22" s="161"/>
      <c r="G22" s="161"/>
      <c r="H22" s="161"/>
      <c r="I22" s="161"/>
      <c r="J22" s="161"/>
      <c r="K22" s="161"/>
      <c r="L22" s="161"/>
      <c r="M22" s="161"/>
      <c r="N22" s="161"/>
      <c r="O22" s="161"/>
      <c r="P22" s="161"/>
      <c r="Q22" s="161"/>
      <c r="R22" s="161"/>
      <c r="S22" s="161"/>
      <c r="T22" s="161"/>
      <c r="U22" s="161"/>
      <c r="V22" s="161"/>
      <c r="W22" s="161"/>
    </row>
    <row r="23" spans="1:34" ht="10.5" customHeight="1">
      <c r="A23" s="22"/>
      <c r="B23" s="22"/>
      <c r="C23" s="22"/>
      <c r="D23" s="161"/>
      <c r="E23" s="161"/>
      <c r="F23" s="161"/>
      <c r="G23" s="17"/>
      <c r="H23" s="12"/>
      <c r="I23" s="12"/>
      <c r="J23" s="12"/>
      <c r="K23" s="12"/>
      <c r="L23" s="12"/>
      <c r="M23" s="12"/>
      <c r="N23" s="12"/>
      <c r="O23" s="12"/>
      <c r="P23" s="12"/>
      <c r="Q23" s="12"/>
      <c r="R23" s="12"/>
      <c r="S23" s="12"/>
      <c r="T23" s="12"/>
      <c r="U23" s="12"/>
      <c r="V23" s="23"/>
      <c r="W23" s="23"/>
      <c r="X23" s="23"/>
      <c r="Y23" s="23"/>
    </row>
    <row r="24" spans="1:34" s="24" customFormat="1" ht="24.95" customHeight="1">
      <c r="D24" s="330" t="s">
        <v>363</v>
      </c>
      <c r="E24" s="330"/>
      <c r="F24" s="330"/>
      <c r="G24" s="330"/>
      <c r="H24" s="330"/>
      <c r="I24" s="330"/>
      <c r="J24" s="345" t="str">
        <f>IFERROR(VLOOKUP(一番最初に入力!C6,【適宜更新してください】法人情報!A:F,3,0)," ")</f>
        <v xml:space="preserve"> </v>
      </c>
      <c r="K24" s="345"/>
      <c r="L24" s="345"/>
      <c r="M24" s="345"/>
      <c r="N24" s="345"/>
      <c r="O24" s="345"/>
      <c r="P24" s="23"/>
      <c r="Q24" s="3"/>
      <c r="R24" s="3"/>
      <c r="S24" s="3"/>
      <c r="T24" s="3"/>
      <c r="U24" s="3"/>
      <c r="V24" s="25"/>
      <c r="W24" s="25"/>
      <c r="X24" s="25"/>
    </row>
    <row r="25" spans="1:34" ht="10.5" customHeight="1">
      <c r="A25" s="161"/>
      <c r="B25" s="161"/>
      <c r="C25" s="161"/>
      <c r="D25" s="161"/>
      <c r="E25" s="161"/>
      <c r="F25" s="161"/>
      <c r="G25" s="161"/>
      <c r="H25" s="161"/>
      <c r="I25" s="161"/>
      <c r="J25" s="161"/>
      <c r="K25" s="161"/>
      <c r="L25" s="161"/>
      <c r="M25" s="161"/>
      <c r="N25" s="161"/>
      <c r="O25" s="161"/>
      <c r="P25" s="161"/>
      <c r="Q25" s="161"/>
      <c r="R25" s="161"/>
      <c r="S25" s="161"/>
      <c r="T25" s="161"/>
      <c r="U25" s="161"/>
      <c r="V25" s="161"/>
      <c r="W25" s="161"/>
    </row>
    <row r="26" spans="1:34" ht="10.5" customHeight="1">
      <c r="A26" s="22"/>
      <c r="B26" s="22"/>
      <c r="C26" s="22"/>
      <c r="D26" s="161"/>
      <c r="E26" s="161"/>
      <c r="F26" s="161"/>
      <c r="G26" s="17"/>
      <c r="H26" s="12"/>
      <c r="I26" s="12"/>
      <c r="J26" s="12"/>
      <c r="K26" s="12"/>
      <c r="L26" s="12"/>
      <c r="M26" s="12"/>
      <c r="N26" s="12"/>
      <c r="O26" s="12"/>
      <c r="P26" s="12"/>
      <c r="Q26" s="12"/>
      <c r="R26" s="12"/>
      <c r="S26" s="12"/>
      <c r="T26" s="12"/>
      <c r="U26" s="12"/>
      <c r="V26" s="23"/>
      <c r="W26" s="23"/>
      <c r="X26" s="23"/>
      <c r="Y26" s="23"/>
      <c r="Z26" s="8" t="s">
        <v>1081</v>
      </c>
      <c r="AA26" s="8" t="s">
        <v>1082</v>
      </c>
      <c r="AB26" s="8" t="s">
        <v>1083</v>
      </c>
      <c r="AC26" s="8" t="s">
        <v>1084</v>
      </c>
      <c r="AD26" s="8" t="s">
        <v>1085</v>
      </c>
      <c r="AE26" s="8" t="s">
        <v>1086</v>
      </c>
      <c r="AF26" s="8" t="s">
        <v>1087</v>
      </c>
      <c r="AG26" s="8" t="s">
        <v>1088</v>
      </c>
      <c r="AH26" s="8" t="s">
        <v>1089</v>
      </c>
    </row>
    <row r="27" spans="1:34" s="24" customFormat="1" ht="39.75" customHeight="1">
      <c r="D27" s="128" t="s">
        <v>364</v>
      </c>
      <c r="E27" s="128"/>
      <c r="F27" s="158"/>
      <c r="G27" s="158"/>
      <c r="H27" s="99"/>
      <c r="I27" s="98"/>
      <c r="J27" s="126" t="s">
        <v>365</v>
      </c>
      <c r="K27" s="347" t="str">
        <f>IFERROR(IF(T40="OK",(ROUNDDOWN(L30*S30*S37/12,-2))+(ROUNDDOWN(L31*S31*S37/12,-2)),""),0)</f>
        <v/>
      </c>
      <c r="L27" s="347"/>
      <c r="M27" s="347"/>
      <c r="N27" s="347"/>
      <c r="O27" s="127" t="s">
        <v>366</v>
      </c>
      <c r="P27" s="129"/>
      <c r="Q27" s="29"/>
      <c r="R27" s="29"/>
      <c r="S27" s="29"/>
      <c r="T27" s="29"/>
      <c r="U27" s="29"/>
      <c r="V27" s="26"/>
      <c r="W27" s="26"/>
      <c r="X27" s="26"/>
      <c r="Y27" s="26"/>
      <c r="Z27" s="100" t="str">
        <f>IF(OR(AA27="",AA27="￥"),"",IF(K27&lt;100000000,"￥",LEFT(RIGHT(K27,9),1)))</f>
        <v/>
      </c>
      <c r="AA27" s="101" t="str">
        <f>IF(OR(AB27="",AB27="￥"),"",IF(K27&lt;10000000,"￥",LEFT(RIGHT(K27,8),1)))</f>
        <v/>
      </c>
      <c r="AB27" s="101" t="str">
        <f>IF(OR(AC27="",AC27="￥"),"",IF(K27&lt;1000000,"￥",LEFT(RIGHT(K27,7),1)))</f>
        <v/>
      </c>
      <c r="AC27" s="101" t="str">
        <f>IF(OR(AD27="",AD27="￥"),"",IF(K27&lt;100000,"￥",LEFT(RIGHT(K27,6),1)))</f>
        <v/>
      </c>
      <c r="AD27" s="101" t="str">
        <f>IF(OR(AE27="",AE27="￥"),"",IF(K27&lt;10000,"￥",LEFT(RIGHT(K27,5),1)))</f>
        <v/>
      </c>
      <c r="AE27" s="101" t="str">
        <f>IF(OR(AF27="",AF27="￥"),"",IF(K27&lt;1000,"￥",LEFT(RIGHT(K27,4),1)))</f>
        <v/>
      </c>
      <c r="AF27" s="101" t="str">
        <f>IF(OR(AG27="",AG27="￥"),"",IF(K27&lt;100,"￥",LEFT(RIGHT(K27,3),1)))</f>
        <v/>
      </c>
      <c r="AG27" s="101" t="str">
        <f>IF(OR(AH27="",AH27="￥"),"",IF(K27&lt;10,"￥",LEFT(RIGHT(K27,2),1)))</f>
        <v/>
      </c>
      <c r="AH27" s="101" t="str">
        <f>IF(K27=0,"￥",RIGHT(K27,1))</f>
        <v/>
      </c>
    </row>
    <row r="28" spans="1:34" ht="10.5" customHeight="1">
      <c r="A28" s="161"/>
      <c r="B28" s="161"/>
      <c r="C28" s="161"/>
      <c r="D28" s="161"/>
      <c r="E28" s="161"/>
      <c r="F28" s="161"/>
      <c r="G28" s="161"/>
      <c r="H28" s="161"/>
      <c r="I28" s="161"/>
      <c r="J28" s="161"/>
      <c r="K28" s="161"/>
      <c r="L28" s="161"/>
      <c r="M28" s="161"/>
      <c r="N28" s="161"/>
      <c r="O28" s="161"/>
      <c r="P28" s="161"/>
      <c r="Q28" s="161"/>
      <c r="R28" s="161"/>
      <c r="S28" s="161"/>
      <c r="T28" s="161"/>
      <c r="U28" s="161"/>
      <c r="V28" s="161"/>
      <c r="W28" s="161"/>
    </row>
    <row r="29" spans="1:34" ht="10.5" customHeight="1">
      <c r="A29" s="22"/>
      <c r="B29" s="22"/>
      <c r="C29" s="22"/>
      <c r="D29" s="161"/>
      <c r="E29" s="161"/>
      <c r="F29" s="161"/>
      <c r="G29" s="17"/>
      <c r="H29" s="12"/>
      <c r="I29" s="12"/>
      <c r="J29" s="12"/>
      <c r="K29" s="12"/>
      <c r="L29" s="12"/>
      <c r="M29" s="12"/>
      <c r="N29" s="12"/>
      <c r="O29" s="12"/>
      <c r="P29" s="12"/>
      <c r="Q29" s="12"/>
      <c r="R29" s="12"/>
      <c r="S29" s="12"/>
      <c r="T29" s="12"/>
      <c r="U29" s="12"/>
      <c r="V29" s="23"/>
      <c r="W29" s="23"/>
      <c r="X29" s="23"/>
      <c r="Y29" s="23"/>
    </row>
    <row r="30" spans="1:34" s="24" customFormat="1" ht="22.5" customHeight="1">
      <c r="D30" s="128" t="s">
        <v>1071</v>
      </c>
      <c r="E30" s="128"/>
      <c r="F30" s="158"/>
      <c r="G30" s="158"/>
      <c r="H30" s="28"/>
      <c r="I30" s="130"/>
      <c r="J30" s="320" t="s">
        <v>1076</v>
      </c>
      <c r="K30" s="320"/>
      <c r="L30" s="321">
        <v>8000</v>
      </c>
      <c r="M30" s="321"/>
      <c r="N30" s="321"/>
      <c r="O30" s="102" t="s">
        <v>1077</v>
      </c>
      <c r="P30" s="156" t="s">
        <v>1078</v>
      </c>
      <c r="Q30" s="320" t="s">
        <v>1079</v>
      </c>
      <c r="R30" s="320"/>
      <c r="S30" s="322" t="str">
        <f>IFERROR(VLOOKUP(一番最初に入力!C6,【適宜更新してください】法人情報!A:G,6,0)," ")</f>
        <v xml:space="preserve"> </v>
      </c>
      <c r="T30" s="322"/>
      <c r="U30" s="102" t="s">
        <v>1080</v>
      </c>
      <c r="V30" s="26"/>
      <c r="W30" s="26"/>
      <c r="X30" s="26"/>
      <c r="Y30" s="27"/>
      <c r="Z30" s="26"/>
    </row>
    <row r="31" spans="1:34" s="24" customFormat="1" ht="22.5" customHeight="1">
      <c r="D31" s="128"/>
      <c r="E31" s="128"/>
      <c r="F31" s="169"/>
      <c r="G31" s="169"/>
      <c r="H31" s="28"/>
      <c r="I31" s="130"/>
      <c r="J31" s="320" t="s">
        <v>1076</v>
      </c>
      <c r="K31" s="320"/>
      <c r="L31" s="321">
        <v>12000</v>
      </c>
      <c r="M31" s="321"/>
      <c r="N31" s="321"/>
      <c r="O31" s="102" t="s">
        <v>1077</v>
      </c>
      <c r="P31" s="170" t="s">
        <v>1078</v>
      </c>
      <c r="Q31" s="320" t="s">
        <v>1309</v>
      </c>
      <c r="R31" s="320"/>
      <c r="S31" s="351" t="str">
        <f>IFERROR(VLOOKUP(一番最初に入力!C6,【適宜更新してください】法人情報!A:G,7,0)," ")</f>
        <v xml:space="preserve"> </v>
      </c>
      <c r="T31" s="351"/>
      <c r="U31" s="102" t="s">
        <v>1310</v>
      </c>
      <c r="V31" s="26"/>
      <c r="W31" s="26"/>
      <c r="X31" s="26"/>
      <c r="Y31" s="27"/>
      <c r="Z31" s="26"/>
    </row>
    <row r="32" spans="1:34" ht="57" customHeight="1">
      <c r="F32" s="1"/>
      <c r="G32" s="1"/>
      <c r="H32" s="28"/>
      <c r="I32" s="159"/>
      <c r="J32" s="157"/>
      <c r="K32" s="29"/>
      <c r="L32" s="29"/>
      <c r="M32" s="29"/>
      <c r="N32" s="29"/>
      <c r="O32" s="29"/>
      <c r="P32" s="29"/>
      <c r="Q32" s="29"/>
      <c r="R32" s="29"/>
      <c r="S32" s="29"/>
      <c r="T32" s="29"/>
      <c r="U32" s="29"/>
      <c r="V32" s="29"/>
      <c r="W32" s="29"/>
      <c r="X32" s="29"/>
      <c r="Y32" s="30"/>
      <c r="Z32" s="31"/>
      <c r="AA32" s="23"/>
      <c r="AB32" s="23"/>
      <c r="AC32" s="23"/>
    </row>
    <row r="33" spans="1:29" ht="25.5" customHeight="1">
      <c r="D33" s="11" t="s">
        <v>1073</v>
      </c>
      <c r="F33" s="1"/>
      <c r="G33" s="1"/>
      <c r="H33" s="28"/>
      <c r="I33" s="159"/>
      <c r="J33" s="157"/>
      <c r="K33" s="29"/>
      <c r="L33" s="29"/>
      <c r="M33" s="29"/>
      <c r="N33" s="29"/>
      <c r="O33" s="29"/>
      <c r="P33" s="29"/>
      <c r="Q33" s="29"/>
      <c r="R33" s="29"/>
      <c r="S33" s="29"/>
      <c r="T33" s="29"/>
      <c r="U33" s="29"/>
      <c r="V33" s="29"/>
      <c r="W33" s="29"/>
      <c r="X33" s="29"/>
      <c r="Y33" s="30"/>
      <c r="Z33" s="31"/>
      <c r="AA33" s="23"/>
      <c r="AB33" s="23"/>
      <c r="AC33" s="23"/>
    </row>
    <row r="34" spans="1:29" ht="25.5" customHeight="1">
      <c r="D34" s="328" t="s">
        <v>1072</v>
      </c>
      <c r="E34" s="328"/>
      <c r="F34" s="328"/>
      <c r="G34" s="328"/>
      <c r="H34" s="28"/>
      <c r="I34" s="159"/>
      <c r="J34" s="157"/>
      <c r="K34" s="29"/>
      <c r="L34" s="29"/>
      <c r="M34" s="29"/>
      <c r="N34" s="29"/>
      <c r="O34" s="29"/>
      <c r="P34" s="29"/>
      <c r="Q34" s="29"/>
      <c r="R34" s="29"/>
      <c r="S34" s="29"/>
      <c r="T34" s="29"/>
      <c r="U34" s="29"/>
      <c r="V34" s="29"/>
      <c r="W34" s="29"/>
      <c r="X34" s="29"/>
      <c r="Y34" s="30"/>
      <c r="Z34" s="31"/>
      <c r="AA34" s="23"/>
      <c r="AB34" s="23"/>
      <c r="AC34" s="23"/>
    </row>
    <row r="35" spans="1:29" ht="35.25" customHeight="1">
      <c r="D35" s="95"/>
      <c r="E35" s="93" t="s">
        <v>0</v>
      </c>
      <c r="F35" s="323" t="s">
        <v>1074</v>
      </c>
      <c r="G35" s="323"/>
      <c r="H35" s="323"/>
      <c r="I35" s="323"/>
      <c r="J35" s="323"/>
      <c r="K35" s="323"/>
      <c r="L35" s="323"/>
      <c r="M35" s="323"/>
      <c r="N35" s="323"/>
      <c r="O35" s="323"/>
      <c r="P35" s="323"/>
      <c r="Q35" s="323"/>
      <c r="R35" s="323"/>
      <c r="S35" s="323"/>
      <c r="T35" s="323"/>
      <c r="U35" s="323"/>
      <c r="V35" s="94"/>
      <c r="W35" s="29"/>
      <c r="X35" s="29"/>
      <c r="Y35" s="30"/>
      <c r="Z35" s="31"/>
      <c r="AA35" s="23"/>
      <c r="AB35" s="23"/>
      <c r="AC35" s="23"/>
    </row>
    <row r="36" spans="1:29" ht="46.5" customHeight="1">
      <c r="D36" s="95"/>
      <c r="E36" s="93" t="s">
        <v>0</v>
      </c>
      <c r="F36" s="323" t="s">
        <v>1306</v>
      </c>
      <c r="G36" s="323"/>
      <c r="H36" s="323"/>
      <c r="I36" s="323"/>
      <c r="J36" s="323"/>
      <c r="K36" s="323"/>
      <c r="L36" s="323"/>
      <c r="M36" s="323"/>
      <c r="N36" s="323"/>
      <c r="O36" s="323"/>
      <c r="P36" s="323"/>
      <c r="Q36" s="323"/>
      <c r="R36" s="323"/>
      <c r="S36" s="323"/>
      <c r="T36" s="323"/>
      <c r="U36" s="323"/>
      <c r="V36" s="94"/>
      <c r="W36" s="29"/>
      <c r="X36" s="29"/>
      <c r="Y36" s="30"/>
      <c r="Z36" s="31"/>
      <c r="AA36" s="23"/>
      <c r="AB36" s="23"/>
      <c r="AC36" s="23"/>
    </row>
    <row r="37" spans="1:29" ht="29.25" customHeight="1">
      <c r="D37" s="95"/>
      <c r="E37" s="104"/>
      <c r="F37" s="350" t="s">
        <v>1250</v>
      </c>
      <c r="G37" s="350"/>
      <c r="H37" s="350"/>
      <c r="I37" s="350"/>
      <c r="J37" s="350"/>
      <c r="K37" s="349">
        <v>45017</v>
      </c>
      <c r="L37" s="349"/>
      <c r="M37" s="349"/>
      <c r="N37" s="103" t="s">
        <v>1075</v>
      </c>
      <c r="O37" s="348">
        <v>45382</v>
      </c>
      <c r="P37" s="348"/>
      <c r="Q37" s="348"/>
      <c r="R37" s="154" t="s">
        <v>1251</v>
      </c>
      <c r="S37" s="155" t="s">
        <v>1252</v>
      </c>
      <c r="T37" s="153" t="s">
        <v>1253</v>
      </c>
      <c r="V37" s="94"/>
      <c r="W37" s="29"/>
    </row>
    <row r="38" spans="1:29" ht="46.5" customHeight="1">
      <c r="D38" s="95"/>
      <c r="E38" s="93" t="s">
        <v>0</v>
      </c>
      <c r="F38" s="323" t="s">
        <v>1307</v>
      </c>
      <c r="G38" s="323"/>
      <c r="H38" s="323"/>
      <c r="I38" s="323"/>
      <c r="J38" s="323"/>
      <c r="K38" s="323"/>
      <c r="L38" s="323"/>
      <c r="M38" s="323"/>
      <c r="N38" s="323"/>
      <c r="O38" s="323"/>
      <c r="P38" s="323"/>
      <c r="Q38" s="323"/>
      <c r="R38" s="323"/>
      <c r="S38" s="323"/>
      <c r="T38" s="323"/>
      <c r="U38" s="323"/>
      <c r="V38" s="94"/>
      <c r="W38" s="29"/>
      <c r="X38" s="29"/>
      <c r="Y38" s="30"/>
      <c r="Z38" s="31"/>
      <c r="AA38" s="23"/>
    </row>
    <row r="39" spans="1:29" ht="46.5" customHeight="1">
      <c r="D39" s="95"/>
      <c r="E39" s="93" t="s">
        <v>0</v>
      </c>
      <c r="F39" s="323" t="s">
        <v>1308</v>
      </c>
      <c r="G39" s="323"/>
      <c r="H39" s="323"/>
      <c r="I39" s="323"/>
      <c r="J39" s="323"/>
      <c r="K39" s="323"/>
      <c r="L39" s="323"/>
      <c r="M39" s="323"/>
      <c r="N39" s="323"/>
      <c r="O39" s="323"/>
      <c r="P39" s="323"/>
      <c r="Q39" s="323"/>
      <c r="R39" s="323"/>
      <c r="S39" s="323"/>
      <c r="T39" s="323"/>
      <c r="U39" s="323"/>
      <c r="V39" s="94"/>
      <c r="W39" s="29"/>
      <c r="X39" s="29"/>
      <c r="Y39" s="30"/>
      <c r="Z39" s="31"/>
      <c r="AA39" s="23"/>
      <c r="AB39" s="23"/>
      <c r="AC39" s="23"/>
    </row>
    <row r="40" spans="1:29" ht="25.5" customHeight="1">
      <c r="D40" s="95"/>
      <c r="E40" s="95"/>
      <c r="F40" s="96"/>
      <c r="G40" s="96"/>
      <c r="H40" s="97"/>
      <c r="I40" s="98"/>
      <c r="J40" s="99"/>
      <c r="K40" s="94"/>
      <c r="L40" s="94"/>
      <c r="M40" s="94"/>
      <c r="N40" s="94"/>
      <c r="O40" s="94"/>
      <c r="P40" s="94"/>
      <c r="Q40" s="94"/>
      <c r="R40" s="329" t="s">
        <v>1090</v>
      </c>
      <c r="S40" s="329"/>
      <c r="T40" s="346" t="str">
        <f>IF(AND(E35="☑",E38="☑",E39="☑",E36="☑"),"OK","要確認")</f>
        <v>要確認</v>
      </c>
      <c r="U40" s="346"/>
      <c r="V40" s="346"/>
      <c r="W40" s="29"/>
      <c r="X40" s="29"/>
      <c r="Y40" s="30"/>
      <c r="Z40" s="31"/>
      <c r="AA40" s="23"/>
      <c r="AB40" s="23"/>
      <c r="AC40" s="23"/>
    </row>
    <row r="41" spans="1:29" ht="51" customHeight="1">
      <c r="A41" s="1"/>
      <c r="B41" s="1"/>
      <c r="C41" s="28"/>
      <c r="D41" s="159"/>
      <c r="E41" s="159"/>
      <c r="F41" s="157"/>
      <c r="G41" s="29"/>
      <c r="H41" s="29"/>
      <c r="I41" s="29"/>
      <c r="J41" s="29"/>
      <c r="K41" s="29"/>
      <c r="L41" s="29"/>
      <c r="M41" s="29"/>
      <c r="N41" s="29"/>
      <c r="O41" s="29"/>
      <c r="P41" s="29"/>
      <c r="Q41" s="29"/>
      <c r="R41" s="29"/>
      <c r="S41" s="29"/>
      <c r="T41" s="29"/>
      <c r="U41" s="29"/>
      <c r="V41" s="23"/>
      <c r="W41" s="23"/>
      <c r="X41" s="23"/>
      <c r="Y41" s="32"/>
      <c r="Z41" s="31"/>
    </row>
    <row r="42" spans="1:29" ht="27.75" customHeight="1">
      <c r="A42" s="1"/>
      <c r="B42" s="1"/>
      <c r="C42" s="28"/>
      <c r="D42" s="159"/>
      <c r="E42" s="159"/>
      <c r="F42" s="157"/>
      <c r="G42" s="29"/>
      <c r="H42" s="29"/>
      <c r="I42" s="29"/>
      <c r="J42" s="29"/>
      <c r="K42" s="29"/>
      <c r="L42" s="29"/>
      <c r="M42" s="29"/>
      <c r="N42" s="29"/>
      <c r="O42" s="324" t="s">
        <v>367</v>
      </c>
      <c r="P42" s="324"/>
      <c r="Q42" s="325">
        <f>T1</f>
        <v>0</v>
      </c>
      <c r="R42" s="326"/>
      <c r="S42" s="326"/>
      <c r="T42" s="326"/>
      <c r="U42" s="326"/>
      <c r="V42" s="327"/>
      <c r="W42" s="23"/>
      <c r="X42" s="23"/>
      <c r="Y42" s="32"/>
      <c r="Z42" s="31"/>
    </row>
    <row r="43" spans="1:29" ht="27.75" customHeight="1">
      <c r="A43" s="1"/>
      <c r="B43" s="1"/>
      <c r="C43" s="33"/>
      <c r="D43" s="33"/>
      <c r="E43" s="33"/>
      <c r="F43" s="33"/>
      <c r="G43" s="33"/>
      <c r="H43" s="33"/>
      <c r="I43" s="33"/>
      <c r="J43" s="33"/>
      <c r="K43" s="33"/>
      <c r="L43" s="33"/>
      <c r="M43" s="33"/>
      <c r="N43" s="33"/>
      <c r="O43" s="324" t="s">
        <v>368</v>
      </c>
      <c r="P43" s="324"/>
      <c r="Q43" s="317"/>
      <c r="R43" s="318"/>
      <c r="S43" s="318"/>
      <c r="T43" s="318"/>
      <c r="U43" s="318"/>
      <c r="V43" s="319"/>
      <c r="W43" s="33"/>
      <c r="X43" s="23"/>
      <c r="Y43" s="32"/>
      <c r="Z43" s="34"/>
    </row>
    <row r="44" spans="1:29" ht="27.75" customHeight="1">
      <c r="A44" s="1"/>
      <c r="B44" s="1"/>
      <c r="C44" s="2"/>
      <c r="D44" s="2"/>
      <c r="E44" s="2"/>
      <c r="F44" s="2"/>
      <c r="G44" s="3"/>
      <c r="H44" s="35"/>
      <c r="I44" s="35"/>
      <c r="J44" s="35"/>
      <c r="K44" s="36"/>
      <c r="L44" s="36"/>
      <c r="M44" s="36"/>
      <c r="N44" s="36"/>
      <c r="O44" s="324" t="s">
        <v>369</v>
      </c>
      <c r="P44" s="324"/>
      <c r="Q44" s="317"/>
      <c r="R44" s="318"/>
      <c r="S44" s="318"/>
      <c r="T44" s="318"/>
      <c r="U44" s="318"/>
      <c r="V44" s="319"/>
      <c r="W44" s="23"/>
      <c r="X44" s="23"/>
      <c r="Y44" s="23"/>
    </row>
  </sheetData>
  <sheetProtection password="C016" sheet="1" formatCells="0"/>
  <mergeCells count="45">
    <mergeCell ref="T40:V40"/>
    <mergeCell ref="K27:N27"/>
    <mergeCell ref="O37:Q37"/>
    <mergeCell ref="K37:M37"/>
    <mergeCell ref="F37:J37"/>
    <mergeCell ref="J31:K31"/>
    <mergeCell ref="L31:N31"/>
    <mergeCell ref="Q31:R31"/>
    <mergeCell ref="S31:T31"/>
    <mergeCell ref="M14:N14"/>
    <mergeCell ref="C16:U17"/>
    <mergeCell ref="A19:W19"/>
    <mergeCell ref="J21:O21"/>
    <mergeCell ref="D24:I24"/>
    <mergeCell ref="J24:O24"/>
    <mergeCell ref="M13:N13"/>
    <mergeCell ref="O13:S13"/>
    <mergeCell ref="T1:U1"/>
    <mergeCell ref="A2:W2"/>
    <mergeCell ref="B4:G4"/>
    <mergeCell ref="A5:W5"/>
    <mergeCell ref="B8:I8"/>
    <mergeCell ref="M9:T9"/>
    <mergeCell ref="M10:T10"/>
    <mergeCell ref="M11:N11"/>
    <mergeCell ref="O11:U11"/>
    <mergeCell ref="O12:U12"/>
    <mergeCell ref="M12:N12"/>
    <mergeCell ref="K11:L13"/>
    <mergeCell ref="Q43:V43"/>
    <mergeCell ref="Q44:V44"/>
    <mergeCell ref="J30:K30"/>
    <mergeCell ref="L30:N30"/>
    <mergeCell ref="Q30:R30"/>
    <mergeCell ref="S30:T30"/>
    <mergeCell ref="F35:U35"/>
    <mergeCell ref="F36:U36"/>
    <mergeCell ref="F38:U38"/>
    <mergeCell ref="F39:U39"/>
    <mergeCell ref="O43:P43"/>
    <mergeCell ref="O44:P44"/>
    <mergeCell ref="O42:P42"/>
    <mergeCell ref="Q42:V42"/>
    <mergeCell ref="D34:G34"/>
    <mergeCell ref="R40:S40"/>
  </mergeCells>
  <phoneticPr fontId="2"/>
  <dataValidations count="1">
    <dataValidation type="list" allowBlank="1" showInputMessage="1" showErrorMessage="1" sqref="E35:E36 E38:E39">
      <formula1>"　,□,☑"</formula1>
    </dataValidation>
  </dataValidations>
  <pageMargins left="0.39370078740157483" right="0.19685039370078741" top="0.19685039370078741" bottom="0.19685039370078741" header="0.51181102362204722" footer="0.51181102362204722"/>
  <pageSetup paperSize="9" scale="70" fitToHeight="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B1:AC43"/>
  <sheetViews>
    <sheetView view="pageBreakPreview" zoomScaleNormal="100" zoomScaleSheetLayoutView="100" workbookViewId="0">
      <selection activeCell="Z32" sqref="Z32:AA34"/>
    </sheetView>
  </sheetViews>
  <sheetFormatPr defaultRowHeight="18.75"/>
  <cols>
    <col min="1" max="1" width="1.5" style="37" customWidth="1"/>
    <col min="2" max="2" width="2.625" style="37" customWidth="1"/>
    <col min="3" max="3" width="9" style="37"/>
    <col min="4" max="11" width="5.25" style="37" customWidth="1"/>
    <col min="12" max="27" width="3" style="37" customWidth="1"/>
    <col min="28" max="16384" width="9" style="37"/>
  </cols>
  <sheetData>
    <row r="1" spans="2:27" ht="17.25" customHeight="1">
      <c r="W1" s="358">
        <f>一番最初に入力!C6</f>
        <v>0</v>
      </c>
      <c r="X1" s="358"/>
      <c r="Y1" s="358"/>
      <c r="Z1" s="358"/>
      <c r="AA1" s="358"/>
    </row>
    <row r="2" spans="2:27" ht="42" customHeight="1">
      <c r="B2" s="359" t="s">
        <v>370</v>
      </c>
      <c r="C2" s="360"/>
      <c r="D2" s="360"/>
      <c r="E2" s="360"/>
      <c r="F2" s="360"/>
      <c r="G2" s="360"/>
      <c r="H2" s="360"/>
      <c r="I2" s="360"/>
      <c r="J2" s="360"/>
      <c r="K2" s="360"/>
      <c r="L2" s="360"/>
      <c r="M2" s="360"/>
      <c r="N2" s="360"/>
      <c r="O2" s="360"/>
      <c r="P2" s="360"/>
      <c r="Q2" s="360"/>
      <c r="R2" s="360"/>
      <c r="S2" s="360"/>
      <c r="T2" s="360"/>
      <c r="U2" s="360"/>
      <c r="V2" s="360"/>
      <c r="W2" s="360"/>
      <c r="X2" s="360"/>
      <c r="Y2" s="360"/>
      <c r="Z2" s="360"/>
      <c r="AA2" s="360"/>
    </row>
    <row r="3" spans="2:27" ht="19.5" thickBot="1"/>
    <row r="4" spans="2:27" ht="13.5" customHeight="1">
      <c r="D4" s="361" t="s">
        <v>371</v>
      </c>
      <c r="E4" s="362"/>
      <c r="F4" s="72" t="s">
        <v>372</v>
      </c>
      <c r="G4" s="73" t="s">
        <v>373</v>
      </c>
      <c r="H4" s="74" t="s">
        <v>374</v>
      </c>
      <c r="I4" s="75" t="s">
        <v>375</v>
      </c>
      <c r="J4" s="73" t="s">
        <v>372</v>
      </c>
      <c r="K4" s="74" t="s">
        <v>373</v>
      </c>
      <c r="L4" s="365" t="s">
        <v>374</v>
      </c>
      <c r="M4" s="366"/>
      <c r="N4" s="367" t="s">
        <v>376</v>
      </c>
      <c r="O4" s="366"/>
      <c r="P4" s="367" t="s">
        <v>372</v>
      </c>
      <c r="Q4" s="368"/>
      <c r="R4" s="365" t="s">
        <v>373</v>
      </c>
      <c r="S4" s="366"/>
      <c r="T4" s="367" t="s">
        <v>374</v>
      </c>
      <c r="U4" s="366"/>
      <c r="V4" s="369" t="s">
        <v>366</v>
      </c>
      <c r="W4" s="370"/>
    </row>
    <row r="5" spans="2:27" ht="48" customHeight="1" thickBot="1">
      <c r="D5" s="363"/>
      <c r="E5" s="364"/>
      <c r="F5" s="38"/>
      <c r="G5" s="39"/>
      <c r="H5" s="40"/>
      <c r="I5" s="38" t="str">
        <f>様式第1号!Z27</f>
        <v/>
      </c>
      <c r="J5" s="39" t="str">
        <f>様式第1号!AA27</f>
        <v/>
      </c>
      <c r="K5" s="40" t="str">
        <f>様式第1号!AB27</f>
        <v/>
      </c>
      <c r="L5" s="355" t="str">
        <f>様式第1号!AC27</f>
        <v/>
      </c>
      <c r="M5" s="353"/>
      <c r="N5" s="352" t="str">
        <f>様式第1号!AD27</f>
        <v/>
      </c>
      <c r="O5" s="353"/>
      <c r="P5" s="352" t="str">
        <f>様式第1号!AE27</f>
        <v/>
      </c>
      <c r="Q5" s="354"/>
      <c r="R5" s="355" t="str">
        <f>様式第1号!AF27</f>
        <v/>
      </c>
      <c r="S5" s="353"/>
      <c r="T5" s="352" t="str">
        <f>様式第1号!AG27</f>
        <v/>
      </c>
      <c r="U5" s="353"/>
      <c r="V5" s="352" t="str">
        <f>様式第1号!AH27</f>
        <v/>
      </c>
      <c r="W5" s="354"/>
    </row>
    <row r="6" spans="2:27" ht="17.25" customHeight="1"/>
    <row r="7" spans="2:27">
      <c r="B7" s="356" t="s">
        <v>1314</v>
      </c>
      <c r="C7" s="357"/>
      <c r="D7" s="357"/>
      <c r="E7" s="357"/>
      <c r="F7" s="357"/>
      <c r="G7" s="357"/>
      <c r="H7" s="357"/>
      <c r="I7" s="357"/>
      <c r="J7" s="357"/>
      <c r="K7" s="357"/>
      <c r="L7" s="357"/>
      <c r="M7" s="357"/>
      <c r="N7" s="357"/>
      <c r="O7" s="357"/>
      <c r="P7" s="357"/>
      <c r="Q7" s="357"/>
      <c r="R7" s="357"/>
      <c r="S7" s="357"/>
      <c r="T7" s="357"/>
      <c r="U7" s="357"/>
      <c r="V7" s="357"/>
      <c r="W7" s="357"/>
      <c r="X7" s="357"/>
      <c r="Y7" s="357"/>
      <c r="Z7" s="357"/>
      <c r="AA7" s="357"/>
    </row>
    <row r="8" spans="2:27" ht="19.5" thickBot="1"/>
    <row r="9" spans="2:27" ht="28.5" customHeight="1">
      <c r="B9" s="383" t="s">
        <v>377</v>
      </c>
      <c r="C9" s="384"/>
      <c r="D9" s="384"/>
      <c r="E9" s="384"/>
      <c r="F9" s="384"/>
      <c r="G9" s="384"/>
      <c r="H9" s="384"/>
      <c r="I9" s="384"/>
      <c r="J9" s="384"/>
      <c r="K9" s="384"/>
      <c r="L9" s="384"/>
      <c r="M9" s="384"/>
      <c r="N9" s="384"/>
      <c r="O9" s="384"/>
      <c r="P9" s="384"/>
      <c r="Q9" s="384"/>
      <c r="R9" s="384"/>
      <c r="S9" s="384"/>
      <c r="T9" s="384"/>
      <c r="U9" s="384"/>
      <c r="V9" s="384"/>
      <c r="W9" s="384"/>
      <c r="X9" s="384"/>
      <c r="Y9" s="384"/>
      <c r="Z9" s="384"/>
      <c r="AA9" s="385"/>
    </row>
    <row r="10" spans="2:27" ht="20.25" customHeight="1">
      <c r="B10" s="371" t="s">
        <v>378</v>
      </c>
      <c r="C10" s="372"/>
      <c r="D10" s="373"/>
      <c r="E10" s="374" t="s">
        <v>379</v>
      </c>
      <c r="F10" s="374"/>
      <c r="G10" s="374"/>
      <c r="H10" s="374" t="s">
        <v>380</v>
      </c>
      <c r="I10" s="374"/>
      <c r="J10" s="374" t="s">
        <v>381</v>
      </c>
      <c r="K10" s="374"/>
      <c r="L10" s="386" t="s">
        <v>382</v>
      </c>
      <c r="M10" s="387"/>
      <c r="N10" s="387"/>
      <c r="O10" s="387"/>
      <c r="P10" s="387"/>
      <c r="Q10" s="387"/>
      <c r="R10" s="388"/>
      <c r="S10" s="371" t="s">
        <v>371</v>
      </c>
      <c r="T10" s="389"/>
      <c r="U10" s="372"/>
      <c r="V10" s="372"/>
      <c r="W10" s="372"/>
      <c r="X10" s="372"/>
      <c r="Y10" s="372"/>
      <c r="Z10" s="373"/>
      <c r="AA10" s="390"/>
    </row>
    <row r="11" spans="2:27" ht="18.75" customHeight="1">
      <c r="B11" s="371"/>
      <c r="C11" s="372"/>
      <c r="D11" s="373"/>
      <c r="E11" s="374"/>
      <c r="F11" s="374"/>
      <c r="G11" s="374"/>
      <c r="H11" s="374"/>
      <c r="I11" s="374"/>
      <c r="J11" s="374"/>
      <c r="K11" s="374"/>
      <c r="L11" s="375" t="s">
        <v>366</v>
      </c>
      <c r="M11" s="376"/>
      <c r="N11" s="376"/>
      <c r="O11" s="376"/>
      <c r="P11" s="377"/>
      <c r="Q11" s="41"/>
      <c r="R11" s="41"/>
      <c r="S11" s="378" t="s">
        <v>366</v>
      </c>
      <c r="T11" s="379"/>
      <c r="U11" s="380"/>
      <c r="V11" s="380"/>
      <c r="W11" s="380"/>
      <c r="X11" s="381"/>
      <c r="Y11" s="382"/>
      <c r="Z11" s="42"/>
      <c r="AA11" s="43"/>
    </row>
    <row r="12" spans="2:27" ht="18.75" customHeight="1">
      <c r="B12" s="371"/>
      <c r="C12" s="372"/>
      <c r="D12" s="373"/>
      <c r="E12" s="374"/>
      <c r="F12" s="374"/>
      <c r="G12" s="374"/>
      <c r="H12" s="374"/>
      <c r="I12" s="374"/>
      <c r="J12" s="374"/>
      <c r="K12" s="374"/>
      <c r="L12" s="386"/>
      <c r="M12" s="387"/>
      <c r="N12" s="387"/>
      <c r="O12" s="387"/>
      <c r="P12" s="391"/>
      <c r="Q12" s="41"/>
      <c r="R12" s="41"/>
      <c r="S12" s="371"/>
      <c r="T12" s="389"/>
      <c r="U12" s="372"/>
      <c r="V12" s="372"/>
      <c r="W12" s="372"/>
      <c r="X12" s="373"/>
      <c r="Y12" s="392"/>
      <c r="Z12" s="162"/>
      <c r="AA12" s="43"/>
    </row>
    <row r="13" spans="2:27" ht="18.75" customHeight="1">
      <c r="B13" s="371"/>
      <c r="C13" s="372"/>
      <c r="D13" s="373"/>
      <c r="E13" s="374"/>
      <c r="F13" s="374"/>
      <c r="G13" s="374"/>
      <c r="H13" s="374"/>
      <c r="I13" s="374"/>
      <c r="J13" s="374"/>
      <c r="K13" s="374"/>
      <c r="L13" s="386"/>
      <c r="M13" s="387"/>
      <c r="N13" s="387"/>
      <c r="O13" s="387"/>
      <c r="P13" s="391"/>
      <c r="Q13" s="41"/>
      <c r="R13" s="41"/>
      <c r="S13" s="371"/>
      <c r="T13" s="389"/>
      <c r="U13" s="372"/>
      <c r="V13" s="372"/>
      <c r="W13" s="372"/>
      <c r="X13" s="373"/>
      <c r="Y13" s="392"/>
      <c r="Z13" s="162"/>
      <c r="AA13" s="43"/>
    </row>
    <row r="14" spans="2:27" ht="18.75" customHeight="1">
      <c r="B14" s="371"/>
      <c r="C14" s="372"/>
      <c r="D14" s="373"/>
      <c r="E14" s="374"/>
      <c r="F14" s="374"/>
      <c r="G14" s="374"/>
      <c r="H14" s="374"/>
      <c r="I14" s="374"/>
      <c r="J14" s="374"/>
      <c r="K14" s="374"/>
      <c r="L14" s="386"/>
      <c r="M14" s="387"/>
      <c r="N14" s="387"/>
      <c r="O14" s="387"/>
      <c r="P14" s="391"/>
      <c r="Q14" s="41"/>
      <c r="R14" s="41"/>
      <c r="S14" s="371"/>
      <c r="T14" s="389"/>
      <c r="U14" s="372"/>
      <c r="V14" s="372"/>
      <c r="W14" s="372"/>
      <c r="X14" s="373"/>
      <c r="Y14" s="392"/>
      <c r="Z14" s="162"/>
      <c r="AA14" s="43"/>
    </row>
    <row r="15" spans="2:27" ht="18.75" customHeight="1">
      <c r="B15" s="371"/>
      <c r="C15" s="372"/>
      <c r="D15" s="373"/>
      <c r="E15" s="374"/>
      <c r="F15" s="374"/>
      <c r="G15" s="374"/>
      <c r="H15" s="374"/>
      <c r="I15" s="374"/>
      <c r="J15" s="374"/>
      <c r="K15" s="374"/>
      <c r="L15" s="386"/>
      <c r="M15" s="387"/>
      <c r="N15" s="387"/>
      <c r="O15" s="387"/>
      <c r="P15" s="391"/>
      <c r="Q15" s="41"/>
      <c r="R15" s="41"/>
      <c r="S15" s="371"/>
      <c r="T15" s="389"/>
      <c r="U15" s="372"/>
      <c r="V15" s="372"/>
      <c r="W15" s="372"/>
      <c r="X15" s="373"/>
      <c r="Y15" s="392"/>
      <c r="Z15" s="162"/>
      <c r="AA15" s="43"/>
    </row>
    <row r="16" spans="2:27" ht="18.75" customHeight="1">
      <c r="B16" s="371"/>
      <c r="C16" s="372"/>
      <c r="D16" s="373"/>
      <c r="E16" s="374"/>
      <c r="F16" s="374"/>
      <c r="G16" s="374"/>
      <c r="H16" s="374"/>
      <c r="I16" s="374"/>
      <c r="J16" s="374"/>
      <c r="K16" s="374"/>
      <c r="L16" s="386"/>
      <c r="M16" s="387"/>
      <c r="N16" s="387"/>
      <c r="O16" s="387"/>
      <c r="P16" s="391"/>
      <c r="Q16" s="41"/>
      <c r="R16" s="41"/>
      <c r="S16" s="371"/>
      <c r="T16" s="389"/>
      <c r="U16" s="372"/>
      <c r="V16" s="372"/>
      <c r="W16" s="372"/>
      <c r="X16" s="373"/>
      <c r="Y16" s="392"/>
      <c r="Z16" s="162"/>
      <c r="AA16" s="43"/>
    </row>
    <row r="17" spans="2:29" ht="18.75" customHeight="1">
      <c r="B17" s="371"/>
      <c r="C17" s="372"/>
      <c r="D17" s="373"/>
      <c r="E17" s="374"/>
      <c r="F17" s="374"/>
      <c r="G17" s="374"/>
      <c r="H17" s="374"/>
      <c r="I17" s="374"/>
      <c r="J17" s="374"/>
      <c r="K17" s="374"/>
      <c r="L17" s="386"/>
      <c r="M17" s="387"/>
      <c r="N17" s="387"/>
      <c r="O17" s="387"/>
      <c r="P17" s="391"/>
      <c r="Q17" s="41"/>
      <c r="R17" s="41"/>
      <c r="S17" s="371"/>
      <c r="T17" s="389"/>
      <c r="U17" s="372"/>
      <c r="V17" s="372"/>
      <c r="W17" s="372"/>
      <c r="X17" s="373"/>
      <c r="Y17" s="392"/>
      <c r="Z17" s="162"/>
      <c r="AA17" s="43"/>
    </row>
    <row r="18" spans="2:29" ht="18.75" customHeight="1">
      <c r="B18" s="371"/>
      <c r="C18" s="372"/>
      <c r="D18" s="373"/>
      <c r="E18" s="374"/>
      <c r="F18" s="374"/>
      <c r="G18" s="374"/>
      <c r="H18" s="374"/>
      <c r="I18" s="374"/>
      <c r="J18" s="374"/>
      <c r="K18" s="374"/>
      <c r="L18" s="386"/>
      <c r="M18" s="387"/>
      <c r="N18" s="387"/>
      <c r="O18" s="387"/>
      <c r="P18" s="391"/>
      <c r="Q18" s="41"/>
      <c r="R18" s="41"/>
      <c r="S18" s="371"/>
      <c r="T18" s="389"/>
      <c r="U18" s="372"/>
      <c r="V18" s="372"/>
      <c r="W18" s="372"/>
      <c r="X18" s="373"/>
      <c r="Y18" s="392"/>
      <c r="Z18" s="162"/>
      <c r="AA18" s="43"/>
    </row>
    <row r="19" spans="2:29" ht="18.75" customHeight="1">
      <c r="B19" s="371"/>
      <c r="C19" s="372"/>
      <c r="D19" s="373"/>
      <c r="E19" s="374"/>
      <c r="F19" s="374"/>
      <c r="G19" s="374"/>
      <c r="H19" s="374"/>
      <c r="I19" s="374"/>
      <c r="J19" s="374"/>
      <c r="K19" s="374"/>
      <c r="L19" s="386"/>
      <c r="M19" s="387"/>
      <c r="N19" s="387"/>
      <c r="O19" s="387"/>
      <c r="P19" s="391"/>
      <c r="Q19" s="41"/>
      <c r="R19" s="41"/>
      <c r="S19" s="371"/>
      <c r="T19" s="389"/>
      <c r="U19" s="372"/>
      <c r="V19" s="372"/>
      <c r="W19" s="372"/>
      <c r="X19" s="373"/>
      <c r="Y19" s="392"/>
      <c r="Z19" s="162"/>
      <c r="AA19" s="43"/>
    </row>
    <row r="20" spans="2:29" ht="18.75" customHeight="1" thickBot="1">
      <c r="B20" s="401"/>
      <c r="C20" s="402"/>
      <c r="D20" s="403"/>
      <c r="E20" s="404"/>
      <c r="F20" s="404"/>
      <c r="G20" s="404"/>
      <c r="H20" s="404"/>
      <c r="I20" s="404"/>
      <c r="J20" s="404"/>
      <c r="K20" s="404"/>
      <c r="L20" s="405"/>
      <c r="M20" s="406"/>
      <c r="N20" s="406"/>
      <c r="O20" s="406"/>
      <c r="P20" s="407"/>
      <c r="Q20" s="44"/>
      <c r="R20" s="44"/>
      <c r="S20" s="401"/>
      <c r="T20" s="408"/>
      <c r="U20" s="402"/>
      <c r="V20" s="402"/>
      <c r="W20" s="402"/>
      <c r="X20" s="403"/>
      <c r="Y20" s="409"/>
      <c r="Z20" s="163"/>
      <c r="AA20" s="45"/>
    </row>
    <row r="21" spans="2:29" s="49" customFormat="1" ht="21" customHeight="1" thickTop="1">
      <c r="B21" s="46" t="s">
        <v>383</v>
      </c>
      <c r="C21" s="47"/>
      <c r="D21" s="47"/>
      <c r="E21" s="47"/>
      <c r="F21" s="47"/>
      <c r="G21" s="47"/>
      <c r="H21" s="47"/>
      <c r="I21" s="47"/>
      <c r="J21" s="47"/>
      <c r="K21" s="47"/>
      <c r="L21" s="47"/>
      <c r="M21" s="47"/>
      <c r="N21" s="47"/>
      <c r="O21" s="47"/>
      <c r="P21" s="47"/>
      <c r="Q21" s="47"/>
      <c r="R21" s="47"/>
      <c r="S21" s="46"/>
      <c r="T21" s="47"/>
      <c r="U21" s="47"/>
      <c r="V21" s="47"/>
      <c r="W21" s="47"/>
      <c r="X21" s="47"/>
      <c r="Y21" s="47"/>
      <c r="Z21" s="47"/>
      <c r="AA21" s="48"/>
    </row>
    <row r="22" spans="2:29" s="49" customFormat="1" ht="21" customHeight="1">
      <c r="B22" s="50" t="s">
        <v>384</v>
      </c>
      <c r="C22" s="51"/>
      <c r="D22" s="51"/>
      <c r="E22" s="51"/>
      <c r="F22" s="51"/>
      <c r="G22" s="51"/>
      <c r="H22" s="51"/>
      <c r="I22" s="51"/>
      <c r="J22" s="51"/>
      <c r="K22" s="51"/>
      <c r="L22" s="51"/>
      <c r="M22" s="51"/>
      <c r="N22" s="51"/>
      <c r="O22" s="51"/>
      <c r="P22" s="51"/>
      <c r="Q22" s="51"/>
      <c r="R22" s="51"/>
      <c r="S22" s="50"/>
      <c r="T22" s="51"/>
      <c r="U22" s="51"/>
      <c r="V22" s="51"/>
      <c r="W22" s="51"/>
      <c r="X22" s="51"/>
      <c r="Y22" s="51"/>
      <c r="Z22" s="51"/>
      <c r="AA22" s="52"/>
    </row>
    <row r="23" spans="2:29" s="49" customFormat="1" ht="21" customHeight="1" thickBot="1">
      <c r="B23" s="53" t="s">
        <v>385</v>
      </c>
      <c r="C23" s="54"/>
      <c r="D23" s="54"/>
      <c r="E23" s="54"/>
      <c r="F23" s="54"/>
      <c r="G23" s="54"/>
      <c r="H23" s="54"/>
      <c r="I23" s="54"/>
      <c r="J23" s="54"/>
      <c r="K23" s="54"/>
      <c r="L23" s="54"/>
      <c r="M23" s="54"/>
      <c r="N23" s="54"/>
      <c r="O23" s="54"/>
      <c r="P23" s="54"/>
      <c r="Q23" s="54"/>
      <c r="R23" s="54"/>
      <c r="S23" s="53"/>
      <c r="T23" s="54"/>
      <c r="U23" s="54"/>
      <c r="V23" s="54"/>
      <c r="W23" s="54"/>
      <c r="X23" s="54"/>
      <c r="Y23" s="54"/>
      <c r="Z23" s="54"/>
      <c r="AA23" s="55"/>
    </row>
    <row r="24" spans="2:29" s="49" customFormat="1" ht="21" customHeight="1" thickTop="1" thickBot="1">
      <c r="B24" s="393" t="s">
        <v>1313</v>
      </c>
      <c r="C24" s="394"/>
      <c r="D24" s="394"/>
      <c r="E24" s="394"/>
      <c r="F24" s="394"/>
      <c r="G24" s="394"/>
      <c r="H24" s="394"/>
      <c r="I24" s="394"/>
      <c r="J24" s="394"/>
      <c r="K24" s="394"/>
      <c r="L24" s="394"/>
      <c r="M24" s="394"/>
      <c r="N24" s="394"/>
      <c r="O24" s="394"/>
      <c r="P24" s="394"/>
      <c r="Q24" s="394"/>
      <c r="R24" s="394"/>
      <c r="S24" s="394"/>
      <c r="T24" s="394"/>
      <c r="U24" s="394"/>
      <c r="V24" s="394"/>
      <c r="W24" s="394"/>
      <c r="X24" s="394"/>
      <c r="Y24" s="394"/>
      <c r="Z24" s="394"/>
      <c r="AA24" s="395"/>
    </row>
    <row r="25" spans="2:29" ht="26.25" customHeight="1" thickTop="1">
      <c r="B25" s="56" t="s">
        <v>386</v>
      </c>
      <c r="D25" s="7"/>
      <c r="E25" s="7"/>
      <c r="F25" s="7"/>
      <c r="G25" s="7"/>
      <c r="H25" s="7"/>
      <c r="I25" s="7"/>
      <c r="J25" s="7"/>
      <c r="K25" s="7"/>
      <c r="L25" s="7"/>
      <c r="M25" s="7"/>
      <c r="N25" s="7"/>
      <c r="O25" s="7"/>
      <c r="P25" s="7"/>
      <c r="Q25" s="7"/>
      <c r="R25" s="7"/>
      <c r="S25" s="7"/>
      <c r="T25" s="7"/>
      <c r="U25" s="396" t="s">
        <v>1851</v>
      </c>
      <c r="V25" s="396"/>
      <c r="W25" s="396"/>
      <c r="X25" s="396"/>
      <c r="Y25" s="396"/>
      <c r="Z25" s="396"/>
      <c r="AA25" s="397"/>
    </row>
    <row r="26" spans="2:29" ht="24.75" customHeight="1">
      <c r="B26" s="57" t="s">
        <v>387</v>
      </c>
      <c r="D26" s="7"/>
      <c r="E26" s="7"/>
      <c r="F26" s="7"/>
      <c r="G26" s="7"/>
      <c r="H26" s="7"/>
      <c r="I26" s="7"/>
      <c r="J26" s="7"/>
      <c r="K26" s="7"/>
      <c r="L26" s="7"/>
      <c r="M26" s="7"/>
      <c r="N26" s="7"/>
      <c r="O26" s="7"/>
      <c r="P26" s="7"/>
      <c r="Q26" s="7"/>
      <c r="R26" s="7"/>
      <c r="S26" s="7"/>
      <c r="T26" s="7"/>
      <c r="U26" s="7"/>
      <c r="V26" s="7"/>
      <c r="W26" s="7"/>
      <c r="X26" s="7"/>
      <c r="Y26" s="7"/>
      <c r="Z26" s="7"/>
      <c r="AA26" s="58"/>
    </row>
    <row r="27" spans="2:29" ht="22.5" customHeight="1">
      <c r="B27" s="56"/>
      <c r="C27" s="7"/>
      <c r="D27" s="7"/>
      <c r="E27" s="7"/>
      <c r="F27" s="7"/>
      <c r="G27" s="7"/>
      <c r="H27" s="7"/>
      <c r="I27" s="7"/>
      <c r="J27" s="398" t="s">
        <v>388</v>
      </c>
      <c r="K27" s="398"/>
      <c r="L27" s="399" t="str">
        <f>様式第1号!M10</f>
        <v xml:space="preserve"> </v>
      </c>
      <c r="M27" s="399"/>
      <c r="N27" s="399"/>
      <c r="O27" s="399"/>
      <c r="P27" s="399"/>
      <c r="Q27" s="399"/>
      <c r="R27" s="399"/>
      <c r="S27" s="399"/>
      <c r="T27" s="399"/>
      <c r="U27" s="399"/>
      <c r="V27" s="399"/>
      <c r="W27" s="399"/>
      <c r="X27" s="399"/>
      <c r="Y27" s="399"/>
      <c r="Z27" s="399"/>
      <c r="AA27" s="400"/>
      <c r="AB27" s="7"/>
      <c r="AC27" s="7"/>
    </row>
    <row r="28" spans="2:29" ht="22.5" customHeight="1" thickBot="1">
      <c r="B28" s="56"/>
      <c r="C28" s="7"/>
      <c r="D28" s="7"/>
      <c r="E28" s="7"/>
      <c r="F28" s="7"/>
      <c r="G28" s="7"/>
      <c r="H28" s="7"/>
      <c r="I28" s="7"/>
      <c r="J28" s="398" t="s">
        <v>389</v>
      </c>
      <c r="K28" s="398"/>
      <c r="L28" s="399" t="str">
        <f>様式第1号!O11</f>
        <v xml:space="preserve"> </v>
      </c>
      <c r="M28" s="399"/>
      <c r="N28" s="399"/>
      <c r="O28" s="399"/>
      <c r="P28" s="399"/>
      <c r="Q28" s="399"/>
      <c r="R28" s="399"/>
      <c r="S28" s="399"/>
      <c r="T28" s="399"/>
      <c r="U28" s="399"/>
      <c r="V28" s="399"/>
      <c r="W28" s="399"/>
      <c r="X28" s="399"/>
      <c r="Y28" s="399"/>
      <c r="Z28" s="399"/>
      <c r="AA28" s="400"/>
      <c r="AB28" s="7"/>
      <c r="AC28" s="7"/>
    </row>
    <row r="29" spans="2:29" ht="29.25" customHeight="1">
      <c r="B29" s="131" t="s">
        <v>0</v>
      </c>
      <c r="C29" s="410" t="s">
        <v>390</v>
      </c>
      <c r="D29" s="410"/>
      <c r="E29" s="410"/>
      <c r="F29" s="410"/>
      <c r="G29" s="410"/>
      <c r="H29" s="410"/>
      <c r="I29" s="411"/>
      <c r="J29" s="412" t="s">
        <v>391</v>
      </c>
      <c r="K29" s="413"/>
      <c r="L29" s="399" t="str">
        <f>様式第1号!O12</f>
        <v xml:space="preserve"> </v>
      </c>
      <c r="M29" s="399"/>
      <c r="N29" s="399"/>
      <c r="O29" s="399"/>
      <c r="P29" s="399"/>
      <c r="Q29" s="399"/>
      <c r="R29" s="399"/>
      <c r="S29" s="399"/>
      <c r="T29" s="399"/>
      <c r="U29" s="399"/>
      <c r="V29" s="399"/>
      <c r="W29" s="399"/>
      <c r="X29" s="399"/>
      <c r="Y29" s="399"/>
      <c r="Z29" s="399"/>
      <c r="AA29" s="400"/>
      <c r="AB29" s="132"/>
      <c r="AC29" s="7"/>
    </row>
    <row r="30" spans="2:29" ht="6.75" customHeight="1">
      <c r="B30" s="133"/>
      <c r="C30" s="132"/>
      <c r="D30" s="132"/>
      <c r="E30" s="132"/>
      <c r="F30" s="414"/>
      <c r="G30" s="414"/>
      <c r="H30" s="414"/>
      <c r="I30" s="416"/>
      <c r="J30" s="412"/>
      <c r="K30" s="413"/>
      <c r="L30" s="399"/>
      <c r="M30" s="399"/>
      <c r="N30" s="399"/>
      <c r="O30" s="399"/>
      <c r="P30" s="399"/>
      <c r="Q30" s="399"/>
      <c r="R30" s="399"/>
      <c r="S30" s="399"/>
      <c r="T30" s="399"/>
      <c r="U30" s="399"/>
      <c r="V30" s="399"/>
      <c r="W30" s="399"/>
      <c r="X30" s="399"/>
      <c r="Y30" s="399"/>
      <c r="Z30" s="399"/>
      <c r="AA30" s="400"/>
      <c r="AB30" s="132"/>
      <c r="AC30" s="7"/>
    </row>
    <row r="31" spans="2:29" ht="33.75" customHeight="1" thickBot="1">
      <c r="B31" s="134"/>
      <c r="C31" s="135" t="s">
        <v>392</v>
      </c>
      <c r="D31" s="136"/>
      <c r="E31" s="136"/>
      <c r="F31" s="415"/>
      <c r="G31" s="415"/>
      <c r="H31" s="415"/>
      <c r="I31" s="417"/>
      <c r="J31" s="418" t="s">
        <v>393</v>
      </c>
      <c r="K31" s="419"/>
      <c r="L31" s="420" t="str">
        <f>IF(様式第1号!O13=0,"",様式第1号!O13)</f>
        <v/>
      </c>
      <c r="M31" s="420"/>
      <c r="N31" s="420"/>
      <c r="O31" s="420"/>
      <c r="P31" s="420"/>
      <c r="Q31" s="420"/>
      <c r="R31" s="420"/>
      <c r="S31" s="420"/>
      <c r="T31" s="420"/>
      <c r="U31" s="420"/>
      <c r="V31" s="420"/>
      <c r="W31" s="420"/>
      <c r="X31" s="164"/>
      <c r="Y31" s="421"/>
      <c r="Z31" s="421"/>
      <c r="AA31" s="422"/>
      <c r="AB31" s="132"/>
      <c r="AC31" s="7"/>
    </row>
    <row r="32" spans="2:29">
      <c r="B32" s="137"/>
      <c r="C32" s="138"/>
      <c r="D32" s="138"/>
      <c r="E32" s="138"/>
      <c r="F32" s="138"/>
      <c r="G32" s="138"/>
      <c r="H32" s="139"/>
      <c r="I32" s="444" t="s">
        <v>394</v>
      </c>
      <c r="J32" s="445"/>
      <c r="K32" s="446"/>
      <c r="L32" s="446"/>
      <c r="M32" s="446"/>
      <c r="N32" s="446"/>
      <c r="O32" s="446"/>
      <c r="P32" s="446"/>
      <c r="Q32" s="446"/>
      <c r="R32" s="451" t="s">
        <v>395</v>
      </c>
      <c r="S32" s="451"/>
      <c r="T32" s="451"/>
      <c r="U32" s="451"/>
      <c r="V32" s="451"/>
      <c r="W32" s="451"/>
      <c r="X32" s="451"/>
      <c r="Y32" s="451"/>
      <c r="Z32" s="451" t="s">
        <v>396</v>
      </c>
      <c r="AA32" s="466"/>
      <c r="AB32" s="140"/>
    </row>
    <row r="33" spans="2:28" ht="20.25" customHeight="1">
      <c r="B33" s="141" t="s">
        <v>0</v>
      </c>
      <c r="C33" s="465" t="s">
        <v>397</v>
      </c>
      <c r="D33" s="465"/>
      <c r="E33" s="465"/>
      <c r="F33" s="465"/>
      <c r="G33" s="454" t="s">
        <v>398</v>
      </c>
      <c r="H33" s="455"/>
      <c r="I33" s="436"/>
      <c r="J33" s="447"/>
      <c r="K33" s="448"/>
      <c r="L33" s="448"/>
      <c r="M33" s="448"/>
      <c r="N33" s="448"/>
      <c r="O33" s="448"/>
      <c r="P33" s="448"/>
      <c r="Q33" s="448"/>
      <c r="R33" s="452"/>
      <c r="S33" s="452"/>
      <c r="T33" s="452"/>
      <c r="U33" s="452"/>
      <c r="V33" s="452"/>
      <c r="W33" s="452"/>
      <c r="X33" s="452"/>
      <c r="Y33" s="452"/>
      <c r="Z33" s="452"/>
      <c r="AA33" s="467"/>
      <c r="AB33" s="140"/>
    </row>
    <row r="34" spans="2:28" ht="7.5" customHeight="1">
      <c r="B34" s="133"/>
      <c r="C34" s="132"/>
      <c r="D34" s="132"/>
      <c r="E34" s="132"/>
      <c r="F34" s="132"/>
      <c r="G34" s="456"/>
      <c r="H34" s="455"/>
      <c r="I34" s="436"/>
      <c r="J34" s="449"/>
      <c r="K34" s="450"/>
      <c r="L34" s="450"/>
      <c r="M34" s="450"/>
      <c r="N34" s="450"/>
      <c r="O34" s="450"/>
      <c r="P34" s="450"/>
      <c r="Q34" s="450"/>
      <c r="R34" s="453"/>
      <c r="S34" s="453"/>
      <c r="T34" s="453"/>
      <c r="U34" s="453"/>
      <c r="V34" s="453"/>
      <c r="W34" s="453"/>
      <c r="X34" s="453"/>
      <c r="Y34" s="453"/>
      <c r="Z34" s="453"/>
      <c r="AA34" s="468"/>
      <c r="AB34" s="140"/>
    </row>
    <row r="35" spans="2:28" ht="22.5" customHeight="1">
      <c r="B35" s="141" t="s">
        <v>0</v>
      </c>
      <c r="C35" s="142" t="s">
        <v>399</v>
      </c>
      <c r="D35" s="132"/>
      <c r="E35" s="132"/>
      <c r="F35" s="132"/>
      <c r="G35" s="456"/>
      <c r="H35" s="455"/>
      <c r="I35" s="436"/>
      <c r="J35" s="143">
        <v>1</v>
      </c>
      <c r="K35" s="144" t="s">
        <v>400</v>
      </c>
      <c r="L35" s="457" t="s">
        <v>401</v>
      </c>
      <c r="M35" s="458"/>
      <c r="N35" s="461"/>
      <c r="O35" s="462"/>
      <c r="P35" s="429"/>
      <c r="Q35" s="430"/>
      <c r="R35" s="429"/>
      <c r="S35" s="430"/>
      <c r="T35" s="429"/>
      <c r="U35" s="430"/>
      <c r="V35" s="429"/>
      <c r="W35" s="430"/>
      <c r="X35" s="429"/>
      <c r="Y35" s="430"/>
      <c r="Z35" s="429"/>
      <c r="AA35" s="433"/>
      <c r="AB35" s="140"/>
    </row>
    <row r="36" spans="2:28" ht="22.5" customHeight="1">
      <c r="B36" s="145" t="s">
        <v>402</v>
      </c>
      <c r="C36" s="132"/>
      <c r="D36" s="132"/>
      <c r="E36" s="132"/>
      <c r="F36" s="132"/>
      <c r="G36" s="132"/>
      <c r="H36" s="146"/>
      <c r="I36" s="436"/>
      <c r="J36" s="143">
        <v>2</v>
      </c>
      <c r="K36" s="147" t="s">
        <v>403</v>
      </c>
      <c r="L36" s="459"/>
      <c r="M36" s="460"/>
      <c r="N36" s="463"/>
      <c r="O36" s="464"/>
      <c r="P36" s="431"/>
      <c r="Q36" s="432"/>
      <c r="R36" s="431"/>
      <c r="S36" s="432"/>
      <c r="T36" s="431"/>
      <c r="U36" s="432"/>
      <c r="V36" s="431"/>
      <c r="W36" s="432"/>
      <c r="X36" s="431"/>
      <c r="Y36" s="432"/>
      <c r="Z36" s="431"/>
      <c r="AA36" s="434"/>
      <c r="AB36" s="140"/>
    </row>
    <row r="37" spans="2:28" ht="22.5" customHeight="1" thickBot="1">
      <c r="B37" s="59"/>
      <c r="C37" s="60"/>
      <c r="D37" s="60"/>
      <c r="E37" s="60"/>
      <c r="F37" s="60"/>
      <c r="G37" s="60"/>
      <c r="H37" s="61"/>
      <c r="I37" s="435" t="s">
        <v>404</v>
      </c>
      <c r="J37" s="438" t="s">
        <v>405</v>
      </c>
      <c r="K37" s="439"/>
      <c r="L37" s="440"/>
      <c r="M37" s="62"/>
      <c r="N37" s="62"/>
      <c r="O37" s="63"/>
      <c r="P37" s="63"/>
      <c r="Q37" s="63"/>
      <c r="R37" s="63"/>
      <c r="S37" s="63"/>
      <c r="T37" s="63"/>
      <c r="U37" s="63"/>
      <c r="V37" s="63"/>
      <c r="W37" s="63"/>
      <c r="X37" s="63"/>
      <c r="Y37" s="63"/>
      <c r="Z37" s="64"/>
      <c r="AA37" s="65"/>
    </row>
    <row r="38" spans="2:28" ht="22.5" customHeight="1">
      <c r="B38" s="37" t="s">
        <v>406</v>
      </c>
      <c r="I38" s="436"/>
      <c r="J38" s="441"/>
      <c r="K38" s="442"/>
      <c r="L38" s="443"/>
      <c r="M38" s="62"/>
      <c r="N38" s="62"/>
      <c r="O38" s="63"/>
      <c r="P38" s="63"/>
      <c r="Q38" s="63"/>
      <c r="R38" s="63"/>
      <c r="S38" s="63"/>
      <c r="T38" s="63"/>
      <c r="U38" s="63"/>
      <c r="V38" s="63"/>
      <c r="W38" s="63"/>
      <c r="X38" s="63"/>
      <c r="Y38" s="63"/>
      <c r="Z38" s="64"/>
      <c r="AA38" s="65"/>
    </row>
    <row r="39" spans="2:28">
      <c r="B39" s="423" t="s">
        <v>407</v>
      </c>
      <c r="C39" s="423"/>
      <c r="D39" s="423"/>
      <c r="E39" s="423"/>
      <c r="F39" s="423"/>
      <c r="G39" s="423"/>
      <c r="H39" s="423"/>
      <c r="I39" s="436"/>
      <c r="J39" s="424"/>
      <c r="K39" s="425"/>
      <c r="L39" s="425"/>
      <c r="M39" s="425"/>
      <c r="N39" s="425"/>
      <c r="O39" s="425"/>
      <c r="P39" s="425"/>
      <c r="Q39" s="425"/>
      <c r="R39" s="425"/>
      <c r="S39" s="425"/>
      <c r="T39" s="425"/>
      <c r="U39" s="425"/>
      <c r="V39" s="425"/>
      <c r="W39" s="425"/>
      <c r="X39" s="425"/>
      <c r="Y39" s="425"/>
      <c r="Z39" s="425"/>
      <c r="AA39" s="426"/>
    </row>
    <row r="40" spans="2:28">
      <c r="B40" s="423" t="s">
        <v>408</v>
      </c>
      <c r="C40" s="423"/>
      <c r="D40" s="423"/>
      <c r="E40" s="423"/>
      <c r="F40" s="423"/>
      <c r="G40" s="423"/>
      <c r="H40" s="423"/>
      <c r="I40" s="436"/>
      <c r="J40" s="425"/>
      <c r="K40" s="425"/>
      <c r="L40" s="425"/>
      <c r="M40" s="425"/>
      <c r="N40" s="425"/>
      <c r="O40" s="425"/>
      <c r="P40" s="425"/>
      <c r="Q40" s="425"/>
      <c r="R40" s="425"/>
      <c r="S40" s="425"/>
      <c r="T40" s="425"/>
      <c r="U40" s="425"/>
      <c r="V40" s="425"/>
      <c r="W40" s="425"/>
      <c r="X40" s="425"/>
      <c r="Y40" s="425"/>
      <c r="Z40" s="425"/>
      <c r="AA40" s="426"/>
    </row>
    <row r="41" spans="2:28">
      <c r="B41" s="423" t="s">
        <v>409</v>
      </c>
      <c r="C41" s="423"/>
      <c r="D41" s="423"/>
      <c r="E41" s="423"/>
      <c r="F41" s="423"/>
      <c r="G41" s="423"/>
      <c r="H41" s="423"/>
      <c r="I41" s="436"/>
      <c r="J41" s="425"/>
      <c r="K41" s="425"/>
      <c r="L41" s="425"/>
      <c r="M41" s="425"/>
      <c r="N41" s="425"/>
      <c r="O41" s="425"/>
      <c r="P41" s="425"/>
      <c r="Q41" s="425"/>
      <c r="R41" s="425"/>
      <c r="S41" s="425"/>
      <c r="T41" s="425"/>
      <c r="U41" s="425"/>
      <c r="V41" s="425"/>
      <c r="W41" s="425"/>
      <c r="X41" s="425"/>
      <c r="Y41" s="425"/>
      <c r="Z41" s="425"/>
      <c r="AA41" s="426"/>
    </row>
    <row r="42" spans="2:28" ht="19.5" thickBot="1">
      <c r="I42" s="437"/>
      <c r="J42" s="427"/>
      <c r="K42" s="427"/>
      <c r="L42" s="427"/>
      <c r="M42" s="427"/>
      <c r="N42" s="427"/>
      <c r="O42" s="427"/>
      <c r="P42" s="427"/>
      <c r="Q42" s="427"/>
      <c r="R42" s="427"/>
      <c r="S42" s="427"/>
      <c r="T42" s="427"/>
      <c r="U42" s="427"/>
      <c r="V42" s="427"/>
      <c r="W42" s="427"/>
      <c r="X42" s="427"/>
      <c r="Y42" s="427"/>
      <c r="Z42" s="427"/>
      <c r="AA42" s="428"/>
    </row>
    <row r="43" spans="2:28" ht="12" customHeight="1"/>
  </sheetData>
  <sheetProtection password="C016" sheet="1" objects="1" scenarios="1"/>
  <mergeCells count="120">
    <mergeCell ref="B39:H39"/>
    <mergeCell ref="J39:AA42"/>
    <mergeCell ref="B40:H40"/>
    <mergeCell ref="B41:H41"/>
    <mergeCell ref="T35:U36"/>
    <mergeCell ref="V35:W36"/>
    <mergeCell ref="X35:Y36"/>
    <mergeCell ref="Z35:AA36"/>
    <mergeCell ref="I37:I42"/>
    <mergeCell ref="J37:L38"/>
    <mergeCell ref="I32:I36"/>
    <mergeCell ref="J32:Q34"/>
    <mergeCell ref="R32:S34"/>
    <mergeCell ref="T32:Y34"/>
    <mergeCell ref="Z32:AA34"/>
    <mergeCell ref="G33:H35"/>
    <mergeCell ref="L35:M36"/>
    <mergeCell ref="N35:O36"/>
    <mergeCell ref="P35:Q36"/>
    <mergeCell ref="R35:S36"/>
    <mergeCell ref="C33:F33"/>
    <mergeCell ref="C29:I29"/>
    <mergeCell ref="J29:K30"/>
    <mergeCell ref="L29:AA30"/>
    <mergeCell ref="F30:F31"/>
    <mergeCell ref="G30:G31"/>
    <mergeCell ref="H30:H31"/>
    <mergeCell ref="I30:I31"/>
    <mergeCell ref="J31:K31"/>
    <mergeCell ref="L31:W31"/>
    <mergeCell ref="Y31:AA31"/>
    <mergeCell ref="B24:AA24"/>
    <mergeCell ref="U25:AA25"/>
    <mergeCell ref="J27:K27"/>
    <mergeCell ref="L27:AA27"/>
    <mergeCell ref="J28:K28"/>
    <mergeCell ref="L28:AA28"/>
    <mergeCell ref="B20:D20"/>
    <mergeCell ref="E20:G20"/>
    <mergeCell ref="H20:I20"/>
    <mergeCell ref="J20:K20"/>
    <mergeCell ref="L20:P20"/>
    <mergeCell ref="S20:Y20"/>
    <mergeCell ref="B19:D19"/>
    <mergeCell ref="E19:G19"/>
    <mergeCell ref="H19:I19"/>
    <mergeCell ref="J19:K19"/>
    <mergeCell ref="L19:P19"/>
    <mergeCell ref="S19:Y19"/>
    <mergeCell ref="B18:D18"/>
    <mergeCell ref="E18:G18"/>
    <mergeCell ref="H18:I18"/>
    <mergeCell ref="J18:K18"/>
    <mergeCell ref="L18:P18"/>
    <mergeCell ref="S18:Y18"/>
    <mergeCell ref="B17:D17"/>
    <mergeCell ref="E17:G17"/>
    <mergeCell ref="H17:I17"/>
    <mergeCell ref="J17:K17"/>
    <mergeCell ref="L17:P17"/>
    <mergeCell ref="S17:Y17"/>
    <mergeCell ref="B16:D16"/>
    <mergeCell ref="E16:G16"/>
    <mergeCell ref="H16:I16"/>
    <mergeCell ref="J16:K16"/>
    <mergeCell ref="L16:P16"/>
    <mergeCell ref="S16:Y16"/>
    <mergeCell ref="B15:D15"/>
    <mergeCell ref="E15:G15"/>
    <mergeCell ref="H15:I15"/>
    <mergeCell ref="J15:K15"/>
    <mergeCell ref="L15:P15"/>
    <mergeCell ref="S15:Y15"/>
    <mergeCell ref="B14:D14"/>
    <mergeCell ref="E14:G14"/>
    <mergeCell ref="H14:I14"/>
    <mergeCell ref="J14:K14"/>
    <mergeCell ref="L14:P14"/>
    <mergeCell ref="S14:Y14"/>
    <mergeCell ref="B13:D13"/>
    <mergeCell ref="E13:G13"/>
    <mergeCell ref="H13:I13"/>
    <mergeCell ref="J13:K13"/>
    <mergeCell ref="L13:P13"/>
    <mergeCell ref="S13:Y13"/>
    <mergeCell ref="B12:D12"/>
    <mergeCell ref="E12:G12"/>
    <mergeCell ref="H12:I12"/>
    <mergeCell ref="J12:K12"/>
    <mergeCell ref="L12:P12"/>
    <mergeCell ref="S12:Y12"/>
    <mergeCell ref="B11:D11"/>
    <mergeCell ref="E11:G11"/>
    <mergeCell ref="H11:I11"/>
    <mergeCell ref="J11:K11"/>
    <mergeCell ref="L11:P11"/>
    <mergeCell ref="S11:Y11"/>
    <mergeCell ref="B9:AA9"/>
    <mergeCell ref="B10:D10"/>
    <mergeCell ref="E10:G10"/>
    <mergeCell ref="H10:I10"/>
    <mergeCell ref="J10:K10"/>
    <mergeCell ref="L10:R10"/>
    <mergeCell ref="S10:AA10"/>
    <mergeCell ref="N5:O5"/>
    <mergeCell ref="P5:Q5"/>
    <mergeCell ref="R5:S5"/>
    <mergeCell ref="T5:U5"/>
    <mergeCell ref="V5:W5"/>
    <mergeCell ref="B7:AA7"/>
    <mergeCell ref="W1:AA1"/>
    <mergeCell ref="B2:AA2"/>
    <mergeCell ref="D4:E5"/>
    <mergeCell ref="L4:M4"/>
    <mergeCell ref="N4:O4"/>
    <mergeCell ref="P4:Q4"/>
    <mergeCell ref="R4:S4"/>
    <mergeCell ref="T4:U4"/>
    <mergeCell ref="V4:W4"/>
    <mergeCell ref="L5:M5"/>
  </mergeCells>
  <phoneticPr fontId="2"/>
  <dataValidations count="4">
    <dataValidation type="list" allowBlank="1" showInputMessage="1" showErrorMessage="1" sqref="J36">
      <formula1>"　,2,②"</formula1>
    </dataValidation>
    <dataValidation type="list" allowBlank="1" showInputMessage="1" showErrorMessage="1" sqref="J35">
      <formula1>"　,1,①"</formula1>
    </dataValidation>
    <dataValidation type="list" allowBlank="1" showInputMessage="1" showErrorMessage="1" sqref="B29 B33 B35">
      <formula1>"　,□,☑"</formula1>
    </dataValidation>
    <dataValidation imeMode="fullKatakana" allowBlank="1" showInputMessage="1" showErrorMessage="1" sqref="M37:AA38"/>
  </dataValidations>
  <printOptions horizontalCentered="1"/>
  <pageMargins left="0.23622047244094491" right="0.23622047244094491" top="0.55118110236220474" bottom="0.74803149606299213" header="0.31496062992125984" footer="0.31496062992125984"/>
  <pageSetup paperSize="9" scale="91"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15"/>
  <sheetViews>
    <sheetView view="pageBreakPreview" zoomScale="80" zoomScaleNormal="100" zoomScaleSheetLayoutView="80" workbookViewId="0">
      <pane xSplit="3" ySplit="1" topLeftCell="D2" activePane="bottomRight" state="frozen"/>
      <selection pane="topRight"/>
      <selection pane="bottomLeft"/>
      <selection pane="bottomRight" activeCell="O1" sqref="A1:O1048576"/>
    </sheetView>
  </sheetViews>
  <sheetFormatPr defaultRowHeight="18.75"/>
  <cols>
    <col min="1" max="1" width="11.875" style="70" hidden="1" customWidth="1"/>
    <col min="2" max="2" width="14.875" style="68" hidden="1" customWidth="1"/>
    <col min="3" max="3" width="41.5" style="68" hidden="1" customWidth="1"/>
    <col min="4" max="4" width="42.125" style="68" hidden="1" customWidth="1"/>
    <col min="5" max="5" width="37.75" style="68" hidden="1" customWidth="1"/>
    <col min="6" max="7" width="9.375" style="68" hidden="1" customWidth="1"/>
    <col min="8" max="12" width="9" style="68" hidden="1" customWidth="1"/>
    <col min="13" max="13" width="0" style="68" hidden="1" customWidth="1"/>
    <col min="14" max="14" width="9" style="68" hidden="1" customWidth="1"/>
    <col min="15" max="15" width="0" style="68" hidden="1" customWidth="1"/>
    <col min="16" max="16384" width="9" style="68"/>
  </cols>
  <sheetData>
    <row r="1" spans="1:7" ht="21.75" customHeight="1">
      <c r="A1" s="66" t="s">
        <v>1099</v>
      </c>
      <c r="B1" s="67" t="s">
        <v>1100</v>
      </c>
      <c r="C1" s="67" t="s">
        <v>1101</v>
      </c>
      <c r="D1" s="67" t="s">
        <v>410</v>
      </c>
      <c r="E1" s="67" t="s">
        <v>411</v>
      </c>
      <c r="F1" s="67" t="s">
        <v>1102</v>
      </c>
      <c r="G1" s="67" t="s">
        <v>1312</v>
      </c>
    </row>
    <row r="2" spans="1:7">
      <c r="A2" s="221" t="s">
        <v>15</v>
      </c>
      <c r="B2" s="222" t="s">
        <v>1469</v>
      </c>
      <c r="C2" s="220" t="s">
        <v>16</v>
      </c>
      <c r="D2" s="223" t="s">
        <v>412</v>
      </c>
      <c r="E2" s="223" t="s">
        <v>413</v>
      </c>
      <c r="F2" s="224">
        <v>60</v>
      </c>
      <c r="G2" s="224">
        <v>0</v>
      </c>
    </row>
    <row r="3" spans="1:7">
      <c r="A3" s="215" t="s">
        <v>21</v>
      </c>
      <c r="B3" s="216" t="s">
        <v>1469</v>
      </c>
      <c r="C3" s="217" t="s">
        <v>22</v>
      </c>
      <c r="D3" s="218" t="s">
        <v>414</v>
      </c>
      <c r="E3" s="218" t="s">
        <v>415</v>
      </c>
      <c r="F3" s="218">
        <v>90</v>
      </c>
      <c r="G3" s="218">
        <v>0</v>
      </c>
    </row>
    <row r="4" spans="1:7">
      <c r="A4" s="215" t="s">
        <v>29</v>
      </c>
      <c r="B4" s="216" t="s">
        <v>1469</v>
      </c>
      <c r="C4" s="217" t="s">
        <v>30</v>
      </c>
      <c r="D4" s="218" t="s">
        <v>416</v>
      </c>
      <c r="E4" s="218" t="s">
        <v>417</v>
      </c>
      <c r="F4" s="218">
        <v>120</v>
      </c>
      <c r="G4" s="218">
        <v>0</v>
      </c>
    </row>
    <row r="5" spans="1:7">
      <c r="A5" s="215" t="s">
        <v>37</v>
      </c>
      <c r="B5" s="216" t="s">
        <v>1469</v>
      </c>
      <c r="C5" s="217" t="s">
        <v>38</v>
      </c>
      <c r="D5" s="218" t="s">
        <v>418</v>
      </c>
      <c r="E5" s="218" t="s">
        <v>419</v>
      </c>
      <c r="F5" s="218">
        <v>120</v>
      </c>
      <c r="G5" s="218">
        <v>0</v>
      </c>
    </row>
    <row r="6" spans="1:7">
      <c r="A6" s="215" t="s">
        <v>41</v>
      </c>
      <c r="B6" s="216" t="s">
        <v>1469</v>
      </c>
      <c r="C6" s="217" t="s">
        <v>42</v>
      </c>
      <c r="D6" s="218" t="s">
        <v>418</v>
      </c>
      <c r="E6" s="218" t="s">
        <v>419</v>
      </c>
      <c r="F6" s="218">
        <v>100</v>
      </c>
      <c r="G6" s="218">
        <v>0</v>
      </c>
    </row>
    <row r="7" spans="1:7">
      <c r="A7" s="215" t="s">
        <v>45</v>
      </c>
      <c r="B7" s="216" t="s">
        <v>1469</v>
      </c>
      <c r="C7" s="217" t="s">
        <v>46</v>
      </c>
      <c r="D7" s="218" t="s">
        <v>412</v>
      </c>
      <c r="E7" s="218" t="s">
        <v>413</v>
      </c>
      <c r="F7" s="218">
        <v>80</v>
      </c>
      <c r="G7" s="218">
        <v>0</v>
      </c>
    </row>
    <row r="8" spans="1:7">
      <c r="A8" s="215" t="s">
        <v>53</v>
      </c>
      <c r="B8" s="216" t="s">
        <v>1469</v>
      </c>
      <c r="C8" s="217" t="s">
        <v>54</v>
      </c>
      <c r="D8" s="218" t="s">
        <v>420</v>
      </c>
      <c r="E8" s="218" t="s">
        <v>421</v>
      </c>
      <c r="F8" s="218">
        <v>110</v>
      </c>
      <c r="G8" s="218">
        <v>0</v>
      </c>
    </row>
    <row r="9" spans="1:7">
      <c r="A9" s="215" t="s">
        <v>58</v>
      </c>
      <c r="B9" s="216" t="s">
        <v>1469</v>
      </c>
      <c r="C9" s="217" t="s">
        <v>59</v>
      </c>
      <c r="D9" s="218" t="s">
        <v>422</v>
      </c>
      <c r="E9" s="218" t="s">
        <v>423</v>
      </c>
      <c r="F9" s="218">
        <v>70</v>
      </c>
      <c r="G9" s="218">
        <v>0</v>
      </c>
    </row>
    <row r="10" spans="1:7">
      <c r="A10" s="215" t="s">
        <v>64</v>
      </c>
      <c r="B10" s="216" t="s">
        <v>1469</v>
      </c>
      <c r="C10" s="217" t="s">
        <v>65</v>
      </c>
      <c r="D10" s="218" t="s">
        <v>418</v>
      </c>
      <c r="E10" s="218" t="s">
        <v>419</v>
      </c>
      <c r="F10" s="218">
        <v>120</v>
      </c>
      <c r="G10" s="218">
        <v>0</v>
      </c>
    </row>
    <row r="11" spans="1:7">
      <c r="A11" s="215" t="s">
        <v>72</v>
      </c>
      <c r="B11" s="216" t="s">
        <v>1469</v>
      </c>
      <c r="C11" s="217" t="s">
        <v>73</v>
      </c>
      <c r="D11" s="218" t="s">
        <v>424</v>
      </c>
      <c r="E11" s="218" t="s">
        <v>425</v>
      </c>
      <c r="F11" s="218">
        <v>90</v>
      </c>
      <c r="G11" s="218">
        <v>0</v>
      </c>
    </row>
    <row r="12" spans="1:7">
      <c r="A12" s="215" t="s">
        <v>78</v>
      </c>
      <c r="B12" s="216" t="s">
        <v>1469</v>
      </c>
      <c r="C12" s="217" t="s">
        <v>79</v>
      </c>
      <c r="D12" s="218" t="s">
        <v>426</v>
      </c>
      <c r="E12" s="218" t="s">
        <v>427</v>
      </c>
      <c r="F12" s="218">
        <v>60</v>
      </c>
      <c r="G12" s="218">
        <v>0</v>
      </c>
    </row>
    <row r="13" spans="1:7">
      <c r="A13" s="215" t="s">
        <v>84</v>
      </c>
      <c r="B13" s="216" t="s">
        <v>1469</v>
      </c>
      <c r="C13" s="217" t="s">
        <v>85</v>
      </c>
      <c r="D13" s="218" t="s">
        <v>428</v>
      </c>
      <c r="E13" s="218" t="s">
        <v>429</v>
      </c>
      <c r="F13" s="218">
        <v>60</v>
      </c>
      <c r="G13" s="218">
        <v>0</v>
      </c>
    </row>
    <row r="14" spans="1:7">
      <c r="A14" s="215" t="s">
        <v>90</v>
      </c>
      <c r="B14" s="216" t="s">
        <v>1469</v>
      </c>
      <c r="C14" s="217" t="s">
        <v>91</v>
      </c>
      <c r="D14" s="218" t="s">
        <v>430</v>
      </c>
      <c r="E14" s="218" t="s">
        <v>431</v>
      </c>
      <c r="F14" s="218">
        <v>60</v>
      </c>
      <c r="G14" s="218">
        <v>0</v>
      </c>
    </row>
    <row r="15" spans="1:7">
      <c r="A15" s="215" t="s">
        <v>94</v>
      </c>
      <c r="B15" s="216" t="s">
        <v>1469</v>
      </c>
      <c r="C15" s="217" t="s">
        <v>95</v>
      </c>
      <c r="D15" s="218" t="s">
        <v>432</v>
      </c>
      <c r="E15" s="218" t="s">
        <v>433</v>
      </c>
      <c r="F15" s="218">
        <v>135</v>
      </c>
      <c r="G15" s="218">
        <v>0</v>
      </c>
    </row>
    <row r="16" spans="1:7">
      <c r="A16" s="215" t="s">
        <v>100</v>
      </c>
      <c r="B16" s="216" t="s">
        <v>1469</v>
      </c>
      <c r="C16" s="217" t="s">
        <v>762</v>
      </c>
      <c r="D16" s="218" t="s">
        <v>434</v>
      </c>
      <c r="E16" s="218" t="s">
        <v>435</v>
      </c>
      <c r="F16" s="218">
        <v>30</v>
      </c>
      <c r="G16" s="218">
        <v>0</v>
      </c>
    </row>
    <row r="17" spans="1:7">
      <c r="A17" s="215" t="s">
        <v>106</v>
      </c>
      <c r="B17" s="216" t="s">
        <v>1469</v>
      </c>
      <c r="C17" s="217" t="s">
        <v>763</v>
      </c>
      <c r="D17" s="218" t="s">
        <v>436</v>
      </c>
      <c r="E17" s="218" t="s">
        <v>437</v>
      </c>
      <c r="F17" s="218">
        <v>90</v>
      </c>
      <c r="G17" s="218">
        <v>0</v>
      </c>
    </row>
    <row r="18" spans="1:7">
      <c r="A18" s="215" t="s">
        <v>114</v>
      </c>
      <c r="B18" s="216" t="s">
        <v>1469</v>
      </c>
      <c r="C18" s="217" t="s">
        <v>764</v>
      </c>
      <c r="D18" s="218" t="s">
        <v>1470</v>
      </c>
      <c r="E18" s="218" t="s">
        <v>438</v>
      </c>
      <c r="F18" s="218">
        <v>70</v>
      </c>
      <c r="G18" s="218">
        <v>0</v>
      </c>
    </row>
    <row r="19" spans="1:7">
      <c r="A19" s="215" t="s">
        <v>122</v>
      </c>
      <c r="B19" s="216" t="s">
        <v>1469</v>
      </c>
      <c r="C19" s="217" t="s">
        <v>123</v>
      </c>
      <c r="D19" s="218" t="s">
        <v>440</v>
      </c>
      <c r="E19" s="218" t="s">
        <v>441</v>
      </c>
      <c r="F19" s="218">
        <v>60</v>
      </c>
      <c r="G19" s="218">
        <v>0</v>
      </c>
    </row>
    <row r="20" spans="1:7">
      <c r="A20" s="215" t="s">
        <v>127</v>
      </c>
      <c r="B20" s="216" t="s">
        <v>1469</v>
      </c>
      <c r="C20" s="217" t="s">
        <v>128</v>
      </c>
      <c r="D20" s="218" t="s">
        <v>442</v>
      </c>
      <c r="E20" s="218" t="s">
        <v>443</v>
      </c>
      <c r="F20" s="218">
        <v>46</v>
      </c>
      <c r="G20" s="218">
        <v>0</v>
      </c>
    </row>
    <row r="21" spans="1:7">
      <c r="A21" s="215" t="s">
        <v>133</v>
      </c>
      <c r="B21" s="216" t="s">
        <v>1469</v>
      </c>
      <c r="C21" s="217" t="s">
        <v>134</v>
      </c>
      <c r="D21" s="218" t="s">
        <v>444</v>
      </c>
      <c r="E21" s="218" t="s">
        <v>445</v>
      </c>
      <c r="F21" s="218">
        <v>38</v>
      </c>
      <c r="G21" s="218">
        <v>0</v>
      </c>
    </row>
    <row r="22" spans="1:7">
      <c r="A22" s="215" t="s">
        <v>138</v>
      </c>
      <c r="B22" s="216" t="s">
        <v>1469</v>
      </c>
      <c r="C22" s="217" t="s">
        <v>139</v>
      </c>
      <c r="D22" s="218" t="s">
        <v>446</v>
      </c>
      <c r="E22" s="218" t="s">
        <v>447</v>
      </c>
      <c r="F22" s="218">
        <v>50</v>
      </c>
      <c r="G22" s="218">
        <v>0</v>
      </c>
    </row>
    <row r="23" spans="1:7">
      <c r="A23" s="215" t="s">
        <v>148</v>
      </c>
      <c r="B23" s="216" t="s">
        <v>1469</v>
      </c>
      <c r="C23" s="217" t="s">
        <v>765</v>
      </c>
      <c r="D23" s="218" t="s">
        <v>448</v>
      </c>
      <c r="E23" s="218" t="s">
        <v>443</v>
      </c>
      <c r="F23" s="218">
        <v>50</v>
      </c>
      <c r="G23" s="218">
        <v>0</v>
      </c>
    </row>
    <row r="24" spans="1:7" s="69" customFormat="1">
      <c r="A24" s="215" t="s">
        <v>154</v>
      </c>
      <c r="B24" s="216" t="s">
        <v>1469</v>
      </c>
      <c r="C24" s="217" t="s">
        <v>155</v>
      </c>
      <c r="D24" s="218" t="s">
        <v>449</v>
      </c>
      <c r="E24" s="218" t="s">
        <v>450</v>
      </c>
      <c r="F24" s="218">
        <v>90</v>
      </c>
      <c r="G24" s="218">
        <v>0</v>
      </c>
    </row>
    <row r="25" spans="1:7">
      <c r="A25" s="215" t="s">
        <v>164</v>
      </c>
      <c r="B25" s="216" t="s">
        <v>1469</v>
      </c>
      <c r="C25" s="217" t="s">
        <v>766</v>
      </c>
      <c r="D25" s="218" t="s">
        <v>451</v>
      </c>
      <c r="E25" s="218" t="s">
        <v>452</v>
      </c>
      <c r="F25" s="218">
        <v>78</v>
      </c>
      <c r="G25" s="218">
        <v>0</v>
      </c>
    </row>
    <row r="26" spans="1:7">
      <c r="A26" s="215" t="s">
        <v>748</v>
      </c>
      <c r="B26" s="216" t="s">
        <v>1469</v>
      </c>
      <c r="C26" s="217" t="s">
        <v>767</v>
      </c>
      <c r="D26" s="218" t="s">
        <v>790</v>
      </c>
      <c r="E26" s="218" t="s">
        <v>795</v>
      </c>
      <c r="F26" s="218">
        <v>33</v>
      </c>
      <c r="G26" s="218">
        <v>0</v>
      </c>
    </row>
    <row r="27" spans="1:7">
      <c r="A27" s="215" t="s">
        <v>17</v>
      </c>
      <c r="B27" s="216" t="s">
        <v>1469</v>
      </c>
      <c r="C27" s="217" t="s">
        <v>18</v>
      </c>
      <c r="D27" s="218" t="s">
        <v>453</v>
      </c>
      <c r="E27" s="218" t="s">
        <v>454</v>
      </c>
      <c r="F27" s="218">
        <v>90</v>
      </c>
      <c r="G27" s="218">
        <v>0</v>
      </c>
    </row>
    <row r="28" spans="1:7">
      <c r="A28" s="215" t="s">
        <v>23</v>
      </c>
      <c r="B28" s="216" t="s">
        <v>1469</v>
      </c>
      <c r="C28" s="217" t="s">
        <v>24</v>
      </c>
      <c r="D28" s="218" t="s">
        <v>455</v>
      </c>
      <c r="E28" s="218" t="s">
        <v>456</v>
      </c>
      <c r="F28" s="218">
        <v>90</v>
      </c>
      <c r="G28" s="218">
        <v>0</v>
      </c>
    </row>
    <row r="29" spans="1:7">
      <c r="A29" s="215" t="s">
        <v>31</v>
      </c>
      <c r="B29" s="216" t="s">
        <v>1469</v>
      </c>
      <c r="C29" s="217" t="s">
        <v>32</v>
      </c>
      <c r="D29" s="218" t="s">
        <v>416</v>
      </c>
      <c r="E29" s="218" t="s">
        <v>417</v>
      </c>
      <c r="F29" s="218">
        <v>60</v>
      </c>
      <c r="G29" s="218">
        <v>0</v>
      </c>
    </row>
    <row r="30" spans="1:7">
      <c r="A30" s="215" t="s">
        <v>43</v>
      </c>
      <c r="B30" s="216" t="s">
        <v>1469</v>
      </c>
      <c r="C30" s="217" t="s">
        <v>44</v>
      </c>
      <c r="D30" s="218" t="s">
        <v>459</v>
      </c>
      <c r="E30" s="218" t="s">
        <v>460</v>
      </c>
      <c r="F30" s="218">
        <v>130</v>
      </c>
      <c r="G30" s="218">
        <v>0</v>
      </c>
    </row>
    <row r="31" spans="1:7">
      <c r="A31" s="215" t="s">
        <v>47</v>
      </c>
      <c r="B31" s="216" t="s">
        <v>1469</v>
      </c>
      <c r="C31" s="217" t="s">
        <v>48</v>
      </c>
      <c r="D31" s="218" t="s">
        <v>461</v>
      </c>
      <c r="E31" s="218" t="s">
        <v>462</v>
      </c>
      <c r="F31" s="218">
        <v>30</v>
      </c>
      <c r="G31" s="218">
        <v>0</v>
      </c>
    </row>
    <row r="32" spans="1:7">
      <c r="A32" s="215" t="s">
        <v>66</v>
      </c>
      <c r="B32" s="216" t="s">
        <v>1469</v>
      </c>
      <c r="C32" s="217" t="s">
        <v>67</v>
      </c>
      <c r="D32" s="218" t="s">
        <v>463</v>
      </c>
      <c r="E32" s="218" t="s">
        <v>464</v>
      </c>
      <c r="F32" s="218">
        <v>120</v>
      </c>
      <c r="G32" s="218">
        <v>0</v>
      </c>
    </row>
    <row r="33" spans="1:7">
      <c r="A33" s="215" t="s">
        <v>74</v>
      </c>
      <c r="B33" s="216" t="s">
        <v>1469</v>
      </c>
      <c r="C33" s="217" t="s">
        <v>75</v>
      </c>
      <c r="D33" s="218" t="s">
        <v>465</v>
      </c>
      <c r="E33" s="218" t="s">
        <v>466</v>
      </c>
      <c r="F33" s="218">
        <v>60</v>
      </c>
      <c r="G33" s="218">
        <v>0</v>
      </c>
    </row>
    <row r="34" spans="1:7">
      <c r="A34" s="215" t="s">
        <v>80</v>
      </c>
      <c r="B34" s="216" t="s">
        <v>1469</v>
      </c>
      <c r="C34" s="217" t="s">
        <v>81</v>
      </c>
      <c r="D34" s="218" t="s">
        <v>467</v>
      </c>
      <c r="E34" s="218" t="s">
        <v>468</v>
      </c>
      <c r="F34" s="218">
        <v>90</v>
      </c>
      <c r="G34" s="218">
        <v>0</v>
      </c>
    </row>
    <row r="35" spans="1:7">
      <c r="A35" s="215" t="s">
        <v>86</v>
      </c>
      <c r="B35" s="216" t="s">
        <v>1469</v>
      </c>
      <c r="C35" s="217" t="s">
        <v>87</v>
      </c>
      <c r="D35" s="218" t="s">
        <v>469</v>
      </c>
      <c r="E35" s="218" t="s">
        <v>470</v>
      </c>
      <c r="F35" s="218">
        <v>60</v>
      </c>
      <c r="G35" s="218">
        <v>0</v>
      </c>
    </row>
    <row r="36" spans="1:7">
      <c r="A36" s="215" t="s">
        <v>92</v>
      </c>
      <c r="B36" s="216" t="s">
        <v>1469</v>
      </c>
      <c r="C36" s="217" t="s">
        <v>93</v>
      </c>
      <c r="D36" s="218" t="s">
        <v>471</v>
      </c>
      <c r="E36" s="218" t="s">
        <v>472</v>
      </c>
      <c r="F36" s="218">
        <v>90</v>
      </c>
      <c r="G36" s="218">
        <v>0</v>
      </c>
    </row>
    <row r="37" spans="1:7">
      <c r="A37" s="215" t="s">
        <v>96</v>
      </c>
      <c r="B37" s="216" t="s">
        <v>1469</v>
      </c>
      <c r="C37" s="217" t="s">
        <v>97</v>
      </c>
      <c r="D37" s="218" t="s">
        <v>473</v>
      </c>
      <c r="E37" s="218" t="s">
        <v>474</v>
      </c>
      <c r="F37" s="218">
        <v>120</v>
      </c>
      <c r="G37" s="218">
        <v>0</v>
      </c>
    </row>
    <row r="38" spans="1:7">
      <c r="A38" s="215" t="s">
        <v>102</v>
      </c>
      <c r="B38" s="216" t="s">
        <v>1469</v>
      </c>
      <c r="C38" s="217" t="s">
        <v>103</v>
      </c>
      <c r="D38" s="218" t="s">
        <v>475</v>
      </c>
      <c r="E38" s="218" t="s">
        <v>476</v>
      </c>
      <c r="F38" s="218">
        <v>90</v>
      </c>
      <c r="G38" s="218">
        <v>0</v>
      </c>
    </row>
    <row r="39" spans="1:7">
      <c r="A39" s="215" t="s">
        <v>108</v>
      </c>
      <c r="B39" s="216" t="s">
        <v>1469</v>
      </c>
      <c r="C39" s="217" t="s">
        <v>109</v>
      </c>
      <c r="D39" s="218" t="s">
        <v>434</v>
      </c>
      <c r="E39" s="218" t="s">
        <v>435</v>
      </c>
      <c r="F39" s="218">
        <v>110</v>
      </c>
      <c r="G39" s="218">
        <v>0</v>
      </c>
    </row>
    <row r="40" spans="1:7">
      <c r="A40" s="215" t="s">
        <v>116</v>
      </c>
      <c r="B40" s="216" t="s">
        <v>1469</v>
      </c>
      <c r="C40" s="217" t="s">
        <v>117</v>
      </c>
      <c r="D40" s="218" t="s">
        <v>471</v>
      </c>
      <c r="E40" s="218" t="s">
        <v>472</v>
      </c>
      <c r="F40" s="218">
        <v>100</v>
      </c>
      <c r="G40" s="218">
        <v>0</v>
      </c>
    </row>
    <row r="41" spans="1:7">
      <c r="A41" s="215" t="s">
        <v>118</v>
      </c>
      <c r="B41" s="216" t="s">
        <v>1469</v>
      </c>
      <c r="C41" s="217" t="s">
        <v>119</v>
      </c>
      <c r="D41" s="218" t="s">
        <v>471</v>
      </c>
      <c r="E41" s="218" t="s">
        <v>472</v>
      </c>
      <c r="F41" s="218">
        <v>80</v>
      </c>
      <c r="G41" s="218">
        <v>0</v>
      </c>
    </row>
    <row r="42" spans="1:7">
      <c r="A42" s="215" t="s">
        <v>124</v>
      </c>
      <c r="B42" s="216" t="s">
        <v>1469</v>
      </c>
      <c r="C42" s="217" t="s">
        <v>1471</v>
      </c>
      <c r="D42" s="218" t="s">
        <v>477</v>
      </c>
      <c r="E42" s="218" t="s">
        <v>478</v>
      </c>
      <c r="F42" s="218">
        <v>90</v>
      </c>
      <c r="G42" s="218">
        <v>0</v>
      </c>
    </row>
    <row r="43" spans="1:7">
      <c r="A43" s="215" t="s">
        <v>129</v>
      </c>
      <c r="B43" s="216" t="s">
        <v>1469</v>
      </c>
      <c r="C43" s="217" t="s">
        <v>768</v>
      </c>
      <c r="D43" s="218" t="s">
        <v>479</v>
      </c>
      <c r="E43" s="218" t="s">
        <v>480</v>
      </c>
      <c r="F43" s="218">
        <v>60</v>
      </c>
      <c r="G43" s="218">
        <v>0</v>
      </c>
    </row>
    <row r="44" spans="1:7">
      <c r="A44" s="215" t="s">
        <v>135</v>
      </c>
      <c r="B44" s="216" t="s">
        <v>1469</v>
      </c>
      <c r="C44" s="217" t="s">
        <v>769</v>
      </c>
      <c r="D44" s="218" t="s">
        <v>481</v>
      </c>
      <c r="E44" s="218" t="s">
        <v>482</v>
      </c>
      <c r="F44" s="218">
        <v>90</v>
      </c>
      <c r="G44" s="218">
        <v>0</v>
      </c>
    </row>
    <row r="45" spans="1:7">
      <c r="A45" s="215" t="s">
        <v>140</v>
      </c>
      <c r="B45" s="216" t="s">
        <v>1469</v>
      </c>
      <c r="C45" s="217" t="s">
        <v>770</v>
      </c>
      <c r="D45" s="218" t="s">
        <v>471</v>
      </c>
      <c r="E45" s="218" t="s">
        <v>472</v>
      </c>
      <c r="F45" s="218">
        <v>80</v>
      </c>
      <c r="G45" s="218">
        <v>0</v>
      </c>
    </row>
    <row r="46" spans="1:7">
      <c r="A46" s="215" t="s">
        <v>143</v>
      </c>
      <c r="B46" s="216" t="s">
        <v>1469</v>
      </c>
      <c r="C46" s="217" t="s">
        <v>144</v>
      </c>
      <c r="D46" s="218" t="s">
        <v>459</v>
      </c>
      <c r="E46" s="218" t="s">
        <v>460</v>
      </c>
      <c r="F46" s="218">
        <v>70</v>
      </c>
      <c r="G46" s="218">
        <v>0</v>
      </c>
    </row>
    <row r="47" spans="1:7">
      <c r="A47" s="215" t="s">
        <v>150</v>
      </c>
      <c r="B47" s="216" t="s">
        <v>1469</v>
      </c>
      <c r="C47" s="217" t="s">
        <v>771</v>
      </c>
      <c r="D47" s="218" t="s">
        <v>483</v>
      </c>
      <c r="E47" s="218" t="s">
        <v>484</v>
      </c>
      <c r="F47" s="218">
        <v>90</v>
      </c>
      <c r="G47" s="218">
        <v>0</v>
      </c>
    </row>
    <row r="48" spans="1:7">
      <c r="A48" s="215" t="s">
        <v>156</v>
      </c>
      <c r="B48" s="216" t="s">
        <v>1469</v>
      </c>
      <c r="C48" s="217" t="s">
        <v>157</v>
      </c>
      <c r="D48" s="218" t="s">
        <v>477</v>
      </c>
      <c r="E48" s="218" t="s">
        <v>478</v>
      </c>
      <c r="F48" s="218">
        <v>90</v>
      </c>
      <c r="G48" s="218">
        <v>0</v>
      </c>
    </row>
    <row r="49" spans="1:7">
      <c r="A49" s="215" t="s">
        <v>485</v>
      </c>
      <c r="B49" s="216" t="s">
        <v>1469</v>
      </c>
      <c r="C49" s="217" t="s">
        <v>772</v>
      </c>
      <c r="D49" s="218" t="s">
        <v>1103</v>
      </c>
      <c r="E49" s="218" t="s">
        <v>486</v>
      </c>
      <c r="F49" s="218">
        <v>60</v>
      </c>
      <c r="G49" s="218">
        <v>0</v>
      </c>
    </row>
    <row r="50" spans="1:7">
      <c r="A50" s="215" t="s">
        <v>166</v>
      </c>
      <c r="B50" s="216" t="s">
        <v>1469</v>
      </c>
      <c r="C50" s="217" t="s">
        <v>773</v>
      </c>
      <c r="D50" s="218" t="s">
        <v>448</v>
      </c>
      <c r="E50" s="218" t="s">
        <v>443</v>
      </c>
      <c r="F50" s="218">
        <v>60</v>
      </c>
      <c r="G50" s="218">
        <v>0</v>
      </c>
    </row>
    <row r="51" spans="1:7">
      <c r="A51" s="215" t="s">
        <v>170</v>
      </c>
      <c r="B51" s="216" t="s">
        <v>1469</v>
      </c>
      <c r="C51" s="217" t="s">
        <v>774</v>
      </c>
      <c r="D51" s="218" t="s">
        <v>487</v>
      </c>
      <c r="E51" s="218" t="s">
        <v>488</v>
      </c>
      <c r="F51" s="218">
        <v>90</v>
      </c>
      <c r="G51" s="218">
        <v>0</v>
      </c>
    </row>
    <row r="52" spans="1:7">
      <c r="A52" s="215" t="s">
        <v>177</v>
      </c>
      <c r="B52" s="216" t="s">
        <v>1469</v>
      </c>
      <c r="C52" s="217" t="s">
        <v>178</v>
      </c>
      <c r="D52" s="218" t="s">
        <v>489</v>
      </c>
      <c r="E52" s="218" t="s">
        <v>490</v>
      </c>
      <c r="F52" s="218">
        <v>120</v>
      </c>
      <c r="G52" s="218">
        <v>0</v>
      </c>
    </row>
    <row r="53" spans="1:7">
      <c r="A53" s="215" t="s">
        <v>183</v>
      </c>
      <c r="B53" s="216" t="s">
        <v>1469</v>
      </c>
      <c r="C53" s="217" t="s">
        <v>775</v>
      </c>
      <c r="D53" s="218" t="s">
        <v>1850</v>
      </c>
      <c r="E53" s="218" t="s">
        <v>491</v>
      </c>
      <c r="F53" s="218">
        <v>42</v>
      </c>
      <c r="G53" s="218">
        <v>0</v>
      </c>
    </row>
    <row r="54" spans="1:7">
      <c r="A54" s="215" t="s">
        <v>492</v>
      </c>
      <c r="B54" s="216" t="s">
        <v>1469</v>
      </c>
      <c r="C54" s="217" t="s">
        <v>752</v>
      </c>
      <c r="D54" s="218" t="s">
        <v>457</v>
      </c>
      <c r="E54" s="218" t="s">
        <v>458</v>
      </c>
      <c r="F54" s="218">
        <v>90</v>
      </c>
      <c r="G54" s="218">
        <v>0</v>
      </c>
    </row>
    <row r="55" spans="1:7">
      <c r="A55" s="215" t="s">
        <v>494</v>
      </c>
      <c r="B55" s="216" t="s">
        <v>1469</v>
      </c>
      <c r="C55" s="217" t="s">
        <v>776</v>
      </c>
      <c r="D55" s="218" t="s">
        <v>495</v>
      </c>
      <c r="E55" s="218" t="s">
        <v>496</v>
      </c>
      <c r="F55" s="218">
        <v>60</v>
      </c>
      <c r="G55" s="218">
        <v>0</v>
      </c>
    </row>
    <row r="56" spans="1:7">
      <c r="A56" s="215" t="s">
        <v>755</v>
      </c>
      <c r="B56" s="216" t="s">
        <v>1469</v>
      </c>
      <c r="C56" s="217" t="s">
        <v>777</v>
      </c>
      <c r="D56" s="218" t="s">
        <v>791</v>
      </c>
      <c r="E56" s="218" t="s">
        <v>796</v>
      </c>
      <c r="F56" s="218">
        <v>60</v>
      </c>
      <c r="G56" s="218">
        <v>0</v>
      </c>
    </row>
    <row r="57" spans="1:7">
      <c r="A57" s="215" t="s">
        <v>757</v>
      </c>
      <c r="B57" s="216" t="s">
        <v>1469</v>
      </c>
      <c r="C57" s="217" t="s">
        <v>778</v>
      </c>
      <c r="D57" s="218" t="s">
        <v>495</v>
      </c>
      <c r="E57" s="218" t="s">
        <v>496</v>
      </c>
      <c r="F57" s="218">
        <v>60</v>
      </c>
      <c r="G57" s="218">
        <v>0</v>
      </c>
    </row>
    <row r="58" spans="1:7">
      <c r="A58" s="215" t="s">
        <v>760</v>
      </c>
      <c r="B58" s="216" t="s">
        <v>1469</v>
      </c>
      <c r="C58" s="217" t="s">
        <v>779</v>
      </c>
      <c r="D58" s="218" t="s">
        <v>792</v>
      </c>
      <c r="E58" s="218" t="s">
        <v>797</v>
      </c>
      <c r="F58" s="218">
        <v>60</v>
      </c>
      <c r="G58" s="218">
        <v>0</v>
      </c>
    </row>
    <row r="59" spans="1:7">
      <c r="A59" s="215" t="s">
        <v>1472</v>
      </c>
      <c r="B59" s="216" t="s">
        <v>1469</v>
      </c>
      <c r="C59" s="217" t="s">
        <v>1473</v>
      </c>
      <c r="D59" s="218" t="s">
        <v>477</v>
      </c>
      <c r="E59" s="218" t="s">
        <v>478</v>
      </c>
      <c r="F59" s="218">
        <v>100</v>
      </c>
      <c r="G59" s="218">
        <v>0</v>
      </c>
    </row>
    <row r="60" spans="1:7">
      <c r="A60" s="215" t="s">
        <v>1474</v>
      </c>
      <c r="B60" s="216" t="s">
        <v>1469</v>
      </c>
      <c r="C60" s="217" t="s">
        <v>280</v>
      </c>
      <c r="D60" s="218" t="s">
        <v>565</v>
      </c>
      <c r="E60" s="218" t="s">
        <v>566</v>
      </c>
      <c r="F60" s="218">
        <v>50</v>
      </c>
      <c r="G60" s="218">
        <v>0</v>
      </c>
    </row>
    <row r="61" spans="1:7">
      <c r="A61" s="215" t="s">
        <v>201</v>
      </c>
      <c r="B61" s="216" t="s">
        <v>1469</v>
      </c>
      <c r="C61" s="217" t="s">
        <v>202</v>
      </c>
      <c r="D61" s="218" t="s">
        <v>497</v>
      </c>
      <c r="E61" s="218" t="s">
        <v>498</v>
      </c>
      <c r="F61" s="218">
        <v>90</v>
      </c>
      <c r="G61" s="218">
        <v>0</v>
      </c>
    </row>
    <row r="62" spans="1:7">
      <c r="A62" s="215" t="s">
        <v>207</v>
      </c>
      <c r="B62" s="216" t="s">
        <v>1469</v>
      </c>
      <c r="C62" s="217" t="s">
        <v>208</v>
      </c>
      <c r="D62" s="218" t="s">
        <v>412</v>
      </c>
      <c r="E62" s="218" t="s">
        <v>413</v>
      </c>
      <c r="F62" s="218">
        <v>60</v>
      </c>
      <c r="G62" s="218">
        <v>0</v>
      </c>
    </row>
    <row r="63" spans="1:7">
      <c r="A63" s="215" t="s">
        <v>499</v>
      </c>
      <c r="B63" s="216" t="s">
        <v>1469</v>
      </c>
      <c r="C63" s="217" t="s">
        <v>212</v>
      </c>
      <c r="D63" s="218" t="s">
        <v>463</v>
      </c>
      <c r="E63" s="218" t="s">
        <v>464</v>
      </c>
      <c r="F63" s="218">
        <v>120</v>
      </c>
      <c r="G63" s="218">
        <v>0</v>
      </c>
    </row>
    <row r="64" spans="1:7">
      <c r="A64" s="215" t="s">
        <v>215</v>
      </c>
      <c r="B64" s="216" t="s">
        <v>1469</v>
      </c>
      <c r="C64" s="217" t="s">
        <v>216</v>
      </c>
      <c r="D64" s="218" t="s">
        <v>420</v>
      </c>
      <c r="E64" s="218" t="s">
        <v>421</v>
      </c>
      <c r="F64" s="218">
        <v>110</v>
      </c>
      <c r="G64" s="218">
        <v>0</v>
      </c>
    </row>
    <row r="65" spans="1:7">
      <c r="A65" s="215" t="s">
        <v>11</v>
      </c>
      <c r="B65" s="216" t="s">
        <v>1469</v>
      </c>
      <c r="C65" s="217" t="s">
        <v>12</v>
      </c>
      <c r="D65" s="218" t="s">
        <v>500</v>
      </c>
      <c r="E65" s="218" t="s">
        <v>501</v>
      </c>
      <c r="F65" s="218">
        <v>100</v>
      </c>
      <c r="G65" s="218">
        <v>0</v>
      </c>
    </row>
    <row r="66" spans="1:7">
      <c r="A66" s="215" t="s">
        <v>19</v>
      </c>
      <c r="B66" s="216" t="s">
        <v>1469</v>
      </c>
      <c r="C66" s="217" t="s">
        <v>20</v>
      </c>
      <c r="D66" s="218" t="s">
        <v>500</v>
      </c>
      <c r="E66" s="218" t="s">
        <v>501</v>
      </c>
      <c r="F66" s="218">
        <v>100</v>
      </c>
      <c r="G66" s="218">
        <v>0</v>
      </c>
    </row>
    <row r="67" spans="1:7">
      <c r="A67" s="215" t="s">
        <v>25</v>
      </c>
      <c r="B67" s="216" t="s">
        <v>1469</v>
      </c>
      <c r="C67" s="217" t="s">
        <v>26</v>
      </c>
      <c r="D67" s="218" t="s">
        <v>500</v>
      </c>
      <c r="E67" s="218" t="s">
        <v>501</v>
      </c>
      <c r="F67" s="218">
        <v>100</v>
      </c>
      <c r="G67" s="218">
        <v>0</v>
      </c>
    </row>
    <row r="68" spans="1:7">
      <c r="A68" s="215" t="s">
        <v>33</v>
      </c>
      <c r="B68" s="216" t="s">
        <v>1469</v>
      </c>
      <c r="C68" s="217" t="s">
        <v>34</v>
      </c>
      <c r="D68" s="218" t="s">
        <v>434</v>
      </c>
      <c r="E68" s="218" t="s">
        <v>435</v>
      </c>
      <c r="F68" s="218">
        <v>90</v>
      </c>
      <c r="G68" s="218">
        <v>0</v>
      </c>
    </row>
    <row r="69" spans="1:7">
      <c r="A69" s="215" t="s">
        <v>39</v>
      </c>
      <c r="B69" s="216" t="s">
        <v>1469</v>
      </c>
      <c r="C69" s="217" t="s">
        <v>40</v>
      </c>
      <c r="D69" s="218" t="s">
        <v>502</v>
      </c>
      <c r="E69" s="218" t="s">
        <v>503</v>
      </c>
      <c r="F69" s="218">
        <v>80</v>
      </c>
      <c r="G69" s="218">
        <v>0</v>
      </c>
    </row>
    <row r="70" spans="1:7">
      <c r="A70" s="215" t="s">
        <v>49</v>
      </c>
      <c r="B70" s="216" t="s">
        <v>1469</v>
      </c>
      <c r="C70" s="217" t="s">
        <v>50</v>
      </c>
      <c r="D70" s="218" t="s">
        <v>504</v>
      </c>
      <c r="E70" s="218" t="s">
        <v>433</v>
      </c>
      <c r="F70" s="218">
        <v>120</v>
      </c>
      <c r="G70" s="218">
        <v>0</v>
      </c>
    </row>
    <row r="71" spans="1:7">
      <c r="A71" s="215" t="s">
        <v>55</v>
      </c>
      <c r="B71" s="216" t="s">
        <v>1469</v>
      </c>
      <c r="C71" s="217" t="s">
        <v>56</v>
      </c>
      <c r="D71" s="218" t="s">
        <v>505</v>
      </c>
      <c r="E71" s="218" t="s">
        <v>506</v>
      </c>
      <c r="F71" s="218">
        <v>60</v>
      </c>
      <c r="G71" s="218">
        <v>0</v>
      </c>
    </row>
    <row r="72" spans="1:7">
      <c r="A72" s="215" t="s">
        <v>60</v>
      </c>
      <c r="B72" s="216" t="s">
        <v>1469</v>
      </c>
      <c r="C72" s="217" t="s">
        <v>61</v>
      </c>
      <c r="D72" s="218" t="s">
        <v>473</v>
      </c>
      <c r="E72" s="218" t="s">
        <v>474</v>
      </c>
      <c r="F72" s="218">
        <v>120</v>
      </c>
      <c r="G72" s="218">
        <v>0</v>
      </c>
    </row>
    <row r="73" spans="1:7">
      <c r="A73" s="215" t="s">
        <v>68</v>
      </c>
      <c r="B73" s="216" t="s">
        <v>1469</v>
      </c>
      <c r="C73" s="217" t="s">
        <v>69</v>
      </c>
      <c r="D73" s="218" t="s">
        <v>471</v>
      </c>
      <c r="E73" s="218" t="s">
        <v>472</v>
      </c>
      <c r="F73" s="218">
        <v>60</v>
      </c>
      <c r="G73" s="218">
        <v>0</v>
      </c>
    </row>
    <row r="74" spans="1:7">
      <c r="A74" s="215" t="s">
        <v>76</v>
      </c>
      <c r="B74" s="216" t="s">
        <v>1469</v>
      </c>
      <c r="C74" s="217" t="s">
        <v>77</v>
      </c>
      <c r="D74" s="218" t="s">
        <v>793</v>
      </c>
      <c r="E74" s="218" t="s">
        <v>507</v>
      </c>
      <c r="F74" s="218">
        <v>90</v>
      </c>
      <c r="G74" s="218">
        <v>0</v>
      </c>
    </row>
    <row r="75" spans="1:7">
      <c r="A75" s="215" t="s">
        <v>98</v>
      </c>
      <c r="B75" s="216" t="s">
        <v>1469</v>
      </c>
      <c r="C75" s="217" t="s">
        <v>780</v>
      </c>
      <c r="D75" s="218" t="s">
        <v>436</v>
      </c>
      <c r="E75" s="218" t="s">
        <v>437</v>
      </c>
      <c r="F75" s="218">
        <v>108</v>
      </c>
      <c r="G75" s="218">
        <v>0</v>
      </c>
    </row>
    <row r="76" spans="1:7">
      <c r="A76" s="215" t="s">
        <v>104</v>
      </c>
      <c r="B76" s="216" t="s">
        <v>1469</v>
      </c>
      <c r="C76" s="217" t="s">
        <v>781</v>
      </c>
      <c r="D76" s="218" t="s">
        <v>510</v>
      </c>
      <c r="E76" s="218" t="s">
        <v>511</v>
      </c>
      <c r="F76" s="218">
        <v>80</v>
      </c>
      <c r="G76" s="218">
        <v>0</v>
      </c>
    </row>
    <row r="77" spans="1:7">
      <c r="A77" s="215" t="s">
        <v>110</v>
      </c>
      <c r="B77" s="216" t="s">
        <v>1469</v>
      </c>
      <c r="C77" s="217" t="s">
        <v>782</v>
      </c>
      <c r="D77" s="218" t="s">
        <v>463</v>
      </c>
      <c r="E77" s="218" t="s">
        <v>464</v>
      </c>
      <c r="F77" s="218">
        <v>90</v>
      </c>
      <c r="G77" s="218">
        <v>0</v>
      </c>
    </row>
    <row r="78" spans="1:7">
      <c r="A78" s="215" t="s">
        <v>120</v>
      </c>
      <c r="B78" s="216" t="s">
        <v>1469</v>
      </c>
      <c r="C78" s="217" t="s">
        <v>121</v>
      </c>
      <c r="D78" s="218" t="s">
        <v>513</v>
      </c>
      <c r="E78" s="218" t="s">
        <v>514</v>
      </c>
      <c r="F78" s="218">
        <v>60</v>
      </c>
      <c r="G78" s="218">
        <v>0</v>
      </c>
    </row>
    <row r="79" spans="1:7">
      <c r="A79" s="215" t="s">
        <v>137</v>
      </c>
      <c r="B79" s="216" t="s">
        <v>1469</v>
      </c>
      <c r="C79" s="217" t="s">
        <v>742</v>
      </c>
      <c r="D79" s="218" t="s">
        <v>515</v>
      </c>
      <c r="E79" s="218" t="s">
        <v>516</v>
      </c>
      <c r="F79" s="218">
        <v>60</v>
      </c>
      <c r="G79" s="218">
        <v>0</v>
      </c>
    </row>
    <row r="80" spans="1:7">
      <c r="A80" s="215" t="s">
        <v>142</v>
      </c>
      <c r="B80" s="216" t="s">
        <v>1469</v>
      </c>
      <c r="C80" s="217" t="s">
        <v>744</v>
      </c>
      <c r="D80" s="218" t="s">
        <v>477</v>
      </c>
      <c r="E80" s="218" t="s">
        <v>478</v>
      </c>
      <c r="F80" s="218">
        <v>56</v>
      </c>
      <c r="G80" s="218">
        <v>0</v>
      </c>
    </row>
    <row r="81" spans="1:7">
      <c r="A81" s="215" t="s">
        <v>517</v>
      </c>
      <c r="B81" s="216" t="s">
        <v>1469</v>
      </c>
      <c r="C81" s="217" t="s">
        <v>783</v>
      </c>
      <c r="D81" s="218" t="s">
        <v>518</v>
      </c>
      <c r="E81" s="218" t="s">
        <v>519</v>
      </c>
      <c r="F81" s="218">
        <v>120</v>
      </c>
      <c r="G81" s="218">
        <v>0</v>
      </c>
    </row>
    <row r="82" spans="1:7">
      <c r="A82" s="215" t="s">
        <v>158</v>
      </c>
      <c r="B82" s="216" t="s">
        <v>1469</v>
      </c>
      <c r="C82" s="217" t="s">
        <v>520</v>
      </c>
      <c r="D82" s="218" t="s">
        <v>521</v>
      </c>
      <c r="E82" s="218" t="s">
        <v>522</v>
      </c>
      <c r="F82" s="218">
        <v>60</v>
      </c>
      <c r="G82" s="218">
        <v>0</v>
      </c>
    </row>
    <row r="83" spans="1:7">
      <c r="A83" s="215" t="s">
        <v>159</v>
      </c>
      <c r="B83" s="216" t="s">
        <v>1469</v>
      </c>
      <c r="C83" s="217" t="s">
        <v>523</v>
      </c>
      <c r="D83" s="218" t="s">
        <v>524</v>
      </c>
      <c r="E83" s="218" t="s">
        <v>525</v>
      </c>
      <c r="F83" s="218">
        <v>90</v>
      </c>
      <c r="G83" s="218">
        <v>0</v>
      </c>
    </row>
    <row r="84" spans="1:7">
      <c r="A84" s="215" t="s">
        <v>172</v>
      </c>
      <c r="B84" s="216" t="s">
        <v>1469</v>
      </c>
      <c r="C84" s="217" t="s">
        <v>527</v>
      </c>
      <c r="D84" s="218" t="s">
        <v>528</v>
      </c>
      <c r="E84" s="218" t="s">
        <v>529</v>
      </c>
      <c r="F84" s="218">
        <v>30</v>
      </c>
      <c r="G84" s="218">
        <v>0</v>
      </c>
    </row>
    <row r="85" spans="1:7">
      <c r="A85" s="215" t="s">
        <v>179</v>
      </c>
      <c r="B85" s="216" t="s">
        <v>1469</v>
      </c>
      <c r="C85" s="217" t="s">
        <v>530</v>
      </c>
      <c r="D85" s="218" t="s">
        <v>531</v>
      </c>
      <c r="E85" s="218" t="s">
        <v>532</v>
      </c>
      <c r="F85" s="218">
        <v>90</v>
      </c>
      <c r="G85" s="218">
        <v>0</v>
      </c>
    </row>
    <row r="86" spans="1:7">
      <c r="A86" s="215" t="s">
        <v>185</v>
      </c>
      <c r="B86" s="216" t="s">
        <v>1469</v>
      </c>
      <c r="C86" s="217" t="s">
        <v>533</v>
      </c>
      <c r="D86" s="218" t="s">
        <v>461</v>
      </c>
      <c r="E86" s="218" t="s">
        <v>534</v>
      </c>
      <c r="F86" s="218">
        <v>90</v>
      </c>
      <c r="G86" s="218">
        <v>0</v>
      </c>
    </row>
    <row r="87" spans="1:7">
      <c r="A87" s="215" t="s">
        <v>190</v>
      </c>
      <c r="B87" s="216" t="s">
        <v>1469</v>
      </c>
      <c r="C87" s="217" t="s">
        <v>535</v>
      </c>
      <c r="D87" s="218" t="s">
        <v>536</v>
      </c>
      <c r="E87" s="218" t="s">
        <v>537</v>
      </c>
      <c r="F87" s="218">
        <v>90</v>
      </c>
      <c r="G87" s="218">
        <v>0</v>
      </c>
    </row>
    <row r="88" spans="1:7">
      <c r="A88" s="215" t="s">
        <v>192</v>
      </c>
      <c r="B88" s="216" t="s">
        <v>1469</v>
      </c>
      <c r="C88" s="217" t="s">
        <v>538</v>
      </c>
      <c r="D88" s="218" t="s">
        <v>422</v>
      </c>
      <c r="E88" s="218" t="s">
        <v>539</v>
      </c>
      <c r="F88" s="218">
        <v>70</v>
      </c>
      <c r="G88" s="218">
        <v>0</v>
      </c>
    </row>
    <row r="89" spans="1:7">
      <c r="A89" s="215" t="s">
        <v>196</v>
      </c>
      <c r="B89" s="216" t="s">
        <v>1469</v>
      </c>
      <c r="C89" s="217" t="s">
        <v>540</v>
      </c>
      <c r="D89" s="218" t="s">
        <v>471</v>
      </c>
      <c r="E89" s="218" t="s">
        <v>472</v>
      </c>
      <c r="F89" s="218">
        <v>80</v>
      </c>
      <c r="G89" s="218">
        <v>0</v>
      </c>
    </row>
    <row r="90" spans="1:7">
      <c r="A90" s="215" t="s">
        <v>203</v>
      </c>
      <c r="B90" s="216" t="s">
        <v>1469</v>
      </c>
      <c r="C90" s="217" t="s">
        <v>204</v>
      </c>
      <c r="D90" s="218" t="s">
        <v>793</v>
      </c>
      <c r="E90" s="218" t="s">
        <v>507</v>
      </c>
      <c r="F90" s="218">
        <v>60</v>
      </c>
      <c r="G90" s="218">
        <v>0</v>
      </c>
    </row>
    <row r="91" spans="1:7">
      <c r="A91" s="215" t="s">
        <v>209</v>
      </c>
      <c r="B91" s="216" t="s">
        <v>1469</v>
      </c>
      <c r="C91" s="217" t="s">
        <v>784</v>
      </c>
      <c r="D91" s="218" t="s">
        <v>541</v>
      </c>
      <c r="E91" s="218" t="s">
        <v>542</v>
      </c>
      <c r="F91" s="218">
        <v>60</v>
      </c>
      <c r="G91" s="218">
        <v>0</v>
      </c>
    </row>
    <row r="92" spans="1:7">
      <c r="A92" s="215" t="s">
        <v>217</v>
      </c>
      <c r="B92" s="216" t="s">
        <v>1469</v>
      </c>
      <c r="C92" s="217" t="s">
        <v>218</v>
      </c>
      <c r="D92" s="218" t="s">
        <v>543</v>
      </c>
      <c r="E92" s="218" t="s">
        <v>437</v>
      </c>
      <c r="F92" s="218">
        <v>105</v>
      </c>
      <c r="G92" s="218">
        <v>0</v>
      </c>
    </row>
    <row r="93" spans="1:7">
      <c r="A93" s="215" t="s">
        <v>13</v>
      </c>
      <c r="B93" s="216" t="s">
        <v>1469</v>
      </c>
      <c r="C93" s="217" t="s">
        <v>14</v>
      </c>
      <c r="D93" s="218" t="s">
        <v>544</v>
      </c>
      <c r="E93" s="218" t="s">
        <v>545</v>
      </c>
      <c r="F93" s="218">
        <v>60</v>
      </c>
      <c r="G93" s="218">
        <v>0</v>
      </c>
    </row>
    <row r="94" spans="1:7">
      <c r="A94" s="215" t="s">
        <v>27</v>
      </c>
      <c r="B94" s="216" t="s">
        <v>1469</v>
      </c>
      <c r="C94" s="217" t="s">
        <v>28</v>
      </c>
      <c r="D94" s="218" t="s">
        <v>546</v>
      </c>
      <c r="E94" s="218" t="s">
        <v>545</v>
      </c>
      <c r="F94" s="218">
        <v>60</v>
      </c>
      <c r="G94" s="218">
        <v>0</v>
      </c>
    </row>
    <row r="95" spans="1:7">
      <c r="A95" s="215" t="s">
        <v>35</v>
      </c>
      <c r="B95" s="216" t="s">
        <v>1469</v>
      </c>
      <c r="C95" s="217" t="s">
        <v>36</v>
      </c>
      <c r="D95" s="218" t="s">
        <v>547</v>
      </c>
      <c r="E95" s="218" t="s">
        <v>548</v>
      </c>
      <c r="F95" s="218">
        <v>60</v>
      </c>
      <c r="G95" s="218">
        <v>0</v>
      </c>
    </row>
    <row r="96" spans="1:7">
      <c r="A96" s="215" t="s">
        <v>51</v>
      </c>
      <c r="B96" s="216" t="s">
        <v>1469</v>
      </c>
      <c r="C96" s="217" t="s">
        <v>52</v>
      </c>
      <c r="D96" s="218" t="s">
        <v>550</v>
      </c>
      <c r="E96" s="218" t="s">
        <v>551</v>
      </c>
      <c r="F96" s="218">
        <v>40</v>
      </c>
      <c r="G96" s="218">
        <v>0</v>
      </c>
    </row>
    <row r="97" spans="1:7">
      <c r="A97" s="215" t="s">
        <v>738</v>
      </c>
      <c r="B97" s="216" t="s">
        <v>1469</v>
      </c>
      <c r="C97" s="217" t="s">
        <v>785</v>
      </c>
      <c r="D97" s="218" t="s">
        <v>1850</v>
      </c>
      <c r="E97" s="218" t="s">
        <v>798</v>
      </c>
      <c r="F97" s="218">
        <v>60</v>
      </c>
      <c r="G97" s="218">
        <v>0</v>
      </c>
    </row>
    <row r="98" spans="1:7">
      <c r="A98" s="215" t="s">
        <v>740</v>
      </c>
      <c r="B98" s="216" t="s">
        <v>1469</v>
      </c>
      <c r="C98" s="217" t="s">
        <v>786</v>
      </c>
      <c r="D98" s="218" t="s">
        <v>1475</v>
      </c>
      <c r="E98" s="218" t="s">
        <v>799</v>
      </c>
      <c r="F98" s="218">
        <v>50</v>
      </c>
      <c r="G98" s="218">
        <v>0</v>
      </c>
    </row>
    <row r="99" spans="1:7">
      <c r="A99" s="215" t="s">
        <v>62</v>
      </c>
      <c r="B99" s="216" t="s">
        <v>1469</v>
      </c>
      <c r="C99" s="217" t="s">
        <v>63</v>
      </c>
      <c r="D99" s="218" t="s">
        <v>412</v>
      </c>
      <c r="E99" s="218" t="s">
        <v>413</v>
      </c>
      <c r="F99" s="218">
        <v>60</v>
      </c>
      <c r="G99" s="218">
        <v>0</v>
      </c>
    </row>
    <row r="100" spans="1:7">
      <c r="A100" s="215" t="s">
        <v>70</v>
      </c>
      <c r="B100" s="216" t="s">
        <v>1469</v>
      </c>
      <c r="C100" s="217" t="s">
        <v>71</v>
      </c>
      <c r="D100" s="218" t="s">
        <v>552</v>
      </c>
      <c r="E100" s="218" t="s">
        <v>553</v>
      </c>
      <c r="F100" s="218">
        <v>130</v>
      </c>
      <c r="G100" s="218">
        <v>0</v>
      </c>
    </row>
    <row r="101" spans="1:7">
      <c r="A101" s="215" t="s">
        <v>82</v>
      </c>
      <c r="B101" s="216" t="s">
        <v>1469</v>
      </c>
      <c r="C101" s="217" t="s">
        <v>83</v>
      </c>
      <c r="D101" s="218" t="s">
        <v>554</v>
      </c>
      <c r="E101" s="218" t="s">
        <v>555</v>
      </c>
      <c r="F101" s="218">
        <v>90</v>
      </c>
      <c r="G101" s="218">
        <v>0</v>
      </c>
    </row>
    <row r="102" spans="1:7">
      <c r="A102" s="215" t="s">
        <v>88</v>
      </c>
      <c r="B102" s="216" t="s">
        <v>1469</v>
      </c>
      <c r="C102" s="217" t="s">
        <v>89</v>
      </c>
      <c r="D102" s="218" t="s">
        <v>556</v>
      </c>
      <c r="E102" s="218" t="s">
        <v>557</v>
      </c>
      <c r="F102" s="218">
        <v>30</v>
      </c>
      <c r="G102" s="218">
        <v>0</v>
      </c>
    </row>
    <row r="103" spans="1:7">
      <c r="A103" s="215" t="s">
        <v>112</v>
      </c>
      <c r="B103" s="216" t="s">
        <v>1469</v>
      </c>
      <c r="C103" s="217" t="s">
        <v>113</v>
      </c>
      <c r="D103" s="218" t="s">
        <v>471</v>
      </c>
      <c r="E103" s="218" t="s">
        <v>472</v>
      </c>
      <c r="F103" s="218">
        <v>90</v>
      </c>
      <c r="G103" s="218">
        <v>0</v>
      </c>
    </row>
    <row r="104" spans="1:7">
      <c r="A104" s="215" t="s">
        <v>125</v>
      </c>
      <c r="B104" s="216" t="s">
        <v>1469</v>
      </c>
      <c r="C104" s="217" t="s">
        <v>787</v>
      </c>
      <c r="D104" s="218" t="s">
        <v>434</v>
      </c>
      <c r="E104" s="218" t="s">
        <v>435</v>
      </c>
      <c r="F104" s="218">
        <v>130</v>
      </c>
      <c r="G104" s="218">
        <v>0</v>
      </c>
    </row>
    <row r="105" spans="1:7">
      <c r="A105" s="215" t="s">
        <v>131</v>
      </c>
      <c r="B105" s="216" t="s">
        <v>1469</v>
      </c>
      <c r="C105" s="217" t="s">
        <v>132</v>
      </c>
      <c r="D105" s="218" t="s">
        <v>559</v>
      </c>
      <c r="E105" s="218" t="s">
        <v>560</v>
      </c>
      <c r="F105" s="218">
        <v>60</v>
      </c>
      <c r="G105" s="218">
        <v>0</v>
      </c>
    </row>
    <row r="106" spans="1:7">
      <c r="A106" s="215" t="s">
        <v>146</v>
      </c>
      <c r="B106" s="216" t="s">
        <v>1469</v>
      </c>
      <c r="C106" s="217" t="s">
        <v>147</v>
      </c>
      <c r="D106" s="218" t="s">
        <v>1476</v>
      </c>
      <c r="E106" s="218" t="s">
        <v>438</v>
      </c>
      <c r="F106" s="218">
        <v>90</v>
      </c>
      <c r="G106" s="218">
        <v>0</v>
      </c>
    </row>
    <row r="107" spans="1:7" s="69" customFormat="1">
      <c r="A107" s="215" t="s">
        <v>152</v>
      </c>
      <c r="B107" s="216" t="s">
        <v>1469</v>
      </c>
      <c r="C107" s="217" t="s">
        <v>153</v>
      </c>
      <c r="D107" s="218" t="s">
        <v>547</v>
      </c>
      <c r="E107" s="218" t="s">
        <v>548</v>
      </c>
      <c r="F107" s="218">
        <v>60</v>
      </c>
      <c r="G107" s="218">
        <v>0</v>
      </c>
    </row>
    <row r="108" spans="1:7">
      <c r="A108" s="215" t="s">
        <v>160</v>
      </c>
      <c r="B108" s="216" t="s">
        <v>1469</v>
      </c>
      <c r="C108" s="217" t="s">
        <v>161</v>
      </c>
      <c r="D108" s="218" t="s">
        <v>563</v>
      </c>
      <c r="E108" s="218" t="s">
        <v>564</v>
      </c>
      <c r="F108" s="218">
        <v>46</v>
      </c>
      <c r="G108" s="218">
        <v>0</v>
      </c>
    </row>
    <row r="109" spans="1:7">
      <c r="A109" s="215" t="s">
        <v>162</v>
      </c>
      <c r="B109" s="216" t="s">
        <v>1469</v>
      </c>
      <c r="C109" s="217" t="s">
        <v>163</v>
      </c>
      <c r="D109" s="218" t="s">
        <v>565</v>
      </c>
      <c r="E109" s="218" t="s">
        <v>566</v>
      </c>
      <c r="F109" s="218">
        <v>60</v>
      </c>
      <c r="G109" s="218">
        <v>0</v>
      </c>
    </row>
    <row r="110" spans="1:7">
      <c r="A110" s="215" t="s">
        <v>168</v>
      </c>
      <c r="B110" s="216" t="s">
        <v>1469</v>
      </c>
      <c r="C110" s="217" t="s">
        <v>747</v>
      </c>
      <c r="D110" s="218" t="s">
        <v>567</v>
      </c>
      <c r="E110" s="218" t="s">
        <v>568</v>
      </c>
      <c r="F110" s="218">
        <v>60</v>
      </c>
      <c r="G110" s="218">
        <v>0</v>
      </c>
    </row>
    <row r="111" spans="1:7">
      <c r="A111" s="215" t="s">
        <v>174</v>
      </c>
      <c r="B111" s="216" t="s">
        <v>1469</v>
      </c>
      <c r="C111" s="217" t="s">
        <v>749</v>
      </c>
      <c r="D111" s="218" t="s">
        <v>510</v>
      </c>
      <c r="E111" s="218" t="s">
        <v>511</v>
      </c>
      <c r="F111" s="218">
        <v>80</v>
      </c>
      <c r="G111" s="218">
        <v>0</v>
      </c>
    </row>
    <row r="112" spans="1:7">
      <c r="A112" s="215" t="s">
        <v>750</v>
      </c>
      <c r="B112" s="216" t="s">
        <v>1469</v>
      </c>
      <c r="C112" s="217" t="s">
        <v>788</v>
      </c>
      <c r="D112" s="218" t="s">
        <v>794</v>
      </c>
      <c r="E112" s="218" t="s">
        <v>800</v>
      </c>
      <c r="F112" s="218">
        <v>50</v>
      </c>
      <c r="G112" s="218">
        <v>0</v>
      </c>
    </row>
    <row r="113" spans="1:7">
      <c r="A113" s="215" t="s">
        <v>175</v>
      </c>
      <c r="B113" s="216" t="s">
        <v>1469</v>
      </c>
      <c r="C113" s="217" t="s">
        <v>176</v>
      </c>
      <c r="D113" s="218" t="s">
        <v>569</v>
      </c>
      <c r="E113" s="218" t="s">
        <v>570</v>
      </c>
      <c r="F113" s="218">
        <v>127</v>
      </c>
      <c r="G113" s="218">
        <v>0</v>
      </c>
    </row>
    <row r="114" spans="1:7">
      <c r="A114" s="215" t="s">
        <v>181</v>
      </c>
      <c r="B114" s="216" t="s">
        <v>1469</v>
      </c>
      <c r="C114" s="217" t="s">
        <v>182</v>
      </c>
      <c r="D114" s="218" t="s">
        <v>434</v>
      </c>
      <c r="E114" s="218" t="s">
        <v>435</v>
      </c>
      <c r="F114" s="218">
        <v>150</v>
      </c>
      <c r="G114" s="218">
        <v>0</v>
      </c>
    </row>
    <row r="115" spans="1:7">
      <c r="A115" s="215" t="s">
        <v>187</v>
      </c>
      <c r="B115" s="216" t="s">
        <v>1469</v>
      </c>
      <c r="C115" s="217" t="s">
        <v>188</v>
      </c>
      <c r="D115" s="218" t="s">
        <v>434</v>
      </c>
      <c r="E115" s="218" t="s">
        <v>435</v>
      </c>
      <c r="F115" s="218">
        <v>90</v>
      </c>
      <c r="G115" s="218">
        <v>0</v>
      </c>
    </row>
    <row r="116" spans="1:7">
      <c r="A116" s="215" t="s">
        <v>194</v>
      </c>
      <c r="B116" s="216" t="s">
        <v>1469</v>
      </c>
      <c r="C116" s="217" t="s">
        <v>195</v>
      </c>
      <c r="D116" s="218" t="s">
        <v>471</v>
      </c>
      <c r="E116" s="218" t="s">
        <v>472</v>
      </c>
      <c r="F116" s="218">
        <v>110</v>
      </c>
      <c r="G116" s="218">
        <v>0</v>
      </c>
    </row>
    <row r="117" spans="1:7">
      <c r="A117" s="215" t="s">
        <v>199</v>
      </c>
      <c r="B117" s="216" t="s">
        <v>1469</v>
      </c>
      <c r="C117" s="217" t="s">
        <v>200</v>
      </c>
      <c r="D117" s="218" t="s">
        <v>536</v>
      </c>
      <c r="E117" s="218" t="s">
        <v>537</v>
      </c>
      <c r="F117" s="218">
        <v>130</v>
      </c>
      <c r="G117" s="218">
        <v>0</v>
      </c>
    </row>
    <row r="118" spans="1:7">
      <c r="A118" s="215" t="s">
        <v>205</v>
      </c>
      <c r="B118" s="216" t="s">
        <v>1469</v>
      </c>
      <c r="C118" s="217" t="s">
        <v>206</v>
      </c>
      <c r="D118" s="218" t="s">
        <v>434</v>
      </c>
      <c r="E118" s="218" t="s">
        <v>435</v>
      </c>
      <c r="F118" s="218">
        <v>90</v>
      </c>
      <c r="G118" s="218">
        <v>0</v>
      </c>
    </row>
    <row r="119" spans="1:7">
      <c r="A119" s="215" t="s">
        <v>211</v>
      </c>
      <c r="B119" s="216" t="s">
        <v>1469</v>
      </c>
      <c r="C119" s="217" t="s">
        <v>759</v>
      </c>
      <c r="D119" s="218" t="s">
        <v>1850</v>
      </c>
      <c r="E119" s="218" t="s">
        <v>491</v>
      </c>
      <c r="F119" s="218">
        <v>90</v>
      </c>
      <c r="G119" s="218">
        <v>0</v>
      </c>
    </row>
    <row r="120" spans="1:7">
      <c r="A120" s="215" t="s">
        <v>571</v>
      </c>
      <c r="B120" s="216" t="s">
        <v>1469</v>
      </c>
      <c r="C120" s="217" t="s">
        <v>789</v>
      </c>
      <c r="D120" s="218" t="s">
        <v>561</v>
      </c>
      <c r="E120" s="218" t="s">
        <v>562</v>
      </c>
      <c r="F120" s="218">
        <v>90</v>
      </c>
      <c r="G120" s="218">
        <v>0</v>
      </c>
    </row>
    <row r="121" spans="1:7">
      <c r="A121" s="215" t="s">
        <v>1104</v>
      </c>
      <c r="B121" s="216" t="s">
        <v>1105</v>
      </c>
      <c r="C121" s="217" t="s">
        <v>1106</v>
      </c>
      <c r="D121" s="218" t="s">
        <v>1107</v>
      </c>
      <c r="E121" s="218" t="s">
        <v>1108</v>
      </c>
      <c r="F121" s="218">
        <v>60</v>
      </c>
      <c r="G121" s="218">
        <v>0</v>
      </c>
    </row>
    <row r="122" spans="1:7">
      <c r="A122" s="215" t="s">
        <v>1109</v>
      </c>
      <c r="B122" s="216" t="s">
        <v>1105</v>
      </c>
      <c r="C122" s="217" t="s">
        <v>1110</v>
      </c>
      <c r="D122" s="218" t="s">
        <v>1111</v>
      </c>
      <c r="E122" s="218" t="s">
        <v>1112</v>
      </c>
      <c r="F122" s="218">
        <v>45</v>
      </c>
      <c r="G122" s="218">
        <v>0</v>
      </c>
    </row>
    <row r="123" spans="1:7">
      <c r="A123" s="215" t="s">
        <v>1457</v>
      </c>
      <c r="B123" s="216" t="s">
        <v>1105</v>
      </c>
      <c r="C123" s="217" t="s">
        <v>1477</v>
      </c>
      <c r="D123" s="218" t="s">
        <v>1478</v>
      </c>
      <c r="E123" s="218" t="s">
        <v>1479</v>
      </c>
      <c r="F123" s="218">
        <v>150</v>
      </c>
      <c r="G123" s="218">
        <v>0</v>
      </c>
    </row>
    <row r="124" spans="1:7">
      <c r="A124" s="215" t="s">
        <v>1459</v>
      </c>
      <c r="B124" s="216" t="s">
        <v>1105</v>
      </c>
      <c r="C124" s="217" t="s">
        <v>1480</v>
      </c>
      <c r="D124" s="218" t="s">
        <v>1481</v>
      </c>
      <c r="E124" s="218" t="s">
        <v>1479</v>
      </c>
      <c r="F124" s="218">
        <v>90</v>
      </c>
      <c r="G124" s="218">
        <v>0</v>
      </c>
    </row>
    <row r="125" spans="1:7">
      <c r="A125" s="215" t="s">
        <v>1113</v>
      </c>
      <c r="B125" s="216" t="s">
        <v>1105</v>
      </c>
      <c r="C125" s="217" t="s">
        <v>1114</v>
      </c>
      <c r="D125" s="218" t="s">
        <v>1115</v>
      </c>
      <c r="E125" s="218" t="s">
        <v>924</v>
      </c>
      <c r="F125" s="218">
        <v>45</v>
      </c>
      <c r="G125" s="218">
        <v>0</v>
      </c>
    </row>
    <row r="126" spans="1:7">
      <c r="A126" s="215" t="s">
        <v>1116</v>
      </c>
      <c r="B126" s="216" t="s">
        <v>1105</v>
      </c>
      <c r="C126" s="217" t="s">
        <v>1117</v>
      </c>
      <c r="D126" s="218" t="s">
        <v>1118</v>
      </c>
      <c r="E126" s="218" t="s">
        <v>1119</v>
      </c>
      <c r="F126" s="218">
        <v>25</v>
      </c>
      <c r="G126" s="218">
        <v>0</v>
      </c>
    </row>
    <row r="127" spans="1:7">
      <c r="A127" s="215" t="s">
        <v>1120</v>
      </c>
      <c r="B127" s="216" t="s">
        <v>1105</v>
      </c>
      <c r="C127" s="217" t="s">
        <v>1121</v>
      </c>
      <c r="D127" s="218" t="s">
        <v>1122</v>
      </c>
      <c r="E127" s="218" t="s">
        <v>958</v>
      </c>
      <c r="F127" s="218">
        <v>80</v>
      </c>
      <c r="G127" s="218">
        <v>0</v>
      </c>
    </row>
    <row r="128" spans="1:7">
      <c r="A128" s="215" t="s">
        <v>1123</v>
      </c>
      <c r="B128" s="216" t="s">
        <v>1105</v>
      </c>
      <c r="C128" s="217" t="s">
        <v>1124</v>
      </c>
      <c r="D128" s="218" t="s">
        <v>1125</v>
      </c>
      <c r="E128" s="218" t="s">
        <v>1126</v>
      </c>
      <c r="F128" s="218">
        <v>25</v>
      </c>
      <c r="G128" s="218">
        <v>0</v>
      </c>
    </row>
    <row r="129" spans="1:7">
      <c r="A129" s="215" t="s">
        <v>1461</v>
      </c>
      <c r="B129" s="216" t="s">
        <v>1105</v>
      </c>
      <c r="C129" s="217" t="s">
        <v>1482</v>
      </c>
      <c r="D129" s="218" t="s">
        <v>1483</v>
      </c>
      <c r="E129" s="218" t="s">
        <v>1484</v>
      </c>
      <c r="F129" s="218">
        <v>150</v>
      </c>
      <c r="G129" s="218">
        <v>0</v>
      </c>
    </row>
    <row r="130" spans="1:7">
      <c r="A130" s="215" t="s">
        <v>1127</v>
      </c>
      <c r="B130" s="216" t="s">
        <v>1105</v>
      </c>
      <c r="C130" s="217" t="s">
        <v>1128</v>
      </c>
      <c r="D130" s="218" t="s">
        <v>1129</v>
      </c>
      <c r="E130" s="218"/>
      <c r="F130" s="218">
        <v>120</v>
      </c>
      <c r="G130" s="218">
        <v>0</v>
      </c>
    </row>
    <row r="131" spans="1:7">
      <c r="A131" s="215" t="s">
        <v>1130</v>
      </c>
      <c r="B131" s="216" t="s">
        <v>1105</v>
      </c>
      <c r="C131" s="217" t="s">
        <v>1131</v>
      </c>
      <c r="D131" s="218" t="s">
        <v>1132</v>
      </c>
      <c r="E131" s="218"/>
      <c r="F131" s="218">
        <v>180</v>
      </c>
      <c r="G131" s="218">
        <v>0</v>
      </c>
    </row>
    <row r="132" spans="1:7">
      <c r="A132" s="215" t="s">
        <v>1133</v>
      </c>
      <c r="B132" s="216" t="s">
        <v>1105</v>
      </c>
      <c r="C132" s="217" t="s">
        <v>1134</v>
      </c>
      <c r="D132" s="218" t="s">
        <v>1135</v>
      </c>
      <c r="E132" s="218" t="s">
        <v>1136</v>
      </c>
      <c r="F132" s="218">
        <v>105</v>
      </c>
      <c r="G132" s="218">
        <v>0</v>
      </c>
    </row>
    <row r="133" spans="1:7">
      <c r="A133" s="215" t="s">
        <v>1137</v>
      </c>
      <c r="B133" s="216" t="s">
        <v>1105</v>
      </c>
      <c r="C133" s="217" t="s">
        <v>1138</v>
      </c>
      <c r="D133" s="218" t="s">
        <v>1139</v>
      </c>
      <c r="E133" s="218" t="s">
        <v>1140</v>
      </c>
      <c r="F133" s="218">
        <v>150</v>
      </c>
      <c r="G133" s="218">
        <v>0</v>
      </c>
    </row>
    <row r="134" spans="1:7">
      <c r="A134" s="215" t="s">
        <v>1141</v>
      </c>
      <c r="B134" s="216" t="s">
        <v>1105</v>
      </c>
      <c r="C134" s="217" t="s">
        <v>1142</v>
      </c>
      <c r="D134" s="218" t="s">
        <v>1143</v>
      </c>
      <c r="E134" s="218" t="s">
        <v>1144</v>
      </c>
      <c r="F134" s="218">
        <v>60</v>
      </c>
      <c r="G134" s="218">
        <v>0</v>
      </c>
    </row>
    <row r="135" spans="1:7">
      <c r="A135" s="215" t="s">
        <v>1145</v>
      </c>
      <c r="B135" s="216" t="s">
        <v>1105</v>
      </c>
      <c r="C135" s="217" t="s">
        <v>1146</v>
      </c>
      <c r="D135" s="218" t="s">
        <v>1147</v>
      </c>
      <c r="E135" s="218" t="s">
        <v>1144</v>
      </c>
      <c r="F135" s="218">
        <v>70</v>
      </c>
      <c r="G135" s="218">
        <v>0</v>
      </c>
    </row>
    <row r="136" spans="1:7">
      <c r="A136" s="215" t="s">
        <v>1148</v>
      </c>
      <c r="B136" s="216" t="s">
        <v>1105</v>
      </c>
      <c r="C136" s="217" t="s">
        <v>1149</v>
      </c>
      <c r="D136" s="218" t="s">
        <v>1150</v>
      </c>
      <c r="E136" s="218" t="s">
        <v>1151</v>
      </c>
      <c r="F136" s="218">
        <v>60</v>
      </c>
      <c r="G136" s="218">
        <v>0</v>
      </c>
    </row>
    <row r="137" spans="1:7">
      <c r="A137" s="215" t="s">
        <v>1152</v>
      </c>
      <c r="B137" s="216" t="s">
        <v>1105</v>
      </c>
      <c r="C137" s="217" t="s">
        <v>1153</v>
      </c>
      <c r="D137" s="218" t="s">
        <v>1154</v>
      </c>
      <c r="E137" s="218"/>
      <c r="F137" s="218">
        <v>40</v>
      </c>
      <c r="G137" s="218">
        <v>0</v>
      </c>
    </row>
    <row r="138" spans="1:7">
      <c r="A138" s="215" t="s">
        <v>1155</v>
      </c>
      <c r="B138" s="216" t="s">
        <v>1105</v>
      </c>
      <c r="C138" s="217" t="s">
        <v>1156</v>
      </c>
      <c r="D138" s="218" t="s">
        <v>1157</v>
      </c>
      <c r="E138" s="218" t="s">
        <v>1158</v>
      </c>
      <c r="F138" s="218">
        <v>80</v>
      </c>
      <c r="G138" s="218">
        <v>0</v>
      </c>
    </row>
    <row r="139" spans="1:7">
      <c r="A139" s="215" t="s">
        <v>1159</v>
      </c>
      <c r="B139" s="216" t="s">
        <v>1105</v>
      </c>
      <c r="C139" s="217" t="s">
        <v>1160</v>
      </c>
      <c r="D139" s="218" t="s">
        <v>1161</v>
      </c>
      <c r="E139" s="218" t="s">
        <v>1136</v>
      </c>
      <c r="F139" s="218">
        <v>120</v>
      </c>
      <c r="G139" s="218">
        <v>0</v>
      </c>
    </row>
    <row r="140" spans="1:7">
      <c r="A140" s="215" t="s">
        <v>1463</v>
      </c>
      <c r="B140" s="216" t="s">
        <v>1105</v>
      </c>
      <c r="C140" s="217" t="s">
        <v>1464</v>
      </c>
      <c r="D140" s="218" t="s">
        <v>1485</v>
      </c>
      <c r="E140" s="218" t="s">
        <v>1486</v>
      </c>
      <c r="F140" s="218">
        <v>60</v>
      </c>
      <c r="G140" s="218">
        <v>0</v>
      </c>
    </row>
    <row r="141" spans="1:7">
      <c r="A141" s="215" t="s">
        <v>1465</v>
      </c>
      <c r="B141" s="216" t="s">
        <v>1105</v>
      </c>
      <c r="C141" s="217" t="s">
        <v>1487</v>
      </c>
      <c r="D141" s="218" t="s">
        <v>1488</v>
      </c>
      <c r="E141" s="218" t="s">
        <v>1479</v>
      </c>
      <c r="F141" s="218">
        <v>75</v>
      </c>
      <c r="G141" s="218">
        <v>0</v>
      </c>
    </row>
    <row r="142" spans="1:7">
      <c r="A142" s="215" t="s">
        <v>1467</v>
      </c>
      <c r="B142" s="216" t="s">
        <v>1105</v>
      </c>
      <c r="C142" s="217" t="s">
        <v>1489</v>
      </c>
      <c r="D142" s="218" t="s">
        <v>1490</v>
      </c>
      <c r="E142" s="218" t="s">
        <v>1479</v>
      </c>
      <c r="F142" s="218">
        <v>75</v>
      </c>
      <c r="G142" s="218">
        <v>0</v>
      </c>
    </row>
    <row r="143" spans="1:7">
      <c r="A143" s="215" t="s">
        <v>972</v>
      </c>
      <c r="B143" s="216" t="s">
        <v>1491</v>
      </c>
      <c r="C143" s="217" t="s">
        <v>229</v>
      </c>
      <c r="D143" s="218" t="s">
        <v>900</v>
      </c>
      <c r="E143" s="218" t="s">
        <v>1492</v>
      </c>
      <c r="F143" s="218">
        <v>19</v>
      </c>
      <c r="G143" s="218">
        <v>0</v>
      </c>
    </row>
    <row r="144" spans="1:7">
      <c r="A144" s="215" t="s">
        <v>973</v>
      </c>
      <c r="B144" s="216" t="s">
        <v>1491</v>
      </c>
      <c r="C144" s="217" t="s">
        <v>233</v>
      </c>
      <c r="D144" s="218" t="s">
        <v>901</v>
      </c>
      <c r="E144" s="218" t="s">
        <v>1493</v>
      </c>
      <c r="F144" s="218">
        <v>19</v>
      </c>
      <c r="G144" s="218">
        <v>0</v>
      </c>
    </row>
    <row r="145" spans="1:7">
      <c r="A145" s="215" t="s">
        <v>974</v>
      </c>
      <c r="B145" s="216" t="s">
        <v>1491</v>
      </c>
      <c r="C145" s="217" t="s">
        <v>236</v>
      </c>
      <c r="D145" s="218" t="s">
        <v>902</v>
      </c>
      <c r="E145" s="218" t="s">
        <v>1494</v>
      </c>
      <c r="F145" s="218">
        <v>12</v>
      </c>
      <c r="G145" s="218">
        <v>0</v>
      </c>
    </row>
    <row r="146" spans="1:7">
      <c r="A146" s="215" t="s">
        <v>975</v>
      </c>
      <c r="B146" s="216" t="s">
        <v>1491</v>
      </c>
      <c r="C146" s="217" t="s">
        <v>1495</v>
      </c>
      <c r="D146" s="218" t="s">
        <v>903</v>
      </c>
      <c r="E146" s="218" t="s">
        <v>1496</v>
      </c>
      <c r="F146" s="218">
        <v>19</v>
      </c>
      <c r="G146" s="218">
        <v>0</v>
      </c>
    </row>
    <row r="147" spans="1:7">
      <c r="A147" s="215" t="s">
        <v>976</v>
      </c>
      <c r="B147" s="216" t="s">
        <v>1491</v>
      </c>
      <c r="C147" s="217" t="s">
        <v>244</v>
      </c>
      <c r="D147" s="218" t="s">
        <v>904</v>
      </c>
      <c r="E147" s="218" t="s">
        <v>1497</v>
      </c>
      <c r="F147" s="218">
        <v>12</v>
      </c>
      <c r="G147" s="218">
        <v>0</v>
      </c>
    </row>
    <row r="148" spans="1:7">
      <c r="A148" s="215" t="s">
        <v>977</v>
      </c>
      <c r="B148" s="216" t="s">
        <v>1491</v>
      </c>
      <c r="C148" s="217" t="s">
        <v>1162</v>
      </c>
      <c r="D148" s="218" t="s">
        <v>905</v>
      </c>
      <c r="E148" s="218" t="s">
        <v>1498</v>
      </c>
      <c r="F148" s="218">
        <v>12</v>
      </c>
      <c r="G148" s="218">
        <v>0</v>
      </c>
    </row>
    <row r="149" spans="1:7">
      <c r="A149" s="215" t="s">
        <v>978</v>
      </c>
      <c r="B149" s="216" t="s">
        <v>1491</v>
      </c>
      <c r="C149" s="217" t="s">
        <v>1499</v>
      </c>
      <c r="D149" s="218" t="s">
        <v>904</v>
      </c>
      <c r="E149" s="218" t="s">
        <v>1497</v>
      </c>
      <c r="F149" s="218">
        <v>12</v>
      </c>
      <c r="G149" s="218">
        <v>0</v>
      </c>
    </row>
    <row r="150" spans="1:7">
      <c r="A150" s="215" t="s">
        <v>979</v>
      </c>
      <c r="B150" s="216" t="s">
        <v>1491</v>
      </c>
      <c r="C150" s="217" t="s">
        <v>1500</v>
      </c>
      <c r="D150" s="218" t="s">
        <v>906</v>
      </c>
      <c r="E150" s="218" t="s">
        <v>1501</v>
      </c>
      <c r="F150" s="218">
        <v>19</v>
      </c>
      <c r="G150" s="218">
        <v>0</v>
      </c>
    </row>
    <row r="151" spans="1:7">
      <c r="A151" s="215" t="s">
        <v>980</v>
      </c>
      <c r="B151" s="216" t="s">
        <v>1491</v>
      </c>
      <c r="C151" s="217" t="s">
        <v>1502</v>
      </c>
      <c r="D151" s="218" t="s">
        <v>572</v>
      </c>
      <c r="E151" s="218" t="s">
        <v>1503</v>
      </c>
      <c r="F151" s="218">
        <v>11</v>
      </c>
      <c r="G151" s="218">
        <v>0</v>
      </c>
    </row>
    <row r="152" spans="1:7">
      <c r="A152" s="215" t="s">
        <v>981</v>
      </c>
      <c r="B152" s="216" t="s">
        <v>1491</v>
      </c>
      <c r="C152" s="217" t="s">
        <v>1504</v>
      </c>
      <c r="D152" s="218" t="s">
        <v>908</v>
      </c>
      <c r="E152" s="218" t="s">
        <v>1505</v>
      </c>
      <c r="F152" s="218">
        <v>12</v>
      </c>
      <c r="G152" s="218">
        <v>0</v>
      </c>
    </row>
    <row r="153" spans="1:7">
      <c r="A153" s="215" t="s">
        <v>982</v>
      </c>
      <c r="B153" s="216" t="s">
        <v>1491</v>
      </c>
      <c r="C153" s="217" t="s">
        <v>1506</v>
      </c>
      <c r="D153" s="218" t="s">
        <v>909</v>
      </c>
      <c r="E153" s="218" t="s">
        <v>1507</v>
      </c>
      <c r="F153" s="218">
        <v>19</v>
      </c>
      <c r="G153" s="218">
        <v>0</v>
      </c>
    </row>
    <row r="154" spans="1:7">
      <c r="A154" s="215" t="s">
        <v>983</v>
      </c>
      <c r="B154" s="216" t="s">
        <v>1491</v>
      </c>
      <c r="C154" s="217" t="s">
        <v>850</v>
      </c>
      <c r="D154" s="218" t="s">
        <v>576</v>
      </c>
      <c r="E154" s="218" t="s">
        <v>1508</v>
      </c>
      <c r="F154" s="218">
        <v>19</v>
      </c>
      <c r="G154" s="218">
        <v>0</v>
      </c>
    </row>
    <row r="155" spans="1:7">
      <c r="A155" s="215" t="s">
        <v>984</v>
      </c>
      <c r="B155" s="216" t="s">
        <v>1491</v>
      </c>
      <c r="C155" s="217" t="s">
        <v>275</v>
      </c>
      <c r="D155" s="218" t="s">
        <v>910</v>
      </c>
      <c r="E155" s="218" t="s">
        <v>1509</v>
      </c>
      <c r="F155" s="218">
        <v>19</v>
      </c>
      <c r="G155" s="218">
        <v>0</v>
      </c>
    </row>
    <row r="156" spans="1:7">
      <c r="A156" s="215" t="s">
        <v>985</v>
      </c>
      <c r="B156" s="216" t="s">
        <v>1491</v>
      </c>
      <c r="C156" s="217" t="s">
        <v>1510</v>
      </c>
      <c r="D156" s="218" t="s">
        <v>910</v>
      </c>
      <c r="E156" s="218" t="s">
        <v>1509</v>
      </c>
      <c r="F156" s="218">
        <v>12</v>
      </c>
      <c r="G156" s="218">
        <v>0</v>
      </c>
    </row>
    <row r="157" spans="1:7">
      <c r="A157" s="215" t="s">
        <v>986</v>
      </c>
      <c r="B157" s="216" t="s">
        <v>1491</v>
      </c>
      <c r="C157" s="217" t="s">
        <v>1511</v>
      </c>
      <c r="D157" s="218" t="s">
        <v>911</v>
      </c>
      <c r="E157" s="218" t="s">
        <v>573</v>
      </c>
      <c r="F157" s="218">
        <v>12</v>
      </c>
      <c r="G157" s="218">
        <v>0</v>
      </c>
    </row>
    <row r="158" spans="1:7">
      <c r="A158" s="215" t="s">
        <v>987</v>
      </c>
      <c r="B158" s="216" t="s">
        <v>1491</v>
      </c>
      <c r="C158" s="217" t="s">
        <v>1512</v>
      </c>
      <c r="D158" s="218" t="s">
        <v>912</v>
      </c>
      <c r="E158" s="218" t="s">
        <v>1163</v>
      </c>
      <c r="F158" s="218">
        <v>12</v>
      </c>
      <c r="G158" s="218">
        <v>0</v>
      </c>
    </row>
    <row r="159" spans="1:7">
      <c r="A159" s="215" t="s">
        <v>988</v>
      </c>
      <c r="B159" s="216" t="s">
        <v>1491</v>
      </c>
      <c r="C159" s="217" t="s">
        <v>1513</v>
      </c>
      <c r="D159" s="218" t="s">
        <v>574</v>
      </c>
      <c r="E159" s="218" t="s">
        <v>1514</v>
      </c>
      <c r="F159" s="218">
        <v>12</v>
      </c>
      <c r="G159" s="218">
        <v>0</v>
      </c>
    </row>
    <row r="160" spans="1:7">
      <c r="A160" s="215" t="s">
        <v>989</v>
      </c>
      <c r="B160" s="216" t="s">
        <v>1491</v>
      </c>
      <c r="C160" s="217" t="s">
        <v>1515</v>
      </c>
      <c r="D160" s="218" t="s">
        <v>913</v>
      </c>
      <c r="E160" s="218" t="s">
        <v>1516</v>
      </c>
      <c r="F160" s="218">
        <v>9</v>
      </c>
      <c r="G160" s="218">
        <v>0</v>
      </c>
    </row>
    <row r="161" spans="1:7">
      <c r="A161" s="215" t="s">
        <v>990</v>
      </c>
      <c r="B161" s="216" t="s">
        <v>1491</v>
      </c>
      <c r="C161" s="217" t="s">
        <v>1517</v>
      </c>
      <c r="D161" s="218" t="s">
        <v>572</v>
      </c>
      <c r="E161" s="218" t="s">
        <v>1503</v>
      </c>
      <c r="F161" s="218">
        <v>10</v>
      </c>
      <c r="G161" s="218">
        <v>0</v>
      </c>
    </row>
    <row r="162" spans="1:7">
      <c r="A162" s="215" t="s">
        <v>991</v>
      </c>
      <c r="B162" s="216" t="s">
        <v>1491</v>
      </c>
      <c r="C162" s="217" t="s">
        <v>1518</v>
      </c>
      <c r="D162" s="218" t="s">
        <v>914</v>
      </c>
      <c r="E162" s="218" t="s">
        <v>1519</v>
      </c>
      <c r="F162" s="218">
        <v>12</v>
      </c>
      <c r="G162" s="218">
        <v>0</v>
      </c>
    </row>
    <row r="163" spans="1:7">
      <c r="A163" s="215" t="s">
        <v>992</v>
      </c>
      <c r="B163" s="216" t="s">
        <v>1491</v>
      </c>
      <c r="C163" s="217" t="s">
        <v>1520</v>
      </c>
      <c r="D163" s="218" t="s">
        <v>1521</v>
      </c>
      <c r="E163" s="218" t="s">
        <v>1522</v>
      </c>
      <c r="F163" s="218">
        <v>12</v>
      </c>
      <c r="G163" s="218">
        <v>0</v>
      </c>
    </row>
    <row r="164" spans="1:7">
      <c r="A164" s="215" t="s">
        <v>993</v>
      </c>
      <c r="B164" s="216" t="s">
        <v>1491</v>
      </c>
      <c r="C164" s="217" t="s">
        <v>1523</v>
      </c>
      <c r="D164" s="218" t="s">
        <v>915</v>
      </c>
      <c r="E164" s="218" t="s">
        <v>1524</v>
      </c>
      <c r="F164" s="218">
        <v>12</v>
      </c>
      <c r="G164" s="218">
        <v>0</v>
      </c>
    </row>
    <row r="165" spans="1:7">
      <c r="A165" s="215" t="s">
        <v>994</v>
      </c>
      <c r="B165" s="216" t="s">
        <v>1491</v>
      </c>
      <c r="C165" s="217" t="s">
        <v>303</v>
      </c>
      <c r="D165" s="218" t="s">
        <v>916</v>
      </c>
      <c r="E165" s="218" t="s">
        <v>1525</v>
      </c>
      <c r="F165" s="218">
        <v>12</v>
      </c>
      <c r="G165" s="218">
        <v>0</v>
      </c>
    </row>
    <row r="166" spans="1:7">
      <c r="A166" s="215" t="s">
        <v>995</v>
      </c>
      <c r="B166" s="216" t="s">
        <v>1491</v>
      </c>
      <c r="C166" s="217" t="s">
        <v>1526</v>
      </c>
      <c r="D166" s="218" t="s">
        <v>917</v>
      </c>
      <c r="E166" s="218" t="s">
        <v>575</v>
      </c>
      <c r="F166" s="218">
        <v>12</v>
      </c>
      <c r="G166" s="218">
        <v>0</v>
      </c>
    </row>
    <row r="167" spans="1:7">
      <c r="A167" s="215" t="s">
        <v>996</v>
      </c>
      <c r="B167" s="216" t="s">
        <v>1491</v>
      </c>
      <c r="C167" s="217" t="s">
        <v>310</v>
      </c>
      <c r="D167" s="218" t="s">
        <v>917</v>
      </c>
      <c r="E167" s="218" t="s">
        <v>575</v>
      </c>
      <c r="F167" s="218">
        <v>12</v>
      </c>
      <c r="G167" s="218">
        <v>0</v>
      </c>
    </row>
    <row r="168" spans="1:7">
      <c r="A168" s="215" t="s">
        <v>997</v>
      </c>
      <c r="B168" s="216" t="s">
        <v>1491</v>
      </c>
      <c r="C168" s="217" t="s">
        <v>851</v>
      </c>
      <c r="D168" s="218" t="s">
        <v>576</v>
      </c>
      <c r="E168" s="218" t="s">
        <v>1508</v>
      </c>
      <c r="F168" s="218">
        <v>19</v>
      </c>
      <c r="G168" s="218">
        <v>0</v>
      </c>
    </row>
    <row r="169" spans="1:7">
      <c r="A169" s="215" t="s">
        <v>998</v>
      </c>
      <c r="B169" s="216" t="s">
        <v>1491</v>
      </c>
      <c r="C169" s="217" t="s">
        <v>230</v>
      </c>
      <c r="D169" s="218" t="s">
        <v>918</v>
      </c>
      <c r="E169" s="218" t="s">
        <v>578</v>
      </c>
      <c r="F169" s="218">
        <v>19</v>
      </c>
      <c r="G169" s="218">
        <v>0</v>
      </c>
    </row>
    <row r="170" spans="1:7">
      <c r="A170" s="215" t="s">
        <v>999</v>
      </c>
      <c r="B170" s="216" t="s">
        <v>1491</v>
      </c>
      <c r="C170" s="217" t="s">
        <v>234</v>
      </c>
      <c r="D170" s="218" t="s">
        <v>919</v>
      </c>
      <c r="E170" s="218" t="s">
        <v>1527</v>
      </c>
      <c r="F170" s="218">
        <v>12</v>
      </c>
      <c r="G170" s="218">
        <v>0</v>
      </c>
    </row>
    <row r="171" spans="1:7">
      <c r="A171" s="215" t="s">
        <v>1000</v>
      </c>
      <c r="B171" s="216" t="s">
        <v>1491</v>
      </c>
      <c r="C171" s="217" t="s">
        <v>1528</v>
      </c>
      <c r="D171" s="218" t="s">
        <v>920</v>
      </c>
      <c r="E171" s="218" t="s">
        <v>585</v>
      </c>
      <c r="F171" s="218">
        <v>12</v>
      </c>
      <c r="G171" s="218">
        <v>0</v>
      </c>
    </row>
    <row r="172" spans="1:7">
      <c r="A172" s="215" t="s">
        <v>1001</v>
      </c>
      <c r="B172" s="216" t="s">
        <v>1491</v>
      </c>
      <c r="C172" s="217" t="s">
        <v>1529</v>
      </c>
      <c r="D172" s="218" t="s">
        <v>921</v>
      </c>
      <c r="E172" s="218" t="s">
        <v>1530</v>
      </c>
      <c r="F172" s="218">
        <v>12</v>
      </c>
      <c r="G172" s="218">
        <v>0</v>
      </c>
    </row>
    <row r="173" spans="1:7">
      <c r="A173" s="215" t="s">
        <v>1002</v>
      </c>
      <c r="B173" s="216" t="s">
        <v>1491</v>
      </c>
      <c r="C173" s="217" t="s">
        <v>1531</v>
      </c>
      <c r="D173" s="218" t="s">
        <v>1164</v>
      </c>
      <c r="E173" s="218" t="s">
        <v>1532</v>
      </c>
      <c r="F173" s="218">
        <v>19</v>
      </c>
      <c r="G173" s="218">
        <v>0</v>
      </c>
    </row>
    <row r="174" spans="1:7">
      <c r="A174" s="215" t="s">
        <v>1003</v>
      </c>
      <c r="B174" s="216" t="s">
        <v>1491</v>
      </c>
      <c r="C174" s="217" t="s">
        <v>1533</v>
      </c>
      <c r="D174" s="218" t="s">
        <v>922</v>
      </c>
      <c r="E174" s="218" t="s">
        <v>586</v>
      </c>
      <c r="F174" s="218">
        <v>19</v>
      </c>
      <c r="G174" s="218">
        <v>0</v>
      </c>
    </row>
    <row r="175" spans="1:7">
      <c r="A175" s="215" t="s">
        <v>1004</v>
      </c>
      <c r="B175" s="216" t="s">
        <v>1491</v>
      </c>
      <c r="C175" s="217" t="s">
        <v>257</v>
      </c>
      <c r="D175" s="218" t="s">
        <v>923</v>
      </c>
      <c r="E175" s="218" t="s">
        <v>924</v>
      </c>
      <c r="F175" s="218">
        <v>12</v>
      </c>
      <c r="G175" s="218">
        <v>0</v>
      </c>
    </row>
    <row r="176" spans="1:7">
      <c r="A176" s="215" t="s">
        <v>1005</v>
      </c>
      <c r="B176" s="216" t="s">
        <v>1491</v>
      </c>
      <c r="C176" s="217" t="s">
        <v>262</v>
      </c>
      <c r="D176" s="218" t="s">
        <v>925</v>
      </c>
      <c r="E176" s="218" t="s">
        <v>1534</v>
      </c>
      <c r="F176" s="218">
        <v>19</v>
      </c>
      <c r="G176" s="218">
        <v>0</v>
      </c>
    </row>
    <row r="177" spans="1:7">
      <c r="A177" s="215" t="s">
        <v>1006</v>
      </c>
      <c r="B177" s="216" t="s">
        <v>1491</v>
      </c>
      <c r="C177" s="217" t="s">
        <v>1535</v>
      </c>
      <c r="D177" s="218" t="s">
        <v>926</v>
      </c>
      <c r="E177" s="218" t="s">
        <v>577</v>
      </c>
      <c r="F177" s="218">
        <v>12</v>
      </c>
      <c r="G177" s="218">
        <v>0</v>
      </c>
    </row>
    <row r="178" spans="1:7">
      <c r="A178" s="215" t="s">
        <v>1007</v>
      </c>
      <c r="B178" s="216" t="s">
        <v>1491</v>
      </c>
      <c r="C178" s="217" t="s">
        <v>1536</v>
      </c>
      <c r="D178" s="218" t="s">
        <v>927</v>
      </c>
      <c r="E178" s="218" t="s">
        <v>578</v>
      </c>
      <c r="F178" s="218">
        <v>12</v>
      </c>
      <c r="G178" s="218">
        <v>0</v>
      </c>
    </row>
    <row r="179" spans="1:7">
      <c r="A179" s="215" t="s">
        <v>1008</v>
      </c>
      <c r="B179" s="216" t="s">
        <v>1491</v>
      </c>
      <c r="C179" s="217" t="s">
        <v>272</v>
      </c>
      <c r="D179" s="218" t="s">
        <v>928</v>
      </c>
      <c r="E179" s="218" t="s">
        <v>1537</v>
      </c>
      <c r="F179" s="218">
        <v>19</v>
      </c>
      <c r="G179" s="218">
        <v>0</v>
      </c>
    </row>
    <row r="180" spans="1:7">
      <c r="A180" s="215" t="s">
        <v>1009</v>
      </c>
      <c r="B180" s="216" t="s">
        <v>1491</v>
      </c>
      <c r="C180" s="217" t="s">
        <v>852</v>
      </c>
      <c r="D180" s="218" t="s">
        <v>931</v>
      </c>
      <c r="E180" s="218" t="s">
        <v>1538</v>
      </c>
      <c r="F180" s="218">
        <v>12</v>
      </c>
      <c r="G180" s="218">
        <v>0</v>
      </c>
    </row>
    <row r="181" spans="1:7">
      <c r="A181" s="215" t="s">
        <v>1010</v>
      </c>
      <c r="B181" s="216" t="s">
        <v>1491</v>
      </c>
      <c r="C181" s="217" t="s">
        <v>853</v>
      </c>
      <c r="D181" s="218" t="s">
        <v>929</v>
      </c>
      <c r="E181" s="218" t="s">
        <v>930</v>
      </c>
      <c r="F181" s="218">
        <v>12</v>
      </c>
      <c r="G181" s="218">
        <v>0</v>
      </c>
    </row>
    <row r="182" spans="1:7">
      <c r="A182" s="215" t="s">
        <v>1011</v>
      </c>
      <c r="B182" s="216" t="s">
        <v>1491</v>
      </c>
      <c r="C182" s="217" t="s">
        <v>1539</v>
      </c>
      <c r="D182" s="218" t="s">
        <v>1165</v>
      </c>
      <c r="E182" s="218" t="s">
        <v>932</v>
      </c>
      <c r="F182" s="218">
        <v>19</v>
      </c>
      <c r="G182" s="218">
        <v>0</v>
      </c>
    </row>
    <row r="183" spans="1:7">
      <c r="A183" s="215" t="s">
        <v>1012</v>
      </c>
      <c r="B183" s="216" t="s">
        <v>1491</v>
      </c>
      <c r="C183" s="217" t="s">
        <v>1540</v>
      </c>
      <c r="D183" s="218" t="s">
        <v>933</v>
      </c>
      <c r="E183" s="218" t="s">
        <v>1541</v>
      </c>
      <c r="F183" s="218">
        <v>19</v>
      </c>
      <c r="G183" s="218">
        <v>0</v>
      </c>
    </row>
    <row r="184" spans="1:7">
      <c r="A184" s="215" t="s">
        <v>1013</v>
      </c>
      <c r="B184" s="216" t="s">
        <v>1491</v>
      </c>
      <c r="C184" s="217" t="s">
        <v>1542</v>
      </c>
      <c r="D184" s="218" t="s">
        <v>920</v>
      </c>
      <c r="E184" s="218" t="s">
        <v>585</v>
      </c>
      <c r="F184" s="218">
        <v>12</v>
      </c>
      <c r="G184" s="218">
        <v>0</v>
      </c>
    </row>
    <row r="185" spans="1:7">
      <c r="A185" s="215" t="s">
        <v>1543</v>
      </c>
      <c r="B185" s="216" t="s">
        <v>1491</v>
      </c>
      <c r="C185" s="217" t="s">
        <v>1544</v>
      </c>
      <c r="D185" s="218" t="s">
        <v>966</v>
      </c>
      <c r="E185" s="218" t="s">
        <v>590</v>
      </c>
      <c r="F185" s="218">
        <v>19</v>
      </c>
      <c r="G185" s="218">
        <v>0</v>
      </c>
    </row>
    <row r="186" spans="1:7">
      <c r="A186" s="215" t="s">
        <v>1014</v>
      </c>
      <c r="B186" s="216" t="s">
        <v>1491</v>
      </c>
      <c r="C186" s="217" t="s">
        <v>287</v>
      </c>
      <c r="D186" s="218" t="s">
        <v>579</v>
      </c>
      <c r="E186" s="218" t="s">
        <v>1545</v>
      </c>
      <c r="F186" s="218">
        <v>17</v>
      </c>
      <c r="G186" s="218">
        <v>0</v>
      </c>
    </row>
    <row r="187" spans="1:7">
      <c r="A187" s="215" t="s">
        <v>1015</v>
      </c>
      <c r="B187" s="216" t="s">
        <v>1491</v>
      </c>
      <c r="C187" s="217" t="s">
        <v>289</v>
      </c>
      <c r="D187" s="218" t="s">
        <v>917</v>
      </c>
      <c r="E187" s="218" t="s">
        <v>575</v>
      </c>
      <c r="F187" s="218">
        <v>19</v>
      </c>
      <c r="G187" s="218">
        <v>0</v>
      </c>
    </row>
    <row r="188" spans="1:7">
      <c r="A188" s="215" t="s">
        <v>1016</v>
      </c>
      <c r="B188" s="216" t="s">
        <v>1491</v>
      </c>
      <c r="C188" s="217" t="s">
        <v>1546</v>
      </c>
      <c r="D188" s="218" t="s">
        <v>906</v>
      </c>
      <c r="E188" s="218" t="s">
        <v>1501</v>
      </c>
      <c r="F188" s="218">
        <v>19</v>
      </c>
      <c r="G188" s="218">
        <v>0</v>
      </c>
    </row>
    <row r="189" spans="1:7">
      <c r="A189" s="215" t="s">
        <v>1017</v>
      </c>
      <c r="B189" s="216" t="s">
        <v>1491</v>
      </c>
      <c r="C189" s="217" t="s">
        <v>1547</v>
      </c>
      <c r="D189" s="218" t="s">
        <v>908</v>
      </c>
      <c r="E189" s="218" t="s">
        <v>1505</v>
      </c>
      <c r="F189" s="218">
        <v>19</v>
      </c>
      <c r="G189" s="218">
        <v>0</v>
      </c>
    </row>
    <row r="190" spans="1:7">
      <c r="A190" s="215" t="s">
        <v>1018</v>
      </c>
      <c r="B190" s="216" t="s">
        <v>1491</v>
      </c>
      <c r="C190" s="217" t="s">
        <v>1548</v>
      </c>
      <c r="D190" s="218" t="s">
        <v>934</v>
      </c>
      <c r="E190" s="218" t="s">
        <v>581</v>
      </c>
      <c r="F190" s="218">
        <v>19</v>
      </c>
      <c r="G190" s="218">
        <v>0</v>
      </c>
    </row>
    <row r="191" spans="1:7">
      <c r="A191" s="215" t="s">
        <v>1019</v>
      </c>
      <c r="B191" s="216" t="s">
        <v>1491</v>
      </c>
      <c r="C191" s="217" t="s">
        <v>304</v>
      </c>
      <c r="D191" s="218" t="s">
        <v>935</v>
      </c>
      <c r="E191" s="218" t="s">
        <v>587</v>
      </c>
      <c r="F191" s="218">
        <v>19</v>
      </c>
      <c r="G191" s="218">
        <v>0</v>
      </c>
    </row>
    <row r="192" spans="1:7">
      <c r="A192" s="215" t="s">
        <v>1020</v>
      </c>
      <c r="B192" s="216" t="s">
        <v>1491</v>
      </c>
      <c r="C192" s="217" t="s">
        <v>308</v>
      </c>
      <c r="D192" s="218" t="s">
        <v>917</v>
      </c>
      <c r="E192" s="218" t="s">
        <v>575</v>
      </c>
      <c r="F192" s="218">
        <v>19</v>
      </c>
      <c r="G192" s="218">
        <v>0</v>
      </c>
    </row>
    <row r="193" spans="1:7">
      <c r="A193" s="215" t="s">
        <v>1021</v>
      </c>
      <c r="B193" s="216" t="s">
        <v>1491</v>
      </c>
      <c r="C193" s="217" t="s">
        <v>1549</v>
      </c>
      <c r="D193" s="218" t="s">
        <v>936</v>
      </c>
      <c r="E193" s="218" t="s">
        <v>937</v>
      </c>
      <c r="F193" s="218">
        <v>18</v>
      </c>
      <c r="G193" s="218">
        <v>0</v>
      </c>
    </row>
    <row r="194" spans="1:7">
      <c r="A194" s="215" t="s">
        <v>1022</v>
      </c>
      <c r="B194" s="216" t="s">
        <v>1491</v>
      </c>
      <c r="C194" s="217" t="s">
        <v>314</v>
      </c>
      <c r="D194" s="218" t="s">
        <v>922</v>
      </c>
      <c r="E194" s="218" t="s">
        <v>586</v>
      </c>
      <c r="F194" s="218">
        <v>19</v>
      </c>
      <c r="G194" s="218">
        <v>0</v>
      </c>
    </row>
    <row r="195" spans="1:7">
      <c r="A195" s="215" t="s">
        <v>1023</v>
      </c>
      <c r="B195" s="216" t="s">
        <v>1491</v>
      </c>
      <c r="C195" s="217" t="s">
        <v>1550</v>
      </c>
      <c r="D195" s="218" t="s">
        <v>938</v>
      </c>
      <c r="E195" s="218" t="s">
        <v>580</v>
      </c>
      <c r="F195" s="218">
        <v>11</v>
      </c>
      <c r="G195" s="218">
        <v>0</v>
      </c>
    </row>
    <row r="196" spans="1:7">
      <c r="A196" s="215" t="s">
        <v>1024</v>
      </c>
      <c r="B196" s="216" t="s">
        <v>1491</v>
      </c>
      <c r="C196" s="217" t="s">
        <v>1551</v>
      </c>
      <c r="D196" s="218" t="s">
        <v>934</v>
      </c>
      <c r="E196" s="218" t="s">
        <v>581</v>
      </c>
      <c r="F196" s="218">
        <v>19</v>
      </c>
      <c r="G196" s="218">
        <v>0</v>
      </c>
    </row>
    <row r="197" spans="1:7">
      <c r="A197" s="215" t="s">
        <v>1025</v>
      </c>
      <c r="B197" s="216" t="s">
        <v>1491</v>
      </c>
      <c r="C197" s="217" t="s">
        <v>1552</v>
      </c>
      <c r="D197" s="218" t="s">
        <v>939</v>
      </c>
      <c r="E197" s="218" t="s">
        <v>582</v>
      </c>
      <c r="F197" s="218">
        <v>19</v>
      </c>
      <c r="G197" s="218">
        <v>0</v>
      </c>
    </row>
    <row r="198" spans="1:7">
      <c r="A198" s="215" t="s">
        <v>1026</v>
      </c>
      <c r="B198" s="216" t="s">
        <v>1491</v>
      </c>
      <c r="C198" s="217" t="s">
        <v>1553</v>
      </c>
      <c r="D198" s="218" t="s">
        <v>940</v>
      </c>
      <c r="E198" s="218" t="s">
        <v>1554</v>
      </c>
      <c r="F198" s="218">
        <v>12</v>
      </c>
      <c r="G198" s="218">
        <v>0</v>
      </c>
    </row>
    <row r="199" spans="1:7">
      <c r="A199" s="215" t="s">
        <v>1027</v>
      </c>
      <c r="B199" s="216" t="s">
        <v>1491</v>
      </c>
      <c r="C199" s="217" t="s">
        <v>1555</v>
      </c>
      <c r="D199" s="218" t="s">
        <v>941</v>
      </c>
      <c r="E199" s="218" t="s">
        <v>583</v>
      </c>
      <c r="F199" s="218">
        <v>12</v>
      </c>
      <c r="G199" s="218">
        <v>0</v>
      </c>
    </row>
    <row r="200" spans="1:7">
      <c r="A200" s="215" t="s">
        <v>1028</v>
      </c>
      <c r="B200" s="216" t="s">
        <v>1491</v>
      </c>
      <c r="C200" s="217" t="s">
        <v>231</v>
      </c>
      <c r="D200" s="218" t="s">
        <v>942</v>
      </c>
      <c r="E200" s="218" t="s">
        <v>1556</v>
      </c>
      <c r="F200" s="218">
        <v>19</v>
      </c>
      <c r="G200" s="218">
        <v>0</v>
      </c>
    </row>
    <row r="201" spans="1:7">
      <c r="A201" s="215" t="s">
        <v>1029</v>
      </c>
      <c r="B201" s="216" t="s">
        <v>1491</v>
      </c>
      <c r="C201" s="217" t="s">
        <v>235</v>
      </c>
      <c r="D201" s="218" t="s">
        <v>943</v>
      </c>
      <c r="E201" s="218" t="s">
        <v>584</v>
      </c>
      <c r="F201" s="218">
        <v>19</v>
      </c>
      <c r="G201" s="218">
        <v>0</v>
      </c>
    </row>
    <row r="202" spans="1:7">
      <c r="A202" s="215" t="s">
        <v>1030</v>
      </c>
      <c r="B202" s="216" t="s">
        <v>1491</v>
      </c>
      <c r="C202" s="217" t="s">
        <v>238</v>
      </c>
      <c r="D202" s="218" t="s">
        <v>920</v>
      </c>
      <c r="E202" s="218" t="s">
        <v>585</v>
      </c>
      <c r="F202" s="218">
        <v>19</v>
      </c>
      <c r="G202" s="218">
        <v>0</v>
      </c>
    </row>
    <row r="203" spans="1:7">
      <c r="A203" s="215" t="s">
        <v>1031</v>
      </c>
      <c r="B203" s="216" t="s">
        <v>1491</v>
      </c>
      <c r="C203" s="217" t="s">
        <v>1557</v>
      </c>
      <c r="D203" s="218" t="s">
        <v>1164</v>
      </c>
      <c r="E203" s="218" t="s">
        <v>1532</v>
      </c>
      <c r="F203" s="218">
        <v>19</v>
      </c>
      <c r="G203" s="218">
        <v>0</v>
      </c>
    </row>
    <row r="204" spans="1:7">
      <c r="A204" s="215" t="s">
        <v>1032</v>
      </c>
      <c r="B204" s="216" t="s">
        <v>1491</v>
      </c>
      <c r="C204" s="217" t="s">
        <v>1558</v>
      </c>
      <c r="D204" s="218" t="s">
        <v>944</v>
      </c>
      <c r="E204" s="218" t="s">
        <v>1559</v>
      </c>
      <c r="F204" s="218">
        <v>12</v>
      </c>
      <c r="G204" s="218">
        <v>0</v>
      </c>
    </row>
    <row r="205" spans="1:7">
      <c r="A205" s="215" t="s">
        <v>1033</v>
      </c>
      <c r="B205" s="216" t="s">
        <v>1491</v>
      </c>
      <c r="C205" s="217" t="s">
        <v>1560</v>
      </c>
      <c r="D205" s="218" t="s">
        <v>945</v>
      </c>
      <c r="E205" s="218" t="s">
        <v>1561</v>
      </c>
      <c r="F205" s="218">
        <v>19</v>
      </c>
      <c r="G205" s="218">
        <v>0</v>
      </c>
    </row>
    <row r="206" spans="1:7">
      <c r="A206" s="215" t="s">
        <v>1034</v>
      </c>
      <c r="B206" s="216" t="s">
        <v>1491</v>
      </c>
      <c r="C206" s="217" t="s">
        <v>1562</v>
      </c>
      <c r="D206" s="218" t="s">
        <v>939</v>
      </c>
      <c r="E206" s="218" t="s">
        <v>582</v>
      </c>
      <c r="F206" s="218">
        <v>19</v>
      </c>
      <c r="G206" s="218">
        <v>0</v>
      </c>
    </row>
    <row r="207" spans="1:7">
      <c r="A207" s="215" t="s">
        <v>1035</v>
      </c>
      <c r="B207" s="216" t="s">
        <v>1491</v>
      </c>
      <c r="C207" s="217" t="s">
        <v>1563</v>
      </c>
      <c r="D207" s="218" t="s">
        <v>912</v>
      </c>
      <c r="E207" s="218" t="s">
        <v>1564</v>
      </c>
      <c r="F207" s="218">
        <v>12</v>
      </c>
      <c r="G207" s="218">
        <v>0</v>
      </c>
    </row>
    <row r="208" spans="1:7">
      <c r="A208" s="215" t="s">
        <v>1036</v>
      </c>
      <c r="B208" s="216" t="s">
        <v>1491</v>
      </c>
      <c r="C208" s="217" t="s">
        <v>1565</v>
      </c>
      <c r="D208" s="218" t="s">
        <v>946</v>
      </c>
      <c r="E208" s="218" t="s">
        <v>586</v>
      </c>
      <c r="F208" s="218">
        <v>19</v>
      </c>
      <c r="G208" s="218">
        <v>0</v>
      </c>
    </row>
    <row r="209" spans="1:7">
      <c r="A209" s="215" t="s">
        <v>1037</v>
      </c>
      <c r="B209" s="216" t="s">
        <v>1491</v>
      </c>
      <c r="C209" s="217" t="s">
        <v>260</v>
      </c>
      <c r="D209" s="218"/>
      <c r="E209" s="218"/>
      <c r="F209" s="218">
        <v>18</v>
      </c>
      <c r="G209" s="218">
        <v>0</v>
      </c>
    </row>
    <row r="210" spans="1:7">
      <c r="A210" s="215" t="s">
        <v>1038</v>
      </c>
      <c r="B210" s="216" t="s">
        <v>1491</v>
      </c>
      <c r="C210" s="217" t="s">
        <v>1566</v>
      </c>
      <c r="D210" s="218" t="s">
        <v>935</v>
      </c>
      <c r="E210" s="218" t="s">
        <v>587</v>
      </c>
      <c r="F210" s="218">
        <v>19</v>
      </c>
      <c r="G210" s="218">
        <v>0</v>
      </c>
    </row>
    <row r="211" spans="1:7">
      <c r="A211" s="215" t="s">
        <v>1039</v>
      </c>
      <c r="B211" s="216" t="s">
        <v>1491</v>
      </c>
      <c r="C211" s="217" t="s">
        <v>1567</v>
      </c>
      <c r="D211" s="218" t="s">
        <v>947</v>
      </c>
      <c r="E211" s="218" t="s">
        <v>1568</v>
      </c>
      <c r="F211" s="218">
        <v>19</v>
      </c>
      <c r="G211" s="218">
        <v>0</v>
      </c>
    </row>
    <row r="212" spans="1:7">
      <c r="A212" s="215" t="s">
        <v>1040</v>
      </c>
      <c r="B212" s="216" t="s">
        <v>1491</v>
      </c>
      <c r="C212" s="217" t="s">
        <v>1569</v>
      </c>
      <c r="D212" s="218" t="s">
        <v>948</v>
      </c>
      <c r="E212" s="218" t="s">
        <v>1570</v>
      </c>
      <c r="F212" s="218">
        <v>12</v>
      </c>
      <c r="G212" s="218">
        <v>0</v>
      </c>
    </row>
    <row r="213" spans="1:7">
      <c r="A213" s="215" t="s">
        <v>1041</v>
      </c>
      <c r="B213" s="216" t="s">
        <v>1491</v>
      </c>
      <c r="C213" s="217" t="s">
        <v>1571</v>
      </c>
      <c r="D213" s="218" t="s">
        <v>1166</v>
      </c>
      <c r="E213" s="218" t="s">
        <v>1564</v>
      </c>
      <c r="F213" s="218">
        <v>12</v>
      </c>
      <c r="G213" s="218">
        <v>0</v>
      </c>
    </row>
    <row r="214" spans="1:7">
      <c r="A214" s="215" t="s">
        <v>1042</v>
      </c>
      <c r="B214" s="216" t="s">
        <v>1491</v>
      </c>
      <c r="C214" s="217" t="s">
        <v>1572</v>
      </c>
      <c r="D214" s="218" t="s">
        <v>1166</v>
      </c>
      <c r="E214" s="218" t="s">
        <v>1564</v>
      </c>
      <c r="F214" s="218">
        <v>12</v>
      </c>
      <c r="G214" s="218">
        <v>0</v>
      </c>
    </row>
    <row r="215" spans="1:7">
      <c r="A215" s="215" t="s">
        <v>1847</v>
      </c>
      <c r="B215" s="216" t="s">
        <v>1491</v>
      </c>
      <c r="C215" s="217" t="s">
        <v>1846</v>
      </c>
      <c r="D215" s="218" t="s">
        <v>1849</v>
      </c>
      <c r="E215" s="218" t="s">
        <v>1848</v>
      </c>
      <c r="F215" s="218">
        <v>19</v>
      </c>
      <c r="G215" s="218">
        <v>0</v>
      </c>
    </row>
    <row r="216" spans="1:7">
      <c r="A216" s="215" t="s">
        <v>1043</v>
      </c>
      <c r="B216" s="216" t="s">
        <v>1491</v>
      </c>
      <c r="C216" s="217" t="s">
        <v>1573</v>
      </c>
      <c r="D216" s="218" t="s">
        <v>862</v>
      </c>
      <c r="E216" s="218" t="s">
        <v>863</v>
      </c>
      <c r="F216" s="218">
        <v>12</v>
      </c>
      <c r="G216" s="218">
        <v>0</v>
      </c>
    </row>
    <row r="217" spans="1:7">
      <c r="A217" s="215" t="s">
        <v>1044</v>
      </c>
      <c r="B217" s="216" t="s">
        <v>1491</v>
      </c>
      <c r="C217" s="217" t="s">
        <v>1574</v>
      </c>
      <c r="D217" s="218" t="s">
        <v>926</v>
      </c>
      <c r="E217" s="218" t="s">
        <v>577</v>
      </c>
      <c r="F217" s="218">
        <v>19</v>
      </c>
      <c r="G217" s="218">
        <v>0</v>
      </c>
    </row>
    <row r="218" spans="1:7">
      <c r="A218" s="215" t="s">
        <v>1045</v>
      </c>
      <c r="B218" s="216" t="s">
        <v>1491</v>
      </c>
      <c r="C218" s="217" t="s">
        <v>1575</v>
      </c>
      <c r="D218" s="218" t="s">
        <v>920</v>
      </c>
      <c r="E218" s="218" t="s">
        <v>585</v>
      </c>
      <c r="F218" s="218">
        <v>19</v>
      </c>
      <c r="G218" s="218">
        <v>0</v>
      </c>
    </row>
    <row r="219" spans="1:7">
      <c r="A219" s="215" t="s">
        <v>1046</v>
      </c>
      <c r="B219" s="216" t="s">
        <v>1491</v>
      </c>
      <c r="C219" s="217" t="s">
        <v>290</v>
      </c>
      <c r="D219" s="218" t="s">
        <v>936</v>
      </c>
      <c r="E219" s="218" t="s">
        <v>937</v>
      </c>
      <c r="F219" s="218">
        <v>18</v>
      </c>
      <c r="G219" s="218">
        <v>0</v>
      </c>
    </row>
    <row r="220" spans="1:7">
      <c r="A220" s="215" t="s">
        <v>730</v>
      </c>
      <c r="B220" s="216" t="s">
        <v>1491</v>
      </c>
      <c r="C220" s="217" t="s">
        <v>1576</v>
      </c>
      <c r="D220" s="218" t="s">
        <v>1577</v>
      </c>
      <c r="E220" s="218" t="s">
        <v>857</v>
      </c>
      <c r="F220" s="218">
        <v>19</v>
      </c>
      <c r="G220" s="218">
        <v>0</v>
      </c>
    </row>
    <row r="221" spans="1:7">
      <c r="A221" s="215" t="s">
        <v>732</v>
      </c>
      <c r="B221" s="216" t="s">
        <v>1491</v>
      </c>
      <c r="C221" s="217" t="s">
        <v>1578</v>
      </c>
      <c r="D221" s="218" t="s">
        <v>1166</v>
      </c>
      <c r="E221" s="218" t="s">
        <v>1564</v>
      </c>
      <c r="F221" s="218">
        <v>12</v>
      </c>
      <c r="G221" s="218">
        <v>0</v>
      </c>
    </row>
    <row r="222" spans="1:7">
      <c r="A222" s="215" t="s">
        <v>734</v>
      </c>
      <c r="B222" s="216" t="s">
        <v>1491</v>
      </c>
      <c r="C222" s="217" t="s">
        <v>1579</v>
      </c>
      <c r="D222" s="218" t="s">
        <v>951</v>
      </c>
      <c r="E222" s="218" t="s">
        <v>1580</v>
      </c>
      <c r="F222" s="218">
        <v>12</v>
      </c>
      <c r="G222" s="218">
        <v>0</v>
      </c>
    </row>
    <row r="223" spans="1:7">
      <c r="A223" s="215" t="s">
        <v>1047</v>
      </c>
      <c r="B223" s="216" t="s">
        <v>1491</v>
      </c>
      <c r="C223" s="217" t="s">
        <v>1581</v>
      </c>
      <c r="D223" s="218" t="s">
        <v>952</v>
      </c>
      <c r="E223" s="218" t="s">
        <v>1582</v>
      </c>
      <c r="F223" s="218">
        <v>19</v>
      </c>
      <c r="G223" s="218">
        <v>0</v>
      </c>
    </row>
    <row r="224" spans="1:7">
      <c r="A224" s="215" t="s">
        <v>1048</v>
      </c>
      <c r="B224" s="216" t="s">
        <v>1491</v>
      </c>
      <c r="C224" s="217" t="s">
        <v>305</v>
      </c>
      <c r="D224" s="218" t="s">
        <v>953</v>
      </c>
      <c r="E224" s="218" t="s">
        <v>1583</v>
      </c>
      <c r="F224" s="218">
        <v>19</v>
      </c>
      <c r="G224" s="218">
        <v>0</v>
      </c>
    </row>
    <row r="225" spans="1:7">
      <c r="A225" s="215" t="s">
        <v>1049</v>
      </c>
      <c r="B225" s="216" t="s">
        <v>1491</v>
      </c>
      <c r="C225" s="217" t="s">
        <v>1584</v>
      </c>
      <c r="D225" s="218" t="s">
        <v>954</v>
      </c>
      <c r="E225" s="218" t="s">
        <v>1585</v>
      </c>
      <c r="F225" s="218">
        <v>18</v>
      </c>
      <c r="G225" s="218">
        <v>0</v>
      </c>
    </row>
    <row r="226" spans="1:7">
      <c r="A226" s="215" t="s">
        <v>1050</v>
      </c>
      <c r="B226" s="216" t="s">
        <v>1491</v>
      </c>
      <c r="C226" s="217" t="s">
        <v>1586</v>
      </c>
      <c r="D226" s="218" t="s">
        <v>955</v>
      </c>
      <c r="E226" s="218" t="s">
        <v>1587</v>
      </c>
      <c r="F226" s="218">
        <v>19</v>
      </c>
      <c r="G226" s="218">
        <v>0</v>
      </c>
    </row>
    <row r="227" spans="1:7">
      <c r="A227" s="215" t="s">
        <v>1051</v>
      </c>
      <c r="B227" s="216" t="s">
        <v>1491</v>
      </c>
      <c r="C227" s="217" t="s">
        <v>315</v>
      </c>
      <c r="D227" s="218" t="s">
        <v>956</v>
      </c>
      <c r="E227" s="218" t="s">
        <v>1588</v>
      </c>
      <c r="F227" s="218">
        <v>19</v>
      </c>
      <c r="G227" s="218">
        <v>0</v>
      </c>
    </row>
    <row r="228" spans="1:7">
      <c r="A228" s="215" t="s">
        <v>1052</v>
      </c>
      <c r="B228" s="216" t="s">
        <v>1491</v>
      </c>
      <c r="C228" s="217" t="s">
        <v>1589</v>
      </c>
      <c r="D228" s="218" t="s">
        <v>931</v>
      </c>
      <c r="E228" s="218" t="s">
        <v>1538</v>
      </c>
      <c r="F228" s="218">
        <v>19</v>
      </c>
      <c r="G228" s="218">
        <v>0</v>
      </c>
    </row>
    <row r="229" spans="1:7">
      <c r="A229" s="215" t="s">
        <v>1053</v>
      </c>
      <c r="B229" s="216" t="s">
        <v>1491</v>
      </c>
      <c r="C229" s="217" t="s">
        <v>1590</v>
      </c>
      <c r="D229" s="218" t="s">
        <v>1521</v>
      </c>
      <c r="E229" s="218" t="s">
        <v>1522</v>
      </c>
      <c r="F229" s="218">
        <v>12</v>
      </c>
      <c r="G229" s="218">
        <v>0</v>
      </c>
    </row>
    <row r="230" spans="1:7">
      <c r="A230" s="215" t="s">
        <v>1054</v>
      </c>
      <c r="B230" s="216" t="s">
        <v>1491</v>
      </c>
      <c r="C230" s="217" t="s">
        <v>1591</v>
      </c>
      <c r="D230" s="218" t="s">
        <v>957</v>
      </c>
      <c r="E230" s="218" t="s">
        <v>958</v>
      </c>
      <c r="F230" s="218">
        <v>19</v>
      </c>
      <c r="G230" s="218">
        <v>0</v>
      </c>
    </row>
    <row r="231" spans="1:7">
      <c r="A231" s="215" t="s">
        <v>1055</v>
      </c>
      <c r="B231" s="216" t="s">
        <v>1491</v>
      </c>
      <c r="C231" s="217" t="s">
        <v>854</v>
      </c>
      <c r="D231" s="218" t="s">
        <v>949</v>
      </c>
      <c r="E231" s="218" t="s">
        <v>950</v>
      </c>
      <c r="F231" s="218">
        <v>19</v>
      </c>
      <c r="G231" s="218">
        <v>0</v>
      </c>
    </row>
    <row r="232" spans="1:7">
      <c r="A232" s="215" t="s">
        <v>1056</v>
      </c>
      <c r="B232" s="216" t="s">
        <v>1491</v>
      </c>
      <c r="C232" s="217" t="s">
        <v>1592</v>
      </c>
      <c r="D232" s="218" t="s">
        <v>959</v>
      </c>
      <c r="E232" s="218" t="s">
        <v>1593</v>
      </c>
      <c r="F232" s="218">
        <v>12</v>
      </c>
      <c r="G232" s="218">
        <v>0</v>
      </c>
    </row>
    <row r="233" spans="1:7">
      <c r="A233" s="215" t="s">
        <v>1057</v>
      </c>
      <c r="B233" s="216" t="s">
        <v>1491</v>
      </c>
      <c r="C233" s="217" t="s">
        <v>325</v>
      </c>
      <c r="D233" s="218" t="s">
        <v>960</v>
      </c>
      <c r="E233" s="218" t="s">
        <v>1594</v>
      </c>
      <c r="F233" s="218">
        <v>19</v>
      </c>
      <c r="G233" s="218">
        <v>0</v>
      </c>
    </row>
    <row r="234" spans="1:7">
      <c r="A234" s="215" t="s">
        <v>1058</v>
      </c>
      <c r="B234" s="216" t="s">
        <v>1491</v>
      </c>
      <c r="C234" s="217" t="s">
        <v>326</v>
      </c>
      <c r="D234" s="218" t="s">
        <v>961</v>
      </c>
      <c r="E234" s="218" t="s">
        <v>1595</v>
      </c>
      <c r="F234" s="218">
        <v>12</v>
      </c>
      <c r="G234" s="218">
        <v>0</v>
      </c>
    </row>
    <row r="235" spans="1:7">
      <c r="A235" s="215" t="s">
        <v>1059</v>
      </c>
      <c r="B235" s="216" t="s">
        <v>1603</v>
      </c>
      <c r="C235" s="217" t="s">
        <v>232</v>
      </c>
      <c r="D235" s="218"/>
      <c r="E235" s="218"/>
      <c r="F235" s="218">
        <v>12</v>
      </c>
      <c r="G235" s="218">
        <v>0</v>
      </c>
    </row>
    <row r="236" spans="1:7">
      <c r="A236" s="215" t="s">
        <v>1060</v>
      </c>
      <c r="B236" s="216" t="s">
        <v>1603</v>
      </c>
      <c r="C236" s="217" t="s">
        <v>1596</v>
      </c>
      <c r="D236" s="218" t="s">
        <v>1597</v>
      </c>
      <c r="E236" s="218" t="s">
        <v>589</v>
      </c>
      <c r="F236" s="218">
        <v>12</v>
      </c>
      <c r="G236" s="218">
        <v>0</v>
      </c>
    </row>
    <row r="237" spans="1:7">
      <c r="A237" s="215" t="s">
        <v>1061</v>
      </c>
      <c r="B237" s="216" t="s">
        <v>1603</v>
      </c>
      <c r="C237" s="217" t="s">
        <v>1598</v>
      </c>
      <c r="D237" s="218" t="s">
        <v>962</v>
      </c>
      <c r="E237" s="218" t="s">
        <v>1599</v>
      </c>
      <c r="F237" s="218">
        <v>12</v>
      </c>
      <c r="G237" s="218">
        <v>0</v>
      </c>
    </row>
    <row r="238" spans="1:7">
      <c r="A238" s="215" t="s">
        <v>1062</v>
      </c>
      <c r="B238" s="216" t="s">
        <v>1603</v>
      </c>
      <c r="C238" s="217" t="s">
        <v>1600</v>
      </c>
      <c r="D238" s="218" t="s">
        <v>963</v>
      </c>
      <c r="E238" s="218" t="s">
        <v>1601</v>
      </c>
      <c r="F238" s="218">
        <v>19</v>
      </c>
      <c r="G238" s="218">
        <v>0</v>
      </c>
    </row>
    <row r="239" spans="1:7">
      <c r="A239" s="215" t="s">
        <v>1063</v>
      </c>
      <c r="B239" s="216" t="s">
        <v>1603</v>
      </c>
      <c r="C239" s="217" t="s">
        <v>247</v>
      </c>
      <c r="D239" s="218" t="s">
        <v>964</v>
      </c>
      <c r="E239" s="218" t="s">
        <v>1602</v>
      </c>
      <c r="F239" s="218">
        <v>12</v>
      </c>
      <c r="G239" s="218">
        <v>0</v>
      </c>
    </row>
    <row r="240" spans="1:7">
      <c r="A240" s="215" t="s">
        <v>1064</v>
      </c>
      <c r="B240" s="216" t="s">
        <v>1603</v>
      </c>
      <c r="C240" s="217" t="s">
        <v>250</v>
      </c>
      <c r="D240" s="218" t="s">
        <v>965</v>
      </c>
      <c r="E240" s="218" t="s">
        <v>1604</v>
      </c>
      <c r="F240" s="218">
        <v>19</v>
      </c>
      <c r="G240" s="218">
        <v>0</v>
      </c>
    </row>
    <row r="241" spans="1:7">
      <c r="A241" s="215" t="s">
        <v>1065</v>
      </c>
      <c r="B241" s="216" t="s">
        <v>1603</v>
      </c>
      <c r="C241" s="217" t="s">
        <v>855</v>
      </c>
      <c r="D241" s="218" t="s">
        <v>967</v>
      </c>
      <c r="E241" s="218" t="s">
        <v>968</v>
      </c>
      <c r="F241" s="218">
        <v>12</v>
      </c>
      <c r="G241" s="218">
        <v>0</v>
      </c>
    </row>
    <row r="242" spans="1:7">
      <c r="A242" s="215" t="s">
        <v>1066</v>
      </c>
      <c r="B242" s="216" t="s">
        <v>1603</v>
      </c>
      <c r="C242" s="217" t="s">
        <v>259</v>
      </c>
      <c r="D242" s="218" t="s">
        <v>591</v>
      </c>
      <c r="E242" s="218" t="s">
        <v>1605</v>
      </c>
      <c r="F242" s="218">
        <v>19</v>
      </c>
      <c r="G242" s="218">
        <v>0</v>
      </c>
    </row>
    <row r="243" spans="1:7">
      <c r="A243" s="215" t="s">
        <v>1067</v>
      </c>
      <c r="B243" s="216" t="s">
        <v>1603</v>
      </c>
      <c r="C243" s="217" t="s">
        <v>267</v>
      </c>
      <c r="D243" s="218" t="s">
        <v>969</v>
      </c>
      <c r="E243" s="218" t="s">
        <v>1606</v>
      </c>
      <c r="F243" s="218">
        <v>12</v>
      </c>
      <c r="G243" s="218">
        <v>0</v>
      </c>
    </row>
    <row r="244" spans="1:7">
      <c r="A244" s="215" t="s">
        <v>1068</v>
      </c>
      <c r="B244" s="216" t="s">
        <v>1603</v>
      </c>
      <c r="C244" s="217" t="s">
        <v>1607</v>
      </c>
      <c r="D244" s="218" t="s">
        <v>970</v>
      </c>
      <c r="E244" s="218" t="s">
        <v>1608</v>
      </c>
      <c r="F244" s="218">
        <v>11</v>
      </c>
      <c r="G244" s="218">
        <v>0</v>
      </c>
    </row>
    <row r="245" spans="1:7" s="69" customFormat="1">
      <c r="A245" s="215" t="s">
        <v>1069</v>
      </c>
      <c r="B245" s="216" t="s">
        <v>1603</v>
      </c>
      <c r="C245" s="217" t="s">
        <v>1609</v>
      </c>
      <c r="D245" s="218" t="s">
        <v>971</v>
      </c>
      <c r="E245" s="218" t="s">
        <v>1610</v>
      </c>
      <c r="F245" s="218">
        <v>19</v>
      </c>
      <c r="G245" s="218">
        <v>0</v>
      </c>
    </row>
    <row r="246" spans="1:7" s="69" customFormat="1">
      <c r="A246" s="215" t="s">
        <v>613</v>
      </c>
      <c r="B246" s="216" t="s">
        <v>1167</v>
      </c>
      <c r="C246" s="217" t="s">
        <v>600</v>
      </c>
      <c r="D246" s="218"/>
      <c r="E246" s="218" t="s">
        <v>606</v>
      </c>
      <c r="F246" s="218">
        <v>8</v>
      </c>
      <c r="G246" s="218">
        <v>0</v>
      </c>
    </row>
    <row r="247" spans="1:7" s="69" customFormat="1">
      <c r="A247" s="215" t="s">
        <v>614</v>
      </c>
      <c r="B247" s="216" t="s">
        <v>1167</v>
      </c>
      <c r="C247" s="217" t="s">
        <v>1611</v>
      </c>
      <c r="D247" s="218"/>
      <c r="E247" s="218" t="s">
        <v>607</v>
      </c>
      <c r="F247" s="218">
        <v>8</v>
      </c>
      <c r="G247" s="218">
        <v>0</v>
      </c>
    </row>
    <row r="248" spans="1:7" s="69" customFormat="1">
      <c r="A248" s="215" t="s">
        <v>615</v>
      </c>
      <c r="B248" s="216" t="s">
        <v>1167</v>
      </c>
      <c r="C248" s="217" t="s">
        <v>601</v>
      </c>
      <c r="D248" s="218"/>
      <c r="E248" s="218" t="s">
        <v>608</v>
      </c>
      <c r="F248" s="218">
        <v>10</v>
      </c>
      <c r="G248" s="218">
        <v>0</v>
      </c>
    </row>
    <row r="249" spans="1:7" s="69" customFormat="1">
      <c r="A249" s="215" t="s">
        <v>616</v>
      </c>
      <c r="B249" s="216" t="s">
        <v>1167</v>
      </c>
      <c r="C249" s="217" t="s">
        <v>602</v>
      </c>
      <c r="D249" s="218"/>
      <c r="E249" s="218" t="s">
        <v>609</v>
      </c>
      <c r="F249" s="218">
        <v>10</v>
      </c>
      <c r="G249" s="218">
        <v>0</v>
      </c>
    </row>
    <row r="250" spans="1:7" s="69" customFormat="1">
      <c r="A250" s="215" t="s">
        <v>617</v>
      </c>
      <c r="B250" s="216" t="s">
        <v>1167</v>
      </c>
      <c r="C250" s="217" t="s">
        <v>603</v>
      </c>
      <c r="D250" s="218"/>
      <c r="E250" s="218" t="s">
        <v>610</v>
      </c>
      <c r="F250" s="218">
        <v>10</v>
      </c>
      <c r="G250" s="218">
        <v>0</v>
      </c>
    </row>
    <row r="251" spans="1:7" s="69" customFormat="1">
      <c r="A251" s="215" t="s">
        <v>618</v>
      </c>
      <c r="B251" s="216" t="s">
        <v>1167</v>
      </c>
      <c r="C251" s="217" t="s">
        <v>604</v>
      </c>
      <c r="D251" s="218"/>
      <c r="E251" s="218" t="s">
        <v>611</v>
      </c>
      <c r="F251" s="218">
        <v>10</v>
      </c>
      <c r="G251" s="218">
        <v>0</v>
      </c>
    </row>
    <row r="252" spans="1:7" s="69" customFormat="1">
      <c r="A252" s="215" t="s">
        <v>619</v>
      </c>
      <c r="B252" s="216" t="s">
        <v>1167</v>
      </c>
      <c r="C252" s="217" t="s">
        <v>605</v>
      </c>
      <c r="D252" s="218"/>
      <c r="E252" s="218" t="s">
        <v>612</v>
      </c>
      <c r="F252" s="218">
        <v>10</v>
      </c>
      <c r="G252" s="218">
        <v>0</v>
      </c>
    </row>
    <row r="253" spans="1:7" s="69" customFormat="1">
      <c r="A253" s="215" t="s">
        <v>620</v>
      </c>
      <c r="B253" s="216" t="s">
        <v>1168</v>
      </c>
      <c r="C253" s="217" t="s">
        <v>653</v>
      </c>
      <c r="D253" s="218"/>
      <c r="E253" s="218" t="s">
        <v>653</v>
      </c>
      <c r="F253" s="218">
        <v>5</v>
      </c>
      <c r="G253" s="218">
        <v>0</v>
      </c>
    </row>
    <row r="254" spans="1:7" s="69" customFormat="1">
      <c r="A254" s="215" t="s">
        <v>621</v>
      </c>
      <c r="B254" s="216" t="s">
        <v>1168</v>
      </c>
      <c r="C254" s="217" t="s">
        <v>654</v>
      </c>
      <c r="D254" s="218"/>
      <c r="E254" s="218" t="s">
        <v>654</v>
      </c>
      <c r="F254" s="218">
        <v>5</v>
      </c>
      <c r="G254" s="218">
        <v>0</v>
      </c>
    </row>
    <row r="255" spans="1:7" s="69" customFormat="1">
      <c r="A255" s="215" t="s">
        <v>622</v>
      </c>
      <c r="B255" s="216" t="s">
        <v>1168</v>
      </c>
      <c r="C255" s="217" t="s">
        <v>655</v>
      </c>
      <c r="D255" s="218"/>
      <c r="E255" s="218" t="s">
        <v>689</v>
      </c>
      <c r="F255" s="218">
        <v>5</v>
      </c>
      <c r="G255" s="218">
        <v>0</v>
      </c>
    </row>
    <row r="256" spans="1:7" s="69" customFormat="1">
      <c r="A256" s="215" t="s">
        <v>623</v>
      </c>
      <c r="B256" s="216" t="s">
        <v>1168</v>
      </c>
      <c r="C256" s="217" t="s">
        <v>656</v>
      </c>
      <c r="D256" s="218"/>
      <c r="E256" s="218" t="s">
        <v>656</v>
      </c>
      <c r="F256" s="218">
        <v>5</v>
      </c>
      <c r="G256" s="218">
        <v>0</v>
      </c>
    </row>
    <row r="257" spans="1:7" s="69" customFormat="1">
      <c r="A257" s="215" t="s">
        <v>624</v>
      </c>
      <c r="B257" s="216" t="s">
        <v>1168</v>
      </c>
      <c r="C257" s="217" t="s">
        <v>657</v>
      </c>
      <c r="D257" s="218"/>
      <c r="E257" s="218" t="s">
        <v>657</v>
      </c>
      <c r="F257" s="218">
        <v>5</v>
      </c>
      <c r="G257" s="218">
        <v>0</v>
      </c>
    </row>
    <row r="258" spans="1:7" s="69" customFormat="1">
      <c r="A258" s="215" t="s">
        <v>625</v>
      </c>
      <c r="B258" s="216" t="s">
        <v>1168</v>
      </c>
      <c r="C258" s="217" t="s">
        <v>658</v>
      </c>
      <c r="D258" s="218"/>
      <c r="E258" s="218" t="s">
        <v>658</v>
      </c>
      <c r="F258" s="218">
        <v>4</v>
      </c>
      <c r="G258" s="218">
        <v>0</v>
      </c>
    </row>
    <row r="259" spans="1:7" s="69" customFormat="1">
      <c r="A259" s="215" t="s">
        <v>220</v>
      </c>
      <c r="B259" s="216" t="s">
        <v>1168</v>
      </c>
      <c r="C259" s="217" t="s">
        <v>659</v>
      </c>
      <c r="D259" s="218"/>
      <c r="E259" s="218" t="s">
        <v>659</v>
      </c>
      <c r="F259" s="218">
        <v>5</v>
      </c>
      <c r="G259" s="218">
        <v>0</v>
      </c>
    </row>
    <row r="260" spans="1:7" s="69" customFormat="1">
      <c r="A260" s="215" t="s">
        <v>626</v>
      </c>
      <c r="B260" s="216" t="s">
        <v>1168</v>
      </c>
      <c r="C260" s="217" t="s">
        <v>660</v>
      </c>
      <c r="D260" s="218"/>
      <c r="E260" s="218" t="s">
        <v>660</v>
      </c>
      <c r="F260" s="218">
        <v>5</v>
      </c>
      <c r="G260" s="218">
        <v>0</v>
      </c>
    </row>
    <row r="261" spans="1:7" s="69" customFormat="1">
      <c r="A261" s="215" t="s">
        <v>627</v>
      </c>
      <c r="B261" s="216" t="s">
        <v>1168</v>
      </c>
      <c r="C261" s="217" t="s">
        <v>1612</v>
      </c>
      <c r="D261" s="218"/>
      <c r="E261" s="218" t="s">
        <v>690</v>
      </c>
      <c r="F261" s="218">
        <v>5</v>
      </c>
      <c r="G261" s="218">
        <v>0</v>
      </c>
    </row>
    <row r="262" spans="1:7" s="69" customFormat="1">
      <c r="A262" s="215" t="s">
        <v>628</v>
      </c>
      <c r="B262" s="216" t="s">
        <v>1168</v>
      </c>
      <c r="C262" s="217" t="s">
        <v>661</v>
      </c>
      <c r="D262" s="218"/>
      <c r="E262" s="218" t="s">
        <v>661</v>
      </c>
      <c r="F262" s="218">
        <v>5</v>
      </c>
      <c r="G262" s="218">
        <v>0</v>
      </c>
    </row>
    <row r="263" spans="1:7" s="69" customFormat="1">
      <c r="A263" s="215" t="s">
        <v>629</v>
      </c>
      <c r="B263" s="216" t="s">
        <v>1168</v>
      </c>
      <c r="C263" s="217" t="s">
        <v>662</v>
      </c>
      <c r="D263" s="218"/>
      <c r="E263" s="218" t="s">
        <v>662</v>
      </c>
      <c r="F263" s="218">
        <v>5</v>
      </c>
      <c r="G263" s="218">
        <v>0</v>
      </c>
    </row>
    <row r="264" spans="1:7" s="69" customFormat="1">
      <c r="A264" s="215" t="s">
        <v>630</v>
      </c>
      <c r="B264" s="216" t="s">
        <v>1168</v>
      </c>
      <c r="C264" s="217" t="s">
        <v>663</v>
      </c>
      <c r="D264" s="218"/>
      <c r="E264" s="218" t="s">
        <v>663</v>
      </c>
      <c r="F264" s="218">
        <v>5</v>
      </c>
      <c r="G264" s="218">
        <v>0</v>
      </c>
    </row>
    <row r="265" spans="1:7" s="69" customFormat="1">
      <c r="A265" s="215" t="s">
        <v>631</v>
      </c>
      <c r="B265" s="216" t="s">
        <v>1168</v>
      </c>
      <c r="C265" s="217" t="s">
        <v>664</v>
      </c>
      <c r="D265" s="218"/>
      <c r="E265" s="218" t="s">
        <v>664</v>
      </c>
      <c r="F265" s="218">
        <v>5</v>
      </c>
      <c r="G265" s="218">
        <v>0</v>
      </c>
    </row>
    <row r="266" spans="1:7" s="69" customFormat="1">
      <c r="A266" s="215" t="s">
        <v>632</v>
      </c>
      <c r="B266" s="216" t="s">
        <v>1168</v>
      </c>
      <c r="C266" s="217" t="s">
        <v>665</v>
      </c>
      <c r="D266" s="218"/>
      <c r="E266" s="218" t="s">
        <v>665</v>
      </c>
      <c r="F266" s="218">
        <v>5</v>
      </c>
      <c r="G266" s="218">
        <v>0</v>
      </c>
    </row>
    <row r="267" spans="1:7" s="69" customFormat="1">
      <c r="A267" s="215" t="s">
        <v>633</v>
      </c>
      <c r="B267" s="216" t="s">
        <v>1168</v>
      </c>
      <c r="C267" s="217" t="s">
        <v>666</v>
      </c>
      <c r="D267" s="218"/>
      <c r="E267" s="218" t="s">
        <v>666</v>
      </c>
      <c r="F267" s="218">
        <v>5</v>
      </c>
      <c r="G267" s="218">
        <v>0</v>
      </c>
    </row>
    <row r="268" spans="1:7" s="69" customFormat="1">
      <c r="A268" s="215" t="s">
        <v>634</v>
      </c>
      <c r="B268" s="216" t="s">
        <v>1168</v>
      </c>
      <c r="C268" s="217" t="s">
        <v>667</v>
      </c>
      <c r="D268" s="218"/>
      <c r="E268" s="218" t="s">
        <v>667</v>
      </c>
      <c r="F268" s="218">
        <v>5</v>
      </c>
      <c r="G268" s="218">
        <v>0</v>
      </c>
    </row>
    <row r="269" spans="1:7" s="69" customFormat="1">
      <c r="A269" s="215" t="s">
        <v>635</v>
      </c>
      <c r="B269" s="216" t="s">
        <v>1168</v>
      </c>
      <c r="C269" s="217" t="s">
        <v>668</v>
      </c>
      <c r="D269" s="218"/>
      <c r="E269" s="218" t="s">
        <v>668</v>
      </c>
      <c r="F269" s="218">
        <v>5</v>
      </c>
      <c r="G269" s="218">
        <v>0</v>
      </c>
    </row>
    <row r="270" spans="1:7" s="69" customFormat="1">
      <c r="A270" s="215" t="s">
        <v>636</v>
      </c>
      <c r="B270" s="216" t="s">
        <v>1168</v>
      </c>
      <c r="C270" s="217" t="s">
        <v>669</v>
      </c>
      <c r="D270" s="218"/>
      <c r="E270" s="218" t="s">
        <v>669</v>
      </c>
      <c r="F270" s="218">
        <v>5</v>
      </c>
      <c r="G270" s="218">
        <v>0</v>
      </c>
    </row>
    <row r="271" spans="1:7" s="69" customFormat="1">
      <c r="A271" s="215" t="s">
        <v>637</v>
      </c>
      <c r="B271" s="216" t="s">
        <v>1168</v>
      </c>
      <c r="C271" s="217" t="s">
        <v>670</v>
      </c>
      <c r="D271" s="218"/>
      <c r="E271" s="218" t="s">
        <v>670</v>
      </c>
      <c r="F271" s="218">
        <v>5</v>
      </c>
      <c r="G271" s="218">
        <v>0</v>
      </c>
    </row>
    <row r="272" spans="1:7" s="69" customFormat="1">
      <c r="A272" s="215" t="s">
        <v>638</v>
      </c>
      <c r="B272" s="216" t="s">
        <v>1168</v>
      </c>
      <c r="C272" s="217" t="s">
        <v>671</v>
      </c>
      <c r="D272" s="218"/>
      <c r="E272" s="218" t="s">
        <v>671</v>
      </c>
      <c r="F272" s="218">
        <v>5</v>
      </c>
      <c r="G272" s="218">
        <v>0</v>
      </c>
    </row>
    <row r="273" spans="1:7" s="69" customFormat="1">
      <c r="A273" s="215" t="s">
        <v>639</v>
      </c>
      <c r="B273" s="216" t="s">
        <v>1168</v>
      </c>
      <c r="C273" s="217" t="s">
        <v>672</v>
      </c>
      <c r="D273" s="218"/>
      <c r="E273" s="218" t="s">
        <v>672</v>
      </c>
      <c r="F273" s="218">
        <v>5</v>
      </c>
      <c r="G273" s="218">
        <v>0</v>
      </c>
    </row>
    <row r="274" spans="1:7" s="69" customFormat="1">
      <c r="A274" s="215" t="s">
        <v>640</v>
      </c>
      <c r="B274" s="216" t="s">
        <v>1168</v>
      </c>
      <c r="C274" s="217" t="s">
        <v>673</v>
      </c>
      <c r="D274" s="218"/>
      <c r="E274" s="218" t="s">
        <v>673</v>
      </c>
      <c r="F274" s="218">
        <v>5</v>
      </c>
      <c r="G274" s="218">
        <v>0</v>
      </c>
    </row>
    <row r="275" spans="1:7" s="69" customFormat="1">
      <c r="A275" s="215" t="s">
        <v>641</v>
      </c>
      <c r="B275" s="216" t="s">
        <v>1168</v>
      </c>
      <c r="C275" s="217" t="s">
        <v>674</v>
      </c>
      <c r="D275" s="218"/>
      <c r="E275" s="218" t="s">
        <v>691</v>
      </c>
      <c r="F275" s="218">
        <v>5</v>
      </c>
      <c r="G275" s="218">
        <v>0</v>
      </c>
    </row>
    <row r="276" spans="1:7" s="69" customFormat="1">
      <c r="A276" s="215" t="s">
        <v>1613</v>
      </c>
      <c r="B276" s="216" t="s">
        <v>1168</v>
      </c>
      <c r="C276" s="217" t="s">
        <v>1614</v>
      </c>
      <c r="D276" s="218"/>
      <c r="E276" s="218" t="s">
        <v>1614</v>
      </c>
      <c r="F276" s="218">
        <v>5</v>
      </c>
      <c r="G276" s="218">
        <v>0</v>
      </c>
    </row>
    <row r="277" spans="1:7" s="69" customFormat="1">
      <c r="A277" s="215" t="s">
        <v>642</v>
      </c>
      <c r="B277" s="216" t="s">
        <v>1168</v>
      </c>
      <c r="C277" s="217" t="s">
        <v>675</v>
      </c>
      <c r="D277" s="218"/>
      <c r="E277" s="218" t="s">
        <v>675</v>
      </c>
      <c r="F277" s="218">
        <v>5</v>
      </c>
      <c r="G277" s="218">
        <v>0</v>
      </c>
    </row>
    <row r="278" spans="1:7" s="69" customFormat="1">
      <c r="A278" s="215" t="s">
        <v>643</v>
      </c>
      <c r="B278" s="216" t="s">
        <v>1168</v>
      </c>
      <c r="C278" s="217" t="s">
        <v>676</v>
      </c>
      <c r="D278" s="218"/>
      <c r="E278" s="218" t="s">
        <v>676</v>
      </c>
      <c r="F278" s="218">
        <v>5</v>
      </c>
      <c r="G278" s="218">
        <v>0</v>
      </c>
    </row>
    <row r="279" spans="1:7" s="69" customFormat="1">
      <c r="A279" s="215" t="s">
        <v>644</v>
      </c>
      <c r="B279" s="216" t="s">
        <v>1168</v>
      </c>
      <c r="C279" s="217" t="s">
        <v>677</v>
      </c>
      <c r="D279" s="218"/>
      <c r="E279" s="218" t="s">
        <v>677</v>
      </c>
      <c r="F279" s="218">
        <v>5</v>
      </c>
      <c r="G279" s="218">
        <v>0</v>
      </c>
    </row>
    <row r="280" spans="1:7" s="69" customFormat="1">
      <c r="A280" s="215" t="s">
        <v>645</v>
      </c>
      <c r="B280" s="216" t="s">
        <v>1168</v>
      </c>
      <c r="C280" s="217" t="s">
        <v>678</v>
      </c>
      <c r="D280" s="218"/>
      <c r="E280" s="218" t="s">
        <v>678</v>
      </c>
      <c r="F280" s="218">
        <v>5</v>
      </c>
      <c r="G280" s="218">
        <v>0</v>
      </c>
    </row>
    <row r="281" spans="1:7" s="69" customFormat="1">
      <c r="A281" s="215" t="s">
        <v>646</v>
      </c>
      <c r="B281" s="216" t="s">
        <v>1168</v>
      </c>
      <c r="C281" s="217" t="s">
        <v>679</v>
      </c>
      <c r="D281" s="218"/>
      <c r="E281" s="218" t="s">
        <v>692</v>
      </c>
      <c r="F281" s="218">
        <v>5</v>
      </c>
      <c r="G281" s="218">
        <v>0</v>
      </c>
    </row>
    <row r="282" spans="1:7" s="69" customFormat="1">
      <c r="A282" s="215" t="s">
        <v>647</v>
      </c>
      <c r="B282" s="216" t="s">
        <v>1168</v>
      </c>
      <c r="C282" s="217" t="s">
        <v>680</v>
      </c>
      <c r="D282" s="218"/>
      <c r="E282" s="218" t="s">
        <v>680</v>
      </c>
      <c r="F282" s="218">
        <v>5</v>
      </c>
      <c r="G282" s="218">
        <v>0</v>
      </c>
    </row>
    <row r="283" spans="1:7" s="69" customFormat="1">
      <c r="A283" s="215" t="s">
        <v>648</v>
      </c>
      <c r="B283" s="216" t="s">
        <v>1168</v>
      </c>
      <c r="C283" s="217" t="s">
        <v>681</v>
      </c>
      <c r="D283" s="218"/>
      <c r="E283" s="218" t="s">
        <v>681</v>
      </c>
      <c r="F283" s="218">
        <v>5</v>
      </c>
      <c r="G283" s="218">
        <v>0</v>
      </c>
    </row>
    <row r="284" spans="1:7" s="69" customFormat="1">
      <c r="A284" s="215" t="s">
        <v>649</v>
      </c>
      <c r="B284" s="216" t="s">
        <v>1168</v>
      </c>
      <c r="C284" s="217" t="s">
        <v>682</v>
      </c>
      <c r="D284" s="218"/>
      <c r="E284" s="218" t="s">
        <v>682</v>
      </c>
      <c r="F284" s="218">
        <v>5</v>
      </c>
      <c r="G284" s="218">
        <v>0</v>
      </c>
    </row>
    <row r="285" spans="1:7" s="69" customFormat="1">
      <c r="A285" s="215" t="s">
        <v>650</v>
      </c>
      <c r="B285" s="216" t="s">
        <v>1168</v>
      </c>
      <c r="C285" s="217" t="s">
        <v>683</v>
      </c>
      <c r="D285" s="218"/>
      <c r="E285" s="218" t="s">
        <v>683</v>
      </c>
      <c r="F285" s="218">
        <v>5</v>
      </c>
      <c r="G285" s="218">
        <v>0</v>
      </c>
    </row>
    <row r="286" spans="1:7" s="69" customFormat="1">
      <c r="A286" s="215" t="s">
        <v>651</v>
      </c>
      <c r="B286" s="216" t="s">
        <v>1168</v>
      </c>
      <c r="C286" s="217" t="s">
        <v>684</v>
      </c>
      <c r="D286" s="218"/>
      <c r="E286" s="218" t="s">
        <v>684</v>
      </c>
      <c r="F286" s="218">
        <v>5</v>
      </c>
      <c r="G286" s="218">
        <v>0</v>
      </c>
    </row>
    <row r="287" spans="1:7" s="69" customFormat="1">
      <c r="A287" s="215" t="s">
        <v>221</v>
      </c>
      <c r="B287" s="216" t="s">
        <v>1168</v>
      </c>
      <c r="C287" s="217" t="s">
        <v>1615</v>
      </c>
      <c r="D287" s="218"/>
      <c r="E287" s="218" t="s">
        <v>693</v>
      </c>
      <c r="F287" s="218">
        <v>3</v>
      </c>
      <c r="G287" s="218">
        <v>0</v>
      </c>
    </row>
    <row r="288" spans="1:7" s="69" customFormat="1">
      <c r="A288" s="215" t="s">
        <v>222</v>
      </c>
      <c r="B288" s="216" t="s">
        <v>1168</v>
      </c>
      <c r="C288" s="217" t="s">
        <v>685</v>
      </c>
      <c r="D288" s="218"/>
      <c r="E288" s="218" t="s">
        <v>685</v>
      </c>
      <c r="F288" s="218">
        <v>5</v>
      </c>
      <c r="G288" s="218">
        <v>0</v>
      </c>
    </row>
    <row r="289" spans="1:7" s="69" customFormat="1">
      <c r="A289" s="215" t="s">
        <v>223</v>
      </c>
      <c r="B289" s="216" t="s">
        <v>1168</v>
      </c>
      <c r="C289" s="217" t="s">
        <v>686</v>
      </c>
      <c r="D289" s="218"/>
      <c r="E289" s="218" t="s">
        <v>686</v>
      </c>
      <c r="F289" s="218">
        <v>5</v>
      </c>
      <c r="G289" s="218">
        <v>0</v>
      </c>
    </row>
    <row r="290" spans="1:7" s="69" customFormat="1">
      <c r="A290" s="215" t="s">
        <v>224</v>
      </c>
      <c r="B290" s="216" t="s">
        <v>1168</v>
      </c>
      <c r="C290" s="217" t="s">
        <v>687</v>
      </c>
      <c r="D290" s="218"/>
      <c r="E290" s="218" t="s">
        <v>687</v>
      </c>
      <c r="F290" s="218">
        <v>5</v>
      </c>
      <c r="G290" s="218">
        <v>0</v>
      </c>
    </row>
    <row r="291" spans="1:7" s="69" customFormat="1">
      <c r="A291" s="215" t="s">
        <v>652</v>
      </c>
      <c r="B291" s="216" t="s">
        <v>1168</v>
      </c>
      <c r="C291" s="217" t="s">
        <v>688</v>
      </c>
      <c r="D291" s="218"/>
      <c r="E291" s="218" t="s">
        <v>688</v>
      </c>
      <c r="F291" s="218">
        <v>5</v>
      </c>
      <c r="G291" s="218">
        <v>0</v>
      </c>
    </row>
    <row r="292" spans="1:7" s="69" customFormat="1">
      <c r="A292" s="211" t="s">
        <v>1677</v>
      </c>
      <c r="B292" s="212" t="s">
        <v>1676</v>
      </c>
      <c r="C292" s="213" t="s">
        <v>1674</v>
      </c>
      <c r="D292" s="214" t="s">
        <v>904</v>
      </c>
      <c r="E292" s="214" t="s">
        <v>1497</v>
      </c>
      <c r="F292" s="214">
        <v>0</v>
      </c>
      <c r="G292" s="214">
        <v>1</v>
      </c>
    </row>
    <row r="293" spans="1:7" s="69" customFormat="1">
      <c r="A293" s="215" t="s">
        <v>884</v>
      </c>
      <c r="B293" s="216" t="s">
        <v>592</v>
      </c>
      <c r="C293" s="217" t="s">
        <v>1616</v>
      </c>
      <c r="D293" s="218" t="s">
        <v>858</v>
      </c>
      <c r="E293" s="218" t="s">
        <v>859</v>
      </c>
      <c r="F293" s="218">
        <v>19</v>
      </c>
      <c r="G293" s="218">
        <v>0</v>
      </c>
    </row>
    <row r="294" spans="1:7" s="69" customFormat="1">
      <c r="A294" s="215" t="s">
        <v>885</v>
      </c>
      <c r="B294" s="216" t="s">
        <v>592</v>
      </c>
      <c r="C294" s="217" t="s">
        <v>1617</v>
      </c>
      <c r="D294" s="218" t="s">
        <v>856</v>
      </c>
      <c r="E294" s="218" t="s">
        <v>857</v>
      </c>
      <c r="F294" s="218">
        <v>12</v>
      </c>
      <c r="G294" s="218">
        <v>0</v>
      </c>
    </row>
    <row r="295" spans="1:7" s="69" customFormat="1">
      <c r="A295" s="215" t="s">
        <v>886</v>
      </c>
      <c r="B295" s="216" t="s">
        <v>592</v>
      </c>
      <c r="C295" s="217" t="s">
        <v>1618</v>
      </c>
      <c r="D295" s="218" t="s">
        <v>860</v>
      </c>
      <c r="E295" s="218" t="s">
        <v>861</v>
      </c>
      <c r="F295" s="218">
        <v>19</v>
      </c>
      <c r="G295" s="218">
        <v>0</v>
      </c>
    </row>
    <row r="296" spans="1:7" s="69" customFormat="1">
      <c r="A296" s="215" t="s">
        <v>887</v>
      </c>
      <c r="B296" s="216" t="s">
        <v>592</v>
      </c>
      <c r="C296" s="217" t="s">
        <v>1619</v>
      </c>
      <c r="D296" s="218" t="s">
        <v>862</v>
      </c>
      <c r="E296" s="218" t="s">
        <v>863</v>
      </c>
      <c r="F296" s="218">
        <v>12</v>
      </c>
      <c r="G296" s="218">
        <v>0</v>
      </c>
    </row>
    <row r="297" spans="1:7" s="69" customFormat="1">
      <c r="A297" s="215" t="s">
        <v>1620</v>
      </c>
      <c r="B297" s="216" t="s">
        <v>592</v>
      </c>
      <c r="C297" s="217" t="s">
        <v>1621</v>
      </c>
      <c r="D297" s="218" t="s">
        <v>1622</v>
      </c>
      <c r="E297" s="218" t="s">
        <v>1623</v>
      </c>
      <c r="F297" s="218">
        <v>12</v>
      </c>
      <c r="G297" s="218">
        <v>0</v>
      </c>
    </row>
    <row r="298" spans="1:7" s="69" customFormat="1">
      <c r="A298" s="215" t="s">
        <v>888</v>
      </c>
      <c r="B298" s="216" t="s">
        <v>592</v>
      </c>
      <c r="C298" s="217" t="s">
        <v>1624</v>
      </c>
      <c r="D298" s="218" t="s">
        <v>864</v>
      </c>
      <c r="E298" s="218" t="s">
        <v>865</v>
      </c>
      <c r="F298" s="218">
        <v>19</v>
      </c>
      <c r="G298" s="218">
        <v>0</v>
      </c>
    </row>
    <row r="299" spans="1:7" s="69" customFormat="1">
      <c r="A299" s="215" t="s">
        <v>889</v>
      </c>
      <c r="B299" s="216" t="s">
        <v>592</v>
      </c>
      <c r="C299" s="217" t="s">
        <v>1625</v>
      </c>
      <c r="D299" s="218" t="s">
        <v>866</v>
      </c>
      <c r="E299" s="218" t="s">
        <v>867</v>
      </c>
      <c r="F299" s="218">
        <v>19</v>
      </c>
      <c r="G299" s="218">
        <v>0</v>
      </c>
    </row>
    <row r="300" spans="1:7" s="69" customFormat="1">
      <c r="A300" s="215" t="s">
        <v>890</v>
      </c>
      <c r="B300" s="216" t="s">
        <v>592</v>
      </c>
      <c r="C300" s="217" t="s">
        <v>1626</v>
      </c>
      <c r="D300" s="218" t="s">
        <v>868</v>
      </c>
      <c r="E300" s="218" t="s">
        <v>869</v>
      </c>
      <c r="F300" s="218">
        <v>12</v>
      </c>
      <c r="G300" s="218">
        <v>0</v>
      </c>
    </row>
    <row r="301" spans="1:7" s="69" customFormat="1">
      <c r="A301" s="215" t="s">
        <v>891</v>
      </c>
      <c r="B301" s="216" t="s">
        <v>593</v>
      </c>
      <c r="C301" s="217" t="s">
        <v>1627</v>
      </c>
      <c r="D301" s="218" t="s">
        <v>870</v>
      </c>
      <c r="E301" s="218" t="s">
        <v>594</v>
      </c>
      <c r="F301" s="218">
        <v>19</v>
      </c>
      <c r="G301" s="218">
        <v>0</v>
      </c>
    </row>
    <row r="302" spans="1:7" s="69" customFormat="1">
      <c r="A302" s="215" t="s">
        <v>892</v>
      </c>
      <c r="B302" s="216" t="s">
        <v>593</v>
      </c>
      <c r="C302" s="217" t="s">
        <v>1628</v>
      </c>
      <c r="D302" s="218" t="s">
        <v>871</v>
      </c>
      <c r="E302" s="218" t="s">
        <v>872</v>
      </c>
      <c r="F302" s="218">
        <v>5</v>
      </c>
      <c r="G302" s="218">
        <v>0</v>
      </c>
    </row>
    <row r="303" spans="1:7" s="69" customFormat="1">
      <c r="A303" s="215" t="s">
        <v>893</v>
      </c>
      <c r="B303" s="216" t="s">
        <v>593</v>
      </c>
      <c r="C303" s="217" t="s">
        <v>1629</v>
      </c>
      <c r="D303" s="218" t="s">
        <v>870</v>
      </c>
      <c r="E303" s="218" t="s">
        <v>594</v>
      </c>
      <c r="F303" s="218">
        <v>19</v>
      </c>
      <c r="G303" s="218">
        <v>0</v>
      </c>
    </row>
    <row r="304" spans="1:7" s="69" customFormat="1">
      <c r="A304" s="215" t="s">
        <v>894</v>
      </c>
      <c r="B304" s="216" t="s">
        <v>595</v>
      </c>
      <c r="C304" s="217" t="s">
        <v>1630</v>
      </c>
      <c r="D304" s="218" t="s">
        <v>873</v>
      </c>
      <c r="E304" s="218" t="s">
        <v>874</v>
      </c>
      <c r="F304" s="218">
        <v>20</v>
      </c>
      <c r="G304" s="218">
        <v>0</v>
      </c>
    </row>
    <row r="305" spans="1:7" s="69" customFormat="1">
      <c r="A305" s="215" t="s">
        <v>895</v>
      </c>
      <c r="B305" s="216" t="s">
        <v>595</v>
      </c>
      <c r="C305" s="217" t="s">
        <v>1631</v>
      </c>
      <c r="D305" s="218" t="s">
        <v>875</v>
      </c>
      <c r="E305" s="218" t="s">
        <v>1632</v>
      </c>
      <c r="F305" s="218">
        <v>22</v>
      </c>
      <c r="G305" s="218">
        <v>0</v>
      </c>
    </row>
    <row r="306" spans="1:7" s="69" customFormat="1">
      <c r="A306" s="215" t="s">
        <v>896</v>
      </c>
      <c r="B306" s="216" t="s">
        <v>595</v>
      </c>
      <c r="C306" s="217" t="s">
        <v>1633</v>
      </c>
      <c r="D306" s="218" t="s">
        <v>876</v>
      </c>
      <c r="E306" s="218" t="s">
        <v>877</v>
      </c>
      <c r="F306" s="218">
        <v>32</v>
      </c>
      <c r="G306" s="218">
        <v>0</v>
      </c>
    </row>
    <row r="307" spans="1:7" s="69" customFormat="1">
      <c r="A307" s="215" t="s">
        <v>897</v>
      </c>
      <c r="B307" s="216" t="s">
        <v>595</v>
      </c>
      <c r="C307" s="217" t="s">
        <v>596</v>
      </c>
      <c r="D307" s="218" t="s">
        <v>878</v>
      </c>
      <c r="E307" s="218" t="s">
        <v>879</v>
      </c>
      <c r="F307" s="218">
        <v>29</v>
      </c>
      <c r="G307" s="218">
        <v>0</v>
      </c>
    </row>
    <row r="308" spans="1:7" s="69" customFormat="1">
      <c r="A308" s="215" t="s">
        <v>898</v>
      </c>
      <c r="B308" s="216" t="s">
        <v>595</v>
      </c>
      <c r="C308" s="217" t="s">
        <v>597</v>
      </c>
      <c r="D308" s="218" t="s">
        <v>880</v>
      </c>
      <c r="E308" s="218" t="s">
        <v>881</v>
      </c>
      <c r="F308" s="218">
        <v>78</v>
      </c>
      <c r="G308" s="218">
        <v>0</v>
      </c>
    </row>
    <row r="309" spans="1:7" s="69" customFormat="1">
      <c r="A309" s="215" t="s">
        <v>899</v>
      </c>
      <c r="B309" s="216" t="s">
        <v>595</v>
      </c>
      <c r="C309" s="217" t="s">
        <v>1634</v>
      </c>
      <c r="D309" s="218" t="s">
        <v>882</v>
      </c>
      <c r="E309" s="218" t="s">
        <v>883</v>
      </c>
      <c r="F309" s="218">
        <v>30</v>
      </c>
      <c r="G309" s="218">
        <v>0</v>
      </c>
    </row>
    <row r="310" spans="1:7">
      <c r="A310" s="215" t="s">
        <v>1169</v>
      </c>
      <c r="B310" s="216" t="s">
        <v>598</v>
      </c>
      <c r="C310" s="217" t="s">
        <v>1678</v>
      </c>
      <c r="D310" s="218" t="s">
        <v>1679</v>
      </c>
      <c r="E310" s="218" t="s">
        <v>1680</v>
      </c>
      <c r="F310" s="218">
        <v>180</v>
      </c>
      <c r="G310" s="218">
        <v>0</v>
      </c>
    </row>
    <row r="311" spans="1:7">
      <c r="A311" s="215" t="s">
        <v>1170</v>
      </c>
      <c r="B311" s="216" t="s">
        <v>598</v>
      </c>
      <c r="C311" s="217" t="s">
        <v>1681</v>
      </c>
      <c r="D311" s="218" t="s">
        <v>1682</v>
      </c>
      <c r="E311" s="218" t="s">
        <v>1683</v>
      </c>
      <c r="F311" s="218">
        <v>270</v>
      </c>
      <c r="G311" s="218">
        <v>0</v>
      </c>
    </row>
    <row r="312" spans="1:7">
      <c r="A312" s="215" t="s">
        <v>1171</v>
      </c>
      <c r="B312" s="216" t="s">
        <v>598</v>
      </c>
      <c r="C312" s="217" t="s">
        <v>1684</v>
      </c>
      <c r="D312" s="218" t="s">
        <v>1685</v>
      </c>
      <c r="E312" s="218" t="s">
        <v>1686</v>
      </c>
      <c r="F312" s="218">
        <v>135</v>
      </c>
      <c r="G312" s="218">
        <v>0</v>
      </c>
    </row>
    <row r="313" spans="1:7">
      <c r="A313" s="215" t="s">
        <v>1172</v>
      </c>
      <c r="B313" s="216" t="s">
        <v>598</v>
      </c>
      <c r="C313" s="217" t="s">
        <v>1687</v>
      </c>
      <c r="D313" s="218" t="s">
        <v>1688</v>
      </c>
      <c r="E313" s="218" t="s">
        <v>1689</v>
      </c>
      <c r="F313" s="218">
        <v>120</v>
      </c>
      <c r="G313" s="218">
        <v>0</v>
      </c>
    </row>
    <row r="314" spans="1:7">
      <c r="A314" s="215" t="s">
        <v>1173</v>
      </c>
      <c r="B314" s="216" t="s">
        <v>598</v>
      </c>
      <c r="C314" s="217" t="s">
        <v>1690</v>
      </c>
      <c r="D314" s="218" t="s">
        <v>1691</v>
      </c>
      <c r="E314" s="218" t="s">
        <v>1692</v>
      </c>
      <c r="F314" s="218">
        <v>93</v>
      </c>
      <c r="G314" s="218">
        <v>0</v>
      </c>
    </row>
    <row r="315" spans="1:7">
      <c r="A315" s="215" t="s">
        <v>1174</v>
      </c>
      <c r="B315" s="216" t="s">
        <v>598</v>
      </c>
      <c r="C315" s="217" t="s">
        <v>1693</v>
      </c>
      <c r="D315" s="218" t="s">
        <v>1694</v>
      </c>
      <c r="E315" s="218" t="s">
        <v>1695</v>
      </c>
      <c r="F315" s="218">
        <v>142</v>
      </c>
      <c r="G315" s="218">
        <v>0</v>
      </c>
    </row>
    <row r="316" spans="1:7">
      <c r="A316" s="215" t="s">
        <v>1175</v>
      </c>
      <c r="B316" s="216" t="s">
        <v>598</v>
      </c>
      <c r="C316" s="217" t="s">
        <v>1696</v>
      </c>
      <c r="D316" s="218" t="s">
        <v>1254</v>
      </c>
      <c r="E316" s="218" t="s">
        <v>1697</v>
      </c>
      <c r="F316" s="218">
        <v>138</v>
      </c>
      <c r="G316" s="218">
        <v>0</v>
      </c>
    </row>
    <row r="317" spans="1:7">
      <c r="A317" s="215" t="s">
        <v>801</v>
      </c>
      <c r="B317" s="216" t="s">
        <v>598</v>
      </c>
      <c r="C317" s="217" t="s">
        <v>824</v>
      </c>
      <c r="D317" s="218" t="s">
        <v>1176</v>
      </c>
      <c r="E317" s="218" t="s">
        <v>1698</v>
      </c>
      <c r="F317" s="218">
        <v>63</v>
      </c>
      <c r="G317" s="218">
        <v>0</v>
      </c>
    </row>
    <row r="318" spans="1:7">
      <c r="A318" s="215" t="s">
        <v>802</v>
      </c>
      <c r="B318" s="216" t="s">
        <v>598</v>
      </c>
      <c r="C318" s="217" t="s">
        <v>825</v>
      </c>
      <c r="D318" s="218" t="s">
        <v>1635</v>
      </c>
      <c r="E318" s="218" t="s">
        <v>1699</v>
      </c>
      <c r="F318" s="218">
        <v>112</v>
      </c>
      <c r="G318" s="218">
        <v>0</v>
      </c>
    </row>
    <row r="319" spans="1:7">
      <c r="A319" s="215" t="s">
        <v>1636</v>
      </c>
      <c r="B319" s="216" t="s">
        <v>598</v>
      </c>
      <c r="C319" s="217" t="s">
        <v>1637</v>
      </c>
      <c r="D319" s="218" t="s">
        <v>1700</v>
      </c>
      <c r="E319" s="218" t="s">
        <v>1701</v>
      </c>
      <c r="F319" s="218">
        <v>73</v>
      </c>
      <c r="G319" s="218">
        <v>0</v>
      </c>
    </row>
    <row r="320" spans="1:7">
      <c r="A320" s="215" t="s">
        <v>1177</v>
      </c>
      <c r="B320" s="216" t="s">
        <v>598</v>
      </c>
      <c r="C320" s="217" t="s">
        <v>1702</v>
      </c>
      <c r="D320" s="218" t="s">
        <v>1703</v>
      </c>
      <c r="E320" s="218" t="s">
        <v>1704</v>
      </c>
      <c r="F320" s="218">
        <v>99</v>
      </c>
      <c r="G320" s="218">
        <v>0</v>
      </c>
    </row>
    <row r="321" spans="1:7">
      <c r="A321" s="215" t="s">
        <v>1178</v>
      </c>
      <c r="B321" s="216" t="s">
        <v>598</v>
      </c>
      <c r="C321" s="217" t="s">
        <v>1705</v>
      </c>
      <c r="D321" s="218" t="s">
        <v>1706</v>
      </c>
      <c r="E321" s="218" t="s">
        <v>1707</v>
      </c>
      <c r="F321" s="218">
        <v>100</v>
      </c>
      <c r="G321" s="218">
        <v>0</v>
      </c>
    </row>
    <row r="322" spans="1:7">
      <c r="A322" s="215" t="s">
        <v>1179</v>
      </c>
      <c r="B322" s="216" t="s">
        <v>598</v>
      </c>
      <c r="C322" s="217" t="s">
        <v>1708</v>
      </c>
      <c r="D322" s="218" t="s">
        <v>1706</v>
      </c>
      <c r="E322" s="218" t="s">
        <v>1707</v>
      </c>
      <c r="F322" s="218">
        <v>123</v>
      </c>
      <c r="G322" s="218">
        <v>0</v>
      </c>
    </row>
    <row r="323" spans="1:7">
      <c r="A323" s="215" t="s">
        <v>1180</v>
      </c>
      <c r="B323" s="216" t="s">
        <v>598</v>
      </c>
      <c r="C323" s="217" t="s">
        <v>1709</v>
      </c>
      <c r="D323" s="218" t="s">
        <v>1706</v>
      </c>
      <c r="E323" s="218" t="s">
        <v>1707</v>
      </c>
      <c r="F323" s="218">
        <v>63</v>
      </c>
      <c r="G323" s="218">
        <v>0</v>
      </c>
    </row>
    <row r="324" spans="1:7">
      <c r="A324" s="215" t="s">
        <v>1181</v>
      </c>
      <c r="B324" s="216" t="s">
        <v>598</v>
      </c>
      <c r="C324" s="217" t="s">
        <v>1710</v>
      </c>
      <c r="D324" s="218" t="s">
        <v>1182</v>
      </c>
      <c r="E324" s="218" t="s">
        <v>1711</v>
      </c>
      <c r="F324" s="218">
        <v>88</v>
      </c>
      <c r="G324" s="218">
        <v>0</v>
      </c>
    </row>
    <row r="325" spans="1:7">
      <c r="A325" s="215" t="s">
        <v>1183</v>
      </c>
      <c r="B325" s="216" t="s">
        <v>598</v>
      </c>
      <c r="C325" s="217" t="s">
        <v>1712</v>
      </c>
      <c r="D325" s="218" t="s">
        <v>1184</v>
      </c>
      <c r="E325" s="218" t="s">
        <v>1713</v>
      </c>
      <c r="F325" s="218">
        <v>70</v>
      </c>
      <c r="G325" s="218">
        <v>0</v>
      </c>
    </row>
    <row r="326" spans="1:7">
      <c r="A326" s="215" t="s">
        <v>1185</v>
      </c>
      <c r="B326" s="216" t="s">
        <v>598</v>
      </c>
      <c r="C326" s="217" t="s">
        <v>1714</v>
      </c>
      <c r="D326" s="218" t="s">
        <v>1186</v>
      </c>
      <c r="E326" s="218" t="s">
        <v>1715</v>
      </c>
      <c r="F326" s="218">
        <v>234</v>
      </c>
      <c r="G326" s="218">
        <v>0</v>
      </c>
    </row>
    <row r="327" spans="1:7">
      <c r="A327" s="215" t="s">
        <v>1187</v>
      </c>
      <c r="B327" s="216" t="s">
        <v>598</v>
      </c>
      <c r="C327" s="217" t="s">
        <v>1716</v>
      </c>
      <c r="D327" s="218" t="s">
        <v>902</v>
      </c>
      <c r="E327" s="218" t="s">
        <v>1717</v>
      </c>
      <c r="F327" s="218">
        <v>210</v>
      </c>
      <c r="G327" s="218">
        <v>0</v>
      </c>
    </row>
    <row r="328" spans="1:7">
      <c r="A328" s="215" t="s">
        <v>803</v>
      </c>
      <c r="B328" s="216" t="s">
        <v>598</v>
      </c>
      <c r="C328" s="217" t="s">
        <v>826</v>
      </c>
      <c r="D328" s="218" t="s">
        <v>1189</v>
      </c>
      <c r="E328" s="218" t="s">
        <v>1718</v>
      </c>
      <c r="F328" s="218">
        <v>150</v>
      </c>
      <c r="G328" s="218">
        <v>0</v>
      </c>
    </row>
    <row r="329" spans="1:7">
      <c r="A329" s="215" t="s">
        <v>804</v>
      </c>
      <c r="B329" s="216" t="s">
        <v>598</v>
      </c>
      <c r="C329" s="217" t="s">
        <v>1638</v>
      </c>
      <c r="D329" s="218" t="s">
        <v>1719</v>
      </c>
      <c r="E329" s="218" t="s">
        <v>1720</v>
      </c>
      <c r="F329" s="218">
        <v>61</v>
      </c>
      <c r="G329" s="218">
        <v>0</v>
      </c>
    </row>
    <row r="330" spans="1:7">
      <c r="A330" s="215" t="s">
        <v>1190</v>
      </c>
      <c r="B330" s="216" t="s">
        <v>598</v>
      </c>
      <c r="C330" s="217" t="s">
        <v>1721</v>
      </c>
      <c r="D330" s="218" t="s">
        <v>1722</v>
      </c>
      <c r="E330" s="218" t="s">
        <v>1723</v>
      </c>
      <c r="F330" s="218">
        <v>180</v>
      </c>
      <c r="G330" s="218">
        <v>0</v>
      </c>
    </row>
    <row r="331" spans="1:7">
      <c r="A331" s="215" t="s">
        <v>1191</v>
      </c>
      <c r="B331" s="216" t="s">
        <v>598</v>
      </c>
      <c r="C331" s="217" t="s">
        <v>1724</v>
      </c>
      <c r="D331" s="218" t="s">
        <v>1706</v>
      </c>
      <c r="E331" s="218" t="s">
        <v>1707</v>
      </c>
      <c r="F331" s="218">
        <v>93</v>
      </c>
      <c r="G331" s="218">
        <v>0</v>
      </c>
    </row>
    <row r="332" spans="1:7">
      <c r="A332" s="215" t="s">
        <v>1192</v>
      </c>
      <c r="B332" s="216" t="s">
        <v>598</v>
      </c>
      <c r="C332" s="217" t="s">
        <v>1725</v>
      </c>
      <c r="D332" s="69" t="s">
        <v>524</v>
      </c>
      <c r="E332" s="218" t="s">
        <v>1726</v>
      </c>
      <c r="F332" s="218">
        <v>70</v>
      </c>
      <c r="G332" s="218">
        <v>0</v>
      </c>
    </row>
    <row r="333" spans="1:7">
      <c r="A333" s="215" t="s">
        <v>1193</v>
      </c>
      <c r="B333" s="216" t="s">
        <v>598</v>
      </c>
      <c r="C333" s="217" t="s">
        <v>1727</v>
      </c>
      <c r="D333" s="218" t="s">
        <v>1700</v>
      </c>
      <c r="E333" s="218" t="s">
        <v>1701</v>
      </c>
      <c r="F333" s="218">
        <v>120</v>
      </c>
      <c r="G333" s="218">
        <v>0</v>
      </c>
    </row>
    <row r="334" spans="1:7">
      <c r="A334" s="215" t="s">
        <v>1194</v>
      </c>
      <c r="B334" s="216" t="s">
        <v>598</v>
      </c>
      <c r="C334" s="217" t="s">
        <v>1728</v>
      </c>
      <c r="D334" s="69" t="s">
        <v>1729</v>
      </c>
      <c r="E334" s="218" t="s">
        <v>1720</v>
      </c>
      <c r="F334" s="218">
        <v>165</v>
      </c>
      <c r="G334" s="218">
        <v>0</v>
      </c>
    </row>
    <row r="335" spans="1:7">
      <c r="A335" s="215" t="s">
        <v>805</v>
      </c>
      <c r="B335" s="216" t="s">
        <v>598</v>
      </c>
      <c r="C335" s="217" t="s">
        <v>1639</v>
      </c>
      <c r="D335" s="218" t="s">
        <v>1719</v>
      </c>
      <c r="E335" s="218" t="s">
        <v>1720</v>
      </c>
      <c r="F335" s="218">
        <v>102</v>
      </c>
      <c r="G335" s="218">
        <v>0</v>
      </c>
    </row>
    <row r="336" spans="1:7">
      <c r="A336" s="215" t="s">
        <v>1640</v>
      </c>
      <c r="B336" s="216" t="s">
        <v>598</v>
      </c>
      <c r="C336" s="217" t="s">
        <v>1641</v>
      </c>
      <c r="D336" s="218" t="s">
        <v>1730</v>
      </c>
      <c r="E336" s="218" t="s">
        <v>1731</v>
      </c>
      <c r="F336" s="218">
        <v>123</v>
      </c>
      <c r="G336" s="218">
        <v>0</v>
      </c>
    </row>
    <row r="337" spans="1:7">
      <c r="A337" s="215" t="s">
        <v>1642</v>
      </c>
      <c r="B337" s="216" t="s">
        <v>598</v>
      </c>
      <c r="C337" s="217" t="s">
        <v>1643</v>
      </c>
      <c r="D337" s="218" t="s">
        <v>526</v>
      </c>
      <c r="E337" s="218" t="s">
        <v>1732</v>
      </c>
      <c r="F337" s="218">
        <v>100</v>
      </c>
      <c r="G337" s="218">
        <v>0</v>
      </c>
    </row>
    <row r="338" spans="1:7">
      <c r="A338" s="215" t="s">
        <v>1195</v>
      </c>
      <c r="B338" s="216" t="s">
        <v>598</v>
      </c>
      <c r="C338" s="217" t="s">
        <v>1733</v>
      </c>
      <c r="D338" s="218" t="s">
        <v>1196</v>
      </c>
      <c r="E338" s="218" t="s">
        <v>1734</v>
      </c>
      <c r="F338" s="218">
        <v>326</v>
      </c>
      <c r="G338" s="218">
        <v>0</v>
      </c>
    </row>
    <row r="339" spans="1:7">
      <c r="A339" s="215" t="s">
        <v>1197</v>
      </c>
      <c r="B339" s="216" t="s">
        <v>598</v>
      </c>
      <c r="C339" s="217" t="s">
        <v>1735</v>
      </c>
      <c r="D339" s="218" t="s">
        <v>1736</v>
      </c>
      <c r="E339" s="218" t="s">
        <v>1737</v>
      </c>
      <c r="F339" s="218">
        <v>271</v>
      </c>
      <c r="G339" s="218">
        <v>0</v>
      </c>
    </row>
    <row r="340" spans="1:7">
      <c r="A340" s="215" t="s">
        <v>1198</v>
      </c>
      <c r="B340" s="216" t="s">
        <v>598</v>
      </c>
      <c r="C340" s="217" t="s">
        <v>1738</v>
      </c>
      <c r="D340" s="218" t="s">
        <v>1739</v>
      </c>
      <c r="E340" s="218" t="s">
        <v>1740</v>
      </c>
      <c r="F340" s="218">
        <v>55</v>
      </c>
      <c r="G340" s="218">
        <v>0</v>
      </c>
    </row>
    <row r="341" spans="1:7">
      <c r="A341" s="215" t="s">
        <v>1199</v>
      </c>
      <c r="B341" s="216" t="s">
        <v>598</v>
      </c>
      <c r="C341" s="217" t="s">
        <v>1741</v>
      </c>
      <c r="D341" s="218" t="s">
        <v>1200</v>
      </c>
      <c r="E341" s="218" t="s">
        <v>1742</v>
      </c>
      <c r="F341" s="218">
        <v>96</v>
      </c>
      <c r="G341" s="218">
        <v>0</v>
      </c>
    </row>
    <row r="342" spans="1:7">
      <c r="A342" s="215" t="s">
        <v>1201</v>
      </c>
      <c r="B342" s="216" t="s">
        <v>598</v>
      </c>
      <c r="C342" s="217" t="s">
        <v>1743</v>
      </c>
      <c r="D342" s="69" t="s">
        <v>1706</v>
      </c>
      <c r="E342" s="218" t="s">
        <v>1707</v>
      </c>
      <c r="F342" s="218">
        <v>142</v>
      </c>
      <c r="G342" s="218">
        <v>0</v>
      </c>
    </row>
    <row r="343" spans="1:7">
      <c r="A343" s="215" t="s">
        <v>1202</v>
      </c>
      <c r="B343" s="216" t="s">
        <v>598</v>
      </c>
      <c r="C343" s="217" t="s">
        <v>1744</v>
      </c>
      <c r="D343" s="218" t="s">
        <v>1745</v>
      </c>
      <c r="E343" s="218" t="s">
        <v>1746</v>
      </c>
      <c r="F343" s="218">
        <v>100</v>
      </c>
      <c r="G343" s="218">
        <v>0</v>
      </c>
    </row>
    <row r="344" spans="1:7">
      <c r="A344" s="215" t="s">
        <v>1203</v>
      </c>
      <c r="B344" s="216" t="s">
        <v>598</v>
      </c>
      <c r="C344" s="217" t="s">
        <v>1747</v>
      </c>
      <c r="D344" s="218" t="s">
        <v>1204</v>
      </c>
      <c r="E344" s="218" t="s">
        <v>1748</v>
      </c>
      <c r="F344" s="218">
        <v>99</v>
      </c>
      <c r="G344" s="218">
        <v>0</v>
      </c>
    </row>
    <row r="345" spans="1:7">
      <c r="A345" s="215" t="s">
        <v>1205</v>
      </c>
      <c r="B345" s="216" t="s">
        <v>598</v>
      </c>
      <c r="C345" s="217" t="s">
        <v>1749</v>
      </c>
      <c r="D345" s="218" t="s">
        <v>1745</v>
      </c>
      <c r="E345" s="218" t="s">
        <v>1746</v>
      </c>
      <c r="F345" s="218">
        <v>129</v>
      </c>
      <c r="G345" s="218">
        <v>0</v>
      </c>
    </row>
    <row r="346" spans="1:7">
      <c r="A346" s="215" t="s">
        <v>1644</v>
      </c>
      <c r="B346" s="216" t="s">
        <v>598</v>
      </c>
      <c r="C346" s="217" t="s">
        <v>1645</v>
      </c>
      <c r="D346" s="218" t="s">
        <v>457</v>
      </c>
      <c r="E346" s="218" t="s">
        <v>1750</v>
      </c>
      <c r="F346" s="218">
        <v>93</v>
      </c>
      <c r="G346" s="218">
        <v>0</v>
      </c>
    </row>
    <row r="347" spans="1:7">
      <c r="A347" s="215" t="s">
        <v>1646</v>
      </c>
      <c r="B347" s="216" t="s">
        <v>598</v>
      </c>
      <c r="C347" s="217" t="s">
        <v>1647</v>
      </c>
      <c r="D347" s="218" t="s">
        <v>457</v>
      </c>
      <c r="E347" s="218" t="s">
        <v>1750</v>
      </c>
      <c r="F347" s="218">
        <v>123</v>
      </c>
      <c r="G347" s="218">
        <v>0</v>
      </c>
    </row>
    <row r="348" spans="1:7">
      <c r="A348" s="215" t="s">
        <v>1206</v>
      </c>
      <c r="B348" s="216" t="s">
        <v>598</v>
      </c>
      <c r="C348" s="217" t="s">
        <v>1751</v>
      </c>
      <c r="D348" s="218" t="s">
        <v>1200</v>
      </c>
      <c r="E348" s="218" t="s">
        <v>1742</v>
      </c>
      <c r="F348" s="218">
        <v>100</v>
      </c>
      <c r="G348" s="218">
        <v>0</v>
      </c>
    </row>
    <row r="349" spans="1:7">
      <c r="A349" s="215" t="s">
        <v>1207</v>
      </c>
      <c r="B349" s="216" t="s">
        <v>598</v>
      </c>
      <c r="C349" s="217" t="s">
        <v>1752</v>
      </c>
      <c r="D349" s="218" t="s">
        <v>1685</v>
      </c>
      <c r="E349" s="218" t="s">
        <v>1686</v>
      </c>
      <c r="F349" s="218">
        <v>126</v>
      </c>
      <c r="G349" s="218">
        <v>0</v>
      </c>
    </row>
    <row r="350" spans="1:7">
      <c r="A350" s="215" t="s">
        <v>1208</v>
      </c>
      <c r="B350" s="216" t="s">
        <v>598</v>
      </c>
      <c r="C350" s="217" t="s">
        <v>1753</v>
      </c>
      <c r="D350" s="218" t="s">
        <v>1200</v>
      </c>
      <c r="E350" s="218" t="s">
        <v>1742</v>
      </c>
      <c r="F350" s="218">
        <v>222</v>
      </c>
      <c r="G350" s="218">
        <v>0</v>
      </c>
    </row>
    <row r="351" spans="1:7">
      <c r="A351" s="215" t="s">
        <v>1209</v>
      </c>
      <c r="B351" s="216" t="s">
        <v>598</v>
      </c>
      <c r="C351" s="217" t="s">
        <v>1754</v>
      </c>
      <c r="D351" s="218" t="s">
        <v>1706</v>
      </c>
      <c r="E351" s="218" t="s">
        <v>1707</v>
      </c>
      <c r="F351" s="218">
        <v>96</v>
      </c>
      <c r="G351" s="218">
        <v>0</v>
      </c>
    </row>
    <row r="352" spans="1:7">
      <c r="A352" s="215" t="s">
        <v>1210</v>
      </c>
      <c r="B352" s="216" t="s">
        <v>598</v>
      </c>
      <c r="C352" s="217" t="s">
        <v>1755</v>
      </c>
      <c r="D352" s="218" t="s">
        <v>1211</v>
      </c>
      <c r="E352" s="218" t="s">
        <v>1756</v>
      </c>
      <c r="F352" s="218">
        <v>237</v>
      </c>
      <c r="G352" s="218">
        <v>0</v>
      </c>
    </row>
    <row r="353" spans="1:7">
      <c r="A353" s="215" t="s">
        <v>1212</v>
      </c>
      <c r="B353" s="216" t="s">
        <v>598</v>
      </c>
      <c r="C353" s="217" t="s">
        <v>1757</v>
      </c>
      <c r="D353" s="218" t="s">
        <v>1213</v>
      </c>
      <c r="E353" s="218" t="s">
        <v>1758</v>
      </c>
      <c r="F353" s="218">
        <v>97</v>
      </c>
      <c r="G353" s="218">
        <v>0</v>
      </c>
    </row>
    <row r="354" spans="1:7">
      <c r="A354" s="215" t="s">
        <v>1214</v>
      </c>
      <c r="B354" s="216" t="s">
        <v>598</v>
      </c>
      <c r="C354" s="217" t="s">
        <v>1759</v>
      </c>
      <c r="D354" s="218" t="s">
        <v>1760</v>
      </c>
      <c r="E354" s="218" t="s">
        <v>1761</v>
      </c>
      <c r="F354" s="218">
        <v>83</v>
      </c>
      <c r="G354" s="218">
        <v>0</v>
      </c>
    </row>
    <row r="355" spans="1:7">
      <c r="A355" s="215" t="s">
        <v>1215</v>
      </c>
      <c r="B355" s="216" t="s">
        <v>598</v>
      </c>
      <c r="C355" s="217" t="s">
        <v>1762</v>
      </c>
      <c r="D355" s="218" t="s">
        <v>1760</v>
      </c>
      <c r="E355" s="218" t="s">
        <v>1763</v>
      </c>
      <c r="F355" s="218">
        <v>93</v>
      </c>
      <c r="G355" s="218">
        <v>0</v>
      </c>
    </row>
    <row r="356" spans="1:7">
      <c r="A356" s="215" t="s">
        <v>806</v>
      </c>
      <c r="B356" s="216" t="s">
        <v>598</v>
      </c>
      <c r="C356" s="217" t="s">
        <v>827</v>
      </c>
      <c r="D356" s="218" t="s">
        <v>1216</v>
      </c>
      <c r="E356" s="218" t="s">
        <v>1764</v>
      </c>
      <c r="F356" s="218">
        <v>129</v>
      </c>
      <c r="G356" s="218">
        <v>0</v>
      </c>
    </row>
    <row r="357" spans="1:7">
      <c r="A357" s="215" t="s">
        <v>807</v>
      </c>
      <c r="B357" s="216" t="s">
        <v>598</v>
      </c>
      <c r="C357" s="217" t="s">
        <v>828</v>
      </c>
      <c r="D357" s="218" t="s">
        <v>1216</v>
      </c>
      <c r="E357" s="218" t="s">
        <v>1764</v>
      </c>
      <c r="F357" s="218">
        <v>93</v>
      </c>
      <c r="G357" s="218">
        <v>0</v>
      </c>
    </row>
    <row r="358" spans="1:7">
      <c r="A358" s="215" t="s">
        <v>808</v>
      </c>
      <c r="B358" s="216" t="s">
        <v>598</v>
      </c>
      <c r="C358" s="217" t="s">
        <v>829</v>
      </c>
      <c r="D358" s="218" t="s">
        <v>1765</v>
      </c>
      <c r="E358" s="218" t="s">
        <v>1766</v>
      </c>
      <c r="F358" s="218">
        <v>84</v>
      </c>
      <c r="G358" s="218">
        <v>0</v>
      </c>
    </row>
    <row r="359" spans="1:7">
      <c r="A359" s="215" t="s">
        <v>809</v>
      </c>
      <c r="B359" s="216" t="s">
        <v>598</v>
      </c>
      <c r="C359" s="217" t="s">
        <v>1648</v>
      </c>
      <c r="D359" s="218" t="s">
        <v>1719</v>
      </c>
      <c r="E359" s="218" t="s">
        <v>1767</v>
      </c>
      <c r="F359" s="218">
        <v>72</v>
      </c>
      <c r="G359" s="218">
        <v>0</v>
      </c>
    </row>
    <row r="360" spans="1:7">
      <c r="A360" s="215" t="s">
        <v>810</v>
      </c>
      <c r="B360" s="216" t="s">
        <v>598</v>
      </c>
      <c r="C360" s="217" t="s">
        <v>1649</v>
      </c>
      <c r="D360" s="218" t="s">
        <v>1719</v>
      </c>
      <c r="E360" s="218" t="s">
        <v>1767</v>
      </c>
      <c r="F360" s="218">
        <v>67</v>
      </c>
      <c r="G360" s="218">
        <v>0</v>
      </c>
    </row>
    <row r="361" spans="1:7">
      <c r="A361" s="215" t="s">
        <v>1650</v>
      </c>
      <c r="B361" s="216" t="s">
        <v>598</v>
      </c>
      <c r="C361" s="217" t="s">
        <v>1651</v>
      </c>
      <c r="D361" s="218" t="s">
        <v>457</v>
      </c>
      <c r="E361" s="218" t="s">
        <v>1750</v>
      </c>
      <c r="F361" s="218">
        <v>94</v>
      </c>
      <c r="G361" s="218">
        <v>0</v>
      </c>
    </row>
    <row r="362" spans="1:7">
      <c r="A362" s="215" t="s">
        <v>1652</v>
      </c>
      <c r="B362" s="216" t="s">
        <v>598</v>
      </c>
      <c r="C362" s="217" t="s">
        <v>1653</v>
      </c>
      <c r="D362" s="218" t="s">
        <v>1706</v>
      </c>
      <c r="E362" s="218" t="s">
        <v>1707</v>
      </c>
      <c r="F362" s="218">
        <v>93</v>
      </c>
      <c r="G362" s="218">
        <v>0</v>
      </c>
    </row>
    <row r="363" spans="1:7">
      <c r="A363" s="215" t="s">
        <v>1218</v>
      </c>
      <c r="B363" s="216" t="s">
        <v>598</v>
      </c>
      <c r="C363" s="217" t="s">
        <v>1768</v>
      </c>
      <c r="D363" s="218" t="s">
        <v>1694</v>
      </c>
      <c r="E363" s="218" t="s">
        <v>1769</v>
      </c>
      <c r="F363" s="218">
        <v>125</v>
      </c>
      <c r="G363" s="218">
        <v>0</v>
      </c>
    </row>
    <row r="364" spans="1:7">
      <c r="A364" s="215" t="s">
        <v>811</v>
      </c>
      <c r="B364" s="216" t="s">
        <v>598</v>
      </c>
      <c r="C364" s="217" t="s">
        <v>830</v>
      </c>
      <c r="D364" s="218" t="s">
        <v>1219</v>
      </c>
      <c r="E364" s="218" t="s">
        <v>1770</v>
      </c>
      <c r="F364" s="218">
        <v>135</v>
      </c>
      <c r="G364" s="218">
        <v>0</v>
      </c>
    </row>
    <row r="365" spans="1:7">
      <c r="A365" s="215" t="s">
        <v>812</v>
      </c>
      <c r="B365" s="216" t="s">
        <v>598</v>
      </c>
      <c r="C365" s="217" t="s">
        <v>831</v>
      </c>
      <c r="D365" s="218" t="s">
        <v>561</v>
      </c>
      <c r="E365" s="218" t="s">
        <v>1771</v>
      </c>
      <c r="F365" s="218">
        <v>142</v>
      </c>
      <c r="G365" s="218">
        <v>0</v>
      </c>
    </row>
    <row r="366" spans="1:7">
      <c r="A366" s="215" t="s">
        <v>1220</v>
      </c>
      <c r="B366" s="216" t="s">
        <v>1221</v>
      </c>
      <c r="C366" s="217" t="s">
        <v>1772</v>
      </c>
      <c r="D366" s="218" t="s">
        <v>1773</v>
      </c>
      <c r="E366" s="218" t="s">
        <v>1774</v>
      </c>
      <c r="F366" s="218">
        <v>80</v>
      </c>
      <c r="G366" s="218">
        <v>0</v>
      </c>
    </row>
    <row r="367" spans="1:7">
      <c r="A367" s="215" t="s">
        <v>1222</v>
      </c>
      <c r="B367" s="216" t="s">
        <v>1221</v>
      </c>
      <c r="C367" s="217" t="s">
        <v>1775</v>
      </c>
      <c r="D367" s="218" t="s">
        <v>1223</v>
      </c>
      <c r="E367" s="218" t="s">
        <v>1776</v>
      </c>
      <c r="F367" s="218">
        <v>50</v>
      </c>
      <c r="G367" s="218">
        <v>0</v>
      </c>
    </row>
    <row r="368" spans="1:7">
      <c r="A368" s="215" t="s">
        <v>1224</v>
      </c>
      <c r="B368" s="216" t="s">
        <v>1221</v>
      </c>
      <c r="C368" s="217" t="s">
        <v>1777</v>
      </c>
      <c r="D368" s="218" t="s">
        <v>902</v>
      </c>
      <c r="E368" s="218" t="s">
        <v>1778</v>
      </c>
      <c r="F368" s="218">
        <v>100</v>
      </c>
      <c r="G368" s="218">
        <v>0</v>
      </c>
    </row>
    <row r="369" spans="1:7">
      <c r="A369" s="215" t="s">
        <v>1225</v>
      </c>
      <c r="B369" s="216" t="s">
        <v>1221</v>
      </c>
      <c r="C369" s="217" t="s">
        <v>1779</v>
      </c>
      <c r="D369" s="218" t="s">
        <v>1226</v>
      </c>
      <c r="E369" s="218" t="s">
        <v>1780</v>
      </c>
      <c r="F369" s="218">
        <v>115</v>
      </c>
      <c r="G369" s="218">
        <v>0</v>
      </c>
    </row>
    <row r="370" spans="1:7">
      <c r="A370" s="215" t="s">
        <v>1654</v>
      </c>
      <c r="B370" s="216" t="s">
        <v>1221</v>
      </c>
      <c r="C370" s="217" t="s">
        <v>1781</v>
      </c>
      <c r="D370" s="69" t="s">
        <v>1655</v>
      </c>
      <c r="E370" s="218" t="s">
        <v>1782</v>
      </c>
      <c r="F370" s="218">
        <v>240</v>
      </c>
      <c r="G370" s="218">
        <v>0</v>
      </c>
    </row>
    <row r="371" spans="1:7">
      <c r="A371" s="215" t="s">
        <v>1227</v>
      </c>
      <c r="B371" s="216" t="s">
        <v>1221</v>
      </c>
      <c r="C371" s="217" t="s">
        <v>1783</v>
      </c>
      <c r="D371" s="218" t="s">
        <v>1784</v>
      </c>
      <c r="E371" s="218" t="s">
        <v>1785</v>
      </c>
      <c r="F371" s="218">
        <v>120</v>
      </c>
      <c r="G371" s="218">
        <v>0</v>
      </c>
    </row>
    <row r="372" spans="1:7">
      <c r="A372" s="215" t="s">
        <v>1228</v>
      </c>
      <c r="B372" s="216" t="s">
        <v>1221</v>
      </c>
      <c r="C372" s="217" t="s">
        <v>1786</v>
      </c>
      <c r="D372" s="218" t="s">
        <v>1787</v>
      </c>
      <c r="E372" s="218" t="s">
        <v>1788</v>
      </c>
      <c r="F372" s="218">
        <v>135</v>
      </c>
      <c r="G372" s="218">
        <v>0</v>
      </c>
    </row>
    <row r="373" spans="1:7">
      <c r="A373" s="215" t="s">
        <v>1229</v>
      </c>
      <c r="B373" s="216" t="s">
        <v>1221</v>
      </c>
      <c r="C373" s="217" t="s">
        <v>1789</v>
      </c>
      <c r="D373" s="218" t="s">
        <v>1255</v>
      </c>
      <c r="E373" s="218" t="s">
        <v>1790</v>
      </c>
      <c r="F373" s="218">
        <v>95</v>
      </c>
      <c r="G373" s="218">
        <v>0</v>
      </c>
    </row>
    <row r="374" spans="1:7">
      <c r="A374" s="215" t="s">
        <v>813</v>
      </c>
      <c r="B374" s="216" t="s">
        <v>1221</v>
      </c>
      <c r="C374" s="217" t="s">
        <v>832</v>
      </c>
      <c r="D374" s="218" t="s">
        <v>1256</v>
      </c>
      <c r="E374" s="218" t="s">
        <v>1791</v>
      </c>
      <c r="F374" s="218">
        <v>180</v>
      </c>
      <c r="G374" s="218">
        <v>0</v>
      </c>
    </row>
    <row r="375" spans="1:7">
      <c r="A375" s="215" t="s">
        <v>710</v>
      </c>
      <c r="B375" s="216" t="s">
        <v>1221</v>
      </c>
      <c r="C375" s="217" t="s">
        <v>833</v>
      </c>
      <c r="D375" s="218" t="s">
        <v>1257</v>
      </c>
      <c r="E375" s="218" t="s">
        <v>1792</v>
      </c>
      <c r="F375" s="218">
        <v>90</v>
      </c>
      <c r="G375" s="218">
        <v>0</v>
      </c>
    </row>
    <row r="376" spans="1:7">
      <c r="A376" s="215" t="s">
        <v>711</v>
      </c>
      <c r="B376" s="216" t="s">
        <v>1221</v>
      </c>
      <c r="C376" s="217" t="s">
        <v>834</v>
      </c>
      <c r="D376" s="218" t="s">
        <v>1258</v>
      </c>
      <c r="E376" s="218" t="s">
        <v>1793</v>
      </c>
      <c r="F376" s="218">
        <v>120</v>
      </c>
      <c r="G376" s="218">
        <v>0</v>
      </c>
    </row>
    <row r="377" spans="1:7">
      <c r="A377" s="215" t="s">
        <v>712</v>
      </c>
      <c r="B377" s="216" t="s">
        <v>1221</v>
      </c>
      <c r="C377" s="217" t="s">
        <v>835</v>
      </c>
      <c r="D377" s="218" t="s">
        <v>1259</v>
      </c>
      <c r="E377" s="218" t="s">
        <v>1794</v>
      </c>
      <c r="F377" s="218">
        <v>155</v>
      </c>
      <c r="G377" s="218">
        <v>0</v>
      </c>
    </row>
    <row r="378" spans="1:7">
      <c r="A378" s="215" t="s">
        <v>814</v>
      </c>
      <c r="B378" s="216" t="s">
        <v>1221</v>
      </c>
      <c r="C378" s="217" t="s">
        <v>836</v>
      </c>
      <c r="D378" s="218" t="s">
        <v>1260</v>
      </c>
      <c r="E378" s="218" t="s">
        <v>1795</v>
      </c>
      <c r="F378" s="218">
        <v>180</v>
      </c>
      <c r="G378" s="218">
        <v>0</v>
      </c>
    </row>
    <row r="379" spans="1:7">
      <c r="A379" s="215" t="s">
        <v>1230</v>
      </c>
      <c r="B379" s="216" t="s">
        <v>1221</v>
      </c>
      <c r="C379" s="217" t="s">
        <v>1796</v>
      </c>
      <c r="D379" s="218" t="s">
        <v>1797</v>
      </c>
      <c r="E379" s="218" t="s">
        <v>1798</v>
      </c>
      <c r="F379" s="218">
        <v>95</v>
      </c>
      <c r="G379" s="218">
        <v>0</v>
      </c>
    </row>
    <row r="380" spans="1:7">
      <c r="A380" s="215" t="s">
        <v>815</v>
      </c>
      <c r="B380" s="216" t="s">
        <v>599</v>
      </c>
      <c r="C380" s="217" t="s">
        <v>837</v>
      </c>
      <c r="D380" s="218" t="s">
        <v>1799</v>
      </c>
      <c r="E380" s="218" t="s">
        <v>1800</v>
      </c>
      <c r="F380" s="218">
        <v>105</v>
      </c>
      <c r="G380" s="218">
        <v>0</v>
      </c>
    </row>
    <row r="381" spans="1:7">
      <c r="A381" s="215" t="s">
        <v>1656</v>
      </c>
      <c r="B381" s="216" t="s">
        <v>599</v>
      </c>
      <c r="C381" s="217" t="s">
        <v>1801</v>
      </c>
      <c r="D381" s="218" t="s">
        <v>907</v>
      </c>
      <c r="E381" s="218" t="s">
        <v>1802</v>
      </c>
      <c r="F381" s="218">
        <v>47</v>
      </c>
      <c r="G381" s="218">
        <v>0</v>
      </c>
    </row>
    <row r="382" spans="1:7">
      <c r="A382" s="215" t="s">
        <v>1657</v>
      </c>
      <c r="B382" s="216" t="s">
        <v>599</v>
      </c>
      <c r="C382" s="217" t="s">
        <v>1803</v>
      </c>
      <c r="D382" s="69" t="s">
        <v>439</v>
      </c>
      <c r="E382" s="218" t="s">
        <v>1804</v>
      </c>
      <c r="F382" s="218">
        <v>93</v>
      </c>
      <c r="G382" s="218">
        <v>0</v>
      </c>
    </row>
    <row r="383" spans="1:7">
      <c r="A383" s="215" t="s">
        <v>1231</v>
      </c>
      <c r="B383" s="216" t="s">
        <v>599</v>
      </c>
      <c r="C383" s="217" t="s">
        <v>1805</v>
      </c>
      <c r="D383" s="69" t="s">
        <v>1806</v>
      </c>
      <c r="E383" s="218" t="s">
        <v>1807</v>
      </c>
      <c r="F383" s="218">
        <v>75</v>
      </c>
      <c r="G383" s="218">
        <v>0</v>
      </c>
    </row>
    <row r="384" spans="1:7">
      <c r="A384" s="215" t="s">
        <v>1232</v>
      </c>
      <c r="B384" s="216" t="s">
        <v>599</v>
      </c>
      <c r="C384" s="217" t="s">
        <v>1808</v>
      </c>
      <c r="D384" s="69" t="s">
        <v>1233</v>
      </c>
      <c r="E384" s="218" t="s">
        <v>1809</v>
      </c>
      <c r="F384" s="218">
        <v>84</v>
      </c>
      <c r="G384" s="218">
        <v>0</v>
      </c>
    </row>
    <row r="385" spans="1:7">
      <c r="A385" s="215" t="s">
        <v>816</v>
      </c>
      <c r="B385" s="216" t="s">
        <v>599</v>
      </c>
      <c r="C385" s="217" t="s">
        <v>838</v>
      </c>
      <c r="D385" s="69" t="s">
        <v>1234</v>
      </c>
      <c r="E385" s="218" t="s">
        <v>1810</v>
      </c>
      <c r="F385" s="218">
        <v>55</v>
      </c>
      <c r="G385" s="218">
        <v>0</v>
      </c>
    </row>
    <row r="386" spans="1:7">
      <c r="A386" s="215" t="s">
        <v>817</v>
      </c>
      <c r="B386" s="216" t="s">
        <v>599</v>
      </c>
      <c r="C386" s="217" t="s">
        <v>839</v>
      </c>
      <c r="D386" s="69" t="s">
        <v>1234</v>
      </c>
      <c r="E386" s="218" t="s">
        <v>1810</v>
      </c>
      <c r="F386" s="218">
        <v>64</v>
      </c>
      <c r="G386" s="218">
        <v>0</v>
      </c>
    </row>
    <row r="387" spans="1:7">
      <c r="A387" s="215" t="s">
        <v>818</v>
      </c>
      <c r="B387" s="216" t="s">
        <v>599</v>
      </c>
      <c r="C387" s="217" t="s">
        <v>1811</v>
      </c>
      <c r="D387" s="69" t="s">
        <v>1235</v>
      </c>
      <c r="E387" s="218" t="s">
        <v>1812</v>
      </c>
      <c r="F387" s="218">
        <v>38</v>
      </c>
      <c r="G387" s="218">
        <v>0</v>
      </c>
    </row>
    <row r="388" spans="1:7">
      <c r="A388" s="215" t="s">
        <v>1406</v>
      </c>
      <c r="B388" s="216" t="s">
        <v>599</v>
      </c>
      <c r="C388" s="217" t="s">
        <v>1813</v>
      </c>
      <c r="D388" s="218" t="s">
        <v>1814</v>
      </c>
      <c r="E388" s="218" t="s">
        <v>1815</v>
      </c>
      <c r="F388" s="218">
        <v>60</v>
      </c>
      <c r="G388" s="218">
        <v>0</v>
      </c>
    </row>
    <row r="389" spans="1:7">
      <c r="A389" s="215" t="s">
        <v>1408</v>
      </c>
      <c r="B389" s="216" t="s">
        <v>599</v>
      </c>
      <c r="C389" s="217" t="s">
        <v>1658</v>
      </c>
      <c r="D389" s="218" t="s">
        <v>512</v>
      </c>
      <c r="E389" s="218" t="s">
        <v>1816</v>
      </c>
      <c r="F389" s="218">
        <v>63</v>
      </c>
      <c r="G389" s="218">
        <v>0</v>
      </c>
    </row>
    <row r="390" spans="1:7">
      <c r="A390" s="215" t="s">
        <v>1410</v>
      </c>
      <c r="B390" s="216" t="s">
        <v>599</v>
      </c>
      <c r="C390" s="217" t="s">
        <v>1659</v>
      </c>
      <c r="D390" s="218" t="s">
        <v>509</v>
      </c>
      <c r="E390" s="218" t="s">
        <v>1817</v>
      </c>
      <c r="F390" s="218">
        <v>73</v>
      </c>
      <c r="G390" s="218">
        <v>0</v>
      </c>
    </row>
    <row r="391" spans="1:7">
      <c r="A391" s="215" t="s">
        <v>1412</v>
      </c>
      <c r="B391" s="216" t="s">
        <v>599</v>
      </c>
      <c r="C391" s="217" t="s">
        <v>1413</v>
      </c>
      <c r="D391" s="218" t="s">
        <v>929</v>
      </c>
      <c r="E391" s="218" t="s">
        <v>1818</v>
      </c>
      <c r="F391" s="218">
        <v>33</v>
      </c>
      <c r="G391" s="218">
        <v>0</v>
      </c>
    </row>
    <row r="392" spans="1:7">
      <c r="A392" s="215" t="s">
        <v>1414</v>
      </c>
      <c r="B392" s="216" t="s">
        <v>599</v>
      </c>
      <c r="C392" s="217" t="s">
        <v>1819</v>
      </c>
      <c r="D392" s="218" t="s">
        <v>1235</v>
      </c>
      <c r="E392" s="218" t="s">
        <v>1820</v>
      </c>
      <c r="F392" s="218">
        <v>30</v>
      </c>
      <c r="G392" s="218">
        <v>0</v>
      </c>
    </row>
    <row r="393" spans="1:7">
      <c r="A393" s="215" t="s">
        <v>1416</v>
      </c>
      <c r="B393" s="216" t="s">
        <v>599</v>
      </c>
      <c r="C393" s="217" t="s">
        <v>1660</v>
      </c>
      <c r="D393" s="218" t="s">
        <v>508</v>
      </c>
      <c r="E393" s="218" t="s">
        <v>1821</v>
      </c>
      <c r="F393" s="218">
        <v>63</v>
      </c>
      <c r="G393" s="218">
        <v>0</v>
      </c>
    </row>
    <row r="394" spans="1:7">
      <c r="A394" s="215" t="s">
        <v>1418</v>
      </c>
      <c r="B394" s="216" t="s">
        <v>599</v>
      </c>
      <c r="C394" s="217" t="s">
        <v>1822</v>
      </c>
      <c r="D394" s="218" t="s">
        <v>1188</v>
      </c>
      <c r="E394" s="218" t="s">
        <v>1823</v>
      </c>
      <c r="F394" s="218">
        <v>69</v>
      </c>
      <c r="G394" s="218">
        <v>0</v>
      </c>
    </row>
    <row r="395" spans="1:7">
      <c r="A395" s="215" t="s">
        <v>1236</v>
      </c>
      <c r="B395" s="216" t="s">
        <v>599</v>
      </c>
      <c r="C395" s="217" t="s">
        <v>1824</v>
      </c>
      <c r="D395" s="69" t="s">
        <v>1233</v>
      </c>
      <c r="E395" s="218" t="s">
        <v>1809</v>
      </c>
      <c r="F395" s="218">
        <v>66</v>
      </c>
      <c r="G395" s="218">
        <v>0</v>
      </c>
    </row>
    <row r="396" spans="1:7">
      <c r="A396" s="215" t="s">
        <v>1237</v>
      </c>
      <c r="B396" s="216" t="s">
        <v>599</v>
      </c>
      <c r="C396" s="217" t="s">
        <v>1825</v>
      </c>
      <c r="D396" s="69" t="s">
        <v>1826</v>
      </c>
      <c r="E396" s="218" t="s">
        <v>1827</v>
      </c>
      <c r="F396" s="218">
        <v>71</v>
      </c>
      <c r="G396" s="218">
        <v>0</v>
      </c>
    </row>
    <row r="397" spans="1:7">
      <c r="A397" s="215" t="s">
        <v>819</v>
      </c>
      <c r="B397" s="216" t="s">
        <v>599</v>
      </c>
      <c r="C397" s="217" t="s">
        <v>840</v>
      </c>
      <c r="D397" s="218" t="s">
        <v>1238</v>
      </c>
      <c r="E397" s="218" t="s">
        <v>1828</v>
      </c>
      <c r="F397" s="218">
        <v>39</v>
      </c>
      <c r="G397" s="218">
        <v>0</v>
      </c>
    </row>
    <row r="398" spans="1:7">
      <c r="A398" s="215" t="s">
        <v>718</v>
      </c>
      <c r="B398" s="216" t="s">
        <v>599</v>
      </c>
      <c r="C398" s="217" t="s">
        <v>841</v>
      </c>
      <c r="D398" s="218" t="s">
        <v>1239</v>
      </c>
      <c r="E398" s="218" t="s">
        <v>1829</v>
      </c>
      <c r="F398" s="218">
        <v>54</v>
      </c>
      <c r="G398" s="218">
        <v>0</v>
      </c>
    </row>
    <row r="399" spans="1:7">
      <c r="A399" s="215" t="s">
        <v>719</v>
      </c>
      <c r="B399" s="216" t="s">
        <v>599</v>
      </c>
      <c r="C399" s="217" t="s">
        <v>842</v>
      </c>
      <c r="D399" s="218" t="s">
        <v>1799</v>
      </c>
      <c r="E399" s="218" t="s">
        <v>1800</v>
      </c>
      <c r="F399" s="218">
        <v>66</v>
      </c>
      <c r="G399" s="218">
        <v>0</v>
      </c>
    </row>
    <row r="400" spans="1:7">
      <c r="A400" s="215" t="s">
        <v>720</v>
      </c>
      <c r="B400" s="216" t="s">
        <v>599</v>
      </c>
      <c r="C400" s="217" t="s">
        <v>843</v>
      </c>
      <c r="D400" s="218" t="s">
        <v>1799</v>
      </c>
      <c r="E400" s="218" t="s">
        <v>1800</v>
      </c>
      <c r="F400" s="218">
        <v>64</v>
      </c>
      <c r="G400" s="218">
        <v>0</v>
      </c>
    </row>
    <row r="401" spans="1:7">
      <c r="A401" s="215" t="s">
        <v>721</v>
      </c>
      <c r="B401" s="216" t="s">
        <v>599</v>
      </c>
      <c r="C401" s="217" t="s">
        <v>844</v>
      </c>
      <c r="D401" s="218" t="s">
        <v>1240</v>
      </c>
      <c r="E401" s="218" t="s">
        <v>1809</v>
      </c>
      <c r="F401" s="218">
        <v>66</v>
      </c>
      <c r="G401" s="218">
        <v>0</v>
      </c>
    </row>
    <row r="402" spans="1:7">
      <c r="A402" s="215" t="s">
        <v>1661</v>
      </c>
      <c r="B402" s="216" t="s">
        <v>599</v>
      </c>
      <c r="C402" s="217" t="s">
        <v>1662</v>
      </c>
      <c r="D402" s="218" t="s">
        <v>549</v>
      </c>
      <c r="E402" s="218" t="s">
        <v>1830</v>
      </c>
      <c r="F402" s="218">
        <v>106</v>
      </c>
      <c r="G402" s="218">
        <v>0</v>
      </c>
    </row>
    <row r="403" spans="1:7">
      <c r="A403" s="215" t="s">
        <v>820</v>
      </c>
      <c r="B403" s="216" t="s">
        <v>599</v>
      </c>
      <c r="C403" s="217" t="s">
        <v>845</v>
      </c>
      <c r="D403" s="218" t="s">
        <v>1241</v>
      </c>
      <c r="E403" s="218" t="s">
        <v>1831</v>
      </c>
      <c r="F403" s="218">
        <v>54</v>
      </c>
      <c r="G403" s="218">
        <v>0</v>
      </c>
    </row>
    <row r="404" spans="1:7">
      <c r="A404" s="215" t="s">
        <v>723</v>
      </c>
      <c r="B404" s="216" t="s">
        <v>599</v>
      </c>
      <c r="C404" s="217" t="s">
        <v>846</v>
      </c>
      <c r="D404" s="218" t="s">
        <v>1242</v>
      </c>
      <c r="E404" s="218" t="s">
        <v>1832</v>
      </c>
      <c r="F404" s="218">
        <v>53</v>
      </c>
      <c r="G404" s="218">
        <v>0</v>
      </c>
    </row>
    <row r="405" spans="1:7">
      <c r="A405" s="215" t="s">
        <v>724</v>
      </c>
      <c r="B405" s="216" t="s">
        <v>599</v>
      </c>
      <c r="C405" s="217" t="s">
        <v>847</v>
      </c>
      <c r="D405" s="218" t="s">
        <v>1833</v>
      </c>
      <c r="E405" s="218" t="s">
        <v>1834</v>
      </c>
      <c r="F405" s="218">
        <v>45</v>
      </c>
      <c r="G405" s="218">
        <v>0</v>
      </c>
    </row>
    <row r="406" spans="1:7">
      <c r="A406" s="215" t="s">
        <v>1663</v>
      </c>
      <c r="B406" s="216" t="s">
        <v>599</v>
      </c>
      <c r="C406" s="217" t="s">
        <v>1664</v>
      </c>
      <c r="D406" s="218" t="s">
        <v>493</v>
      </c>
      <c r="E406" s="218" t="s">
        <v>1835</v>
      </c>
      <c r="F406" s="218">
        <v>112</v>
      </c>
      <c r="G406" s="218">
        <v>0</v>
      </c>
    </row>
    <row r="407" spans="1:7">
      <c r="A407" s="215" t="s">
        <v>1243</v>
      </c>
      <c r="B407" s="216" t="s">
        <v>599</v>
      </c>
      <c r="C407" s="217" t="s">
        <v>1836</v>
      </c>
      <c r="D407" s="218" t="s">
        <v>1837</v>
      </c>
      <c r="E407" s="218" t="s">
        <v>1838</v>
      </c>
      <c r="F407" s="218">
        <v>56</v>
      </c>
      <c r="G407" s="218">
        <v>0</v>
      </c>
    </row>
    <row r="408" spans="1:7">
      <c r="A408" s="215" t="s">
        <v>821</v>
      </c>
      <c r="B408" s="216" t="s">
        <v>599</v>
      </c>
      <c r="C408" s="217" t="s">
        <v>848</v>
      </c>
      <c r="D408" s="218" t="s">
        <v>1217</v>
      </c>
      <c r="E408" s="218" t="s">
        <v>1839</v>
      </c>
      <c r="F408" s="218">
        <v>65</v>
      </c>
      <c r="G408" s="218">
        <v>0</v>
      </c>
    </row>
    <row r="409" spans="1:7">
      <c r="A409" s="215" t="s">
        <v>822</v>
      </c>
      <c r="B409" s="216" t="s">
        <v>599</v>
      </c>
      <c r="C409" s="217" t="s">
        <v>1840</v>
      </c>
      <c r="D409" s="218" t="s">
        <v>1244</v>
      </c>
      <c r="E409" s="218" t="s">
        <v>1841</v>
      </c>
      <c r="F409" s="218">
        <v>59</v>
      </c>
      <c r="G409" s="218">
        <v>0</v>
      </c>
    </row>
    <row r="410" spans="1:7">
      <c r="A410" s="215" t="s">
        <v>1665</v>
      </c>
      <c r="B410" s="216" t="s">
        <v>599</v>
      </c>
      <c r="C410" s="217" t="s">
        <v>1666</v>
      </c>
      <c r="D410" s="218" t="s">
        <v>561</v>
      </c>
      <c r="E410" s="218" t="s">
        <v>1842</v>
      </c>
      <c r="F410" s="218">
        <v>96</v>
      </c>
      <c r="G410" s="218">
        <v>0</v>
      </c>
    </row>
    <row r="411" spans="1:7">
      <c r="A411" s="215" t="s">
        <v>1667</v>
      </c>
      <c r="B411" s="216" t="s">
        <v>599</v>
      </c>
      <c r="C411" s="217" t="s">
        <v>1668</v>
      </c>
      <c r="D411" s="218" t="s">
        <v>558</v>
      </c>
      <c r="E411" s="218" t="s">
        <v>1843</v>
      </c>
      <c r="F411" s="218">
        <v>63</v>
      </c>
      <c r="G411" s="218">
        <v>0</v>
      </c>
    </row>
    <row r="412" spans="1:7">
      <c r="A412" s="215" t="s">
        <v>1669</v>
      </c>
      <c r="B412" s="216" t="s">
        <v>599</v>
      </c>
      <c r="C412" s="217" t="s">
        <v>1670</v>
      </c>
      <c r="D412" s="218" t="s">
        <v>1217</v>
      </c>
      <c r="E412" s="218" t="s">
        <v>1839</v>
      </c>
      <c r="F412" s="218">
        <v>43</v>
      </c>
      <c r="G412" s="218">
        <v>0</v>
      </c>
    </row>
    <row r="413" spans="1:7">
      <c r="A413" s="215" t="s">
        <v>1671</v>
      </c>
      <c r="B413" s="216" t="s">
        <v>599</v>
      </c>
      <c r="C413" s="217" t="s">
        <v>1672</v>
      </c>
      <c r="D413" s="218" t="s">
        <v>588</v>
      </c>
      <c r="E413" s="218" t="s">
        <v>1844</v>
      </c>
      <c r="F413" s="218">
        <v>46</v>
      </c>
      <c r="G413" s="218">
        <v>0</v>
      </c>
    </row>
    <row r="414" spans="1:7">
      <c r="A414" s="215" t="s">
        <v>823</v>
      </c>
      <c r="B414" s="216" t="s">
        <v>599</v>
      </c>
      <c r="C414" s="217" t="s">
        <v>849</v>
      </c>
      <c r="D414" s="218" t="s">
        <v>1845</v>
      </c>
      <c r="E414" s="218" t="s">
        <v>1800</v>
      </c>
      <c r="F414" s="218">
        <v>33</v>
      </c>
      <c r="G414" s="218">
        <v>0</v>
      </c>
    </row>
    <row r="415" spans="1:7">
      <c r="A415" s="122" t="s">
        <v>1245</v>
      </c>
      <c r="B415" s="123" t="s">
        <v>1246</v>
      </c>
      <c r="C415" s="124" t="s">
        <v>1247</v>
      </c>
      <c r="D415" s="125" t="s">
        <v>1248</v>
      </c>
      <c r="E415" s="125" t="s">
        <v>1249</v>
      </c>
      <c r="F415" s="125">
        <v>40</v>
      </c>
      <c r="G415" s="125">
        <v>0</v>
      </c>
    </row>
  </sheetData>
  <sheetProtection password="C016" sheet="1" objects="1" scenarios="1"/>
  <autoFilter ref="A1:G415"/>
  <phoneticPr fontId="2"/>
  <conditionalFormatting sqref="C415">
    <cfRule type="duplicateValues" dxfId="0" priority="3"/>
  </conditionalFormatting>
  <pageMargins left="0.7" right="0.7" top="0.75" bottom="0.75" header="0.3" footer="0.3"/>
  <pageSetup paperSize="9"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一番最初に入力</vt:lpstr>
      <vt:lpstr>様式第1号</vt:lpstr>
      <vt:lpstr>請求書</vt:lpstr>
      <vt:lpstr>【適宜更新してください】法人情報</vt:lpstr>
      <vt:lpstr>【適宜更新してください】法人情報!Print_Area</vt:lpstr>
      <vt:lpstr>一番最初に入力!Print_Area</vt:lpstr>
      <vt:lpstr>請求書!Print_Area</vt:lpstr>
      <vt:lpstr>様式第1号!Print_Area</vt:lpstr>
      <vt:lpstr>一番最初に入力!Print_Titles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2024-01-05T08:42:04Z</cp:lastPrinted>
  <dcterms:created xsi:type="dcterms:W3CDTF">2022-05-28T08:01:49Z</dcterms:created>
  <dcterms:modified xsi:type="dcterms:W3CDTF">2024-01-19T00:41:12Z</dcterms:modified>
</cp:coreProperties>
</file>