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odpc072\01_認定給付課（R011106～）\00_課内共有\★★R3待機児童対策関係\★欠員対策（0→1枠転用）\R3.9～_要綱・申請案内\06_施設向け（申請案内）\R6.3_申請案内\（4）申請様式・作成例\"/>
    </mc:Choice>
  </mc:AlternateContent>
  <workbookProtection workbookPassword="C016" lockStructure="1"/>
  <bookViews>
    <workbookView xWindow="0" yWindow="0" windowWidth="20490" windowHeight="7530" tabRatio="700"/>
  </bookViews>
  <sheets>
    <sheet name="一番最初に入力" sheetId="6" r:id="rId1"/>
    <sheet name="様式第1号" sheetId="1" r:id="rId2"/>
    <sheet name="別表1" sheetId="2" r:id="rId3"/>
    <sheet name="【適宜更新してください】法人情報" sheetId="7" state="hidden" r:id="rId4"/>
  </sheets>
  <definedNames>
    <definedName name="_xlnm._FilterDatabase" localSheetId="3" hidden="1">【適宜更新してください】法人情報!$A$1:$F$352</definedName>
    <definedName name="_xlnm.Print_Area" localSheetId="3">【適宜更新してください】法人情報!$A$1:$E$352</definedName>
    <definedName name="_xlnm.Print_Area" localSheetId="0">一番最初に入力!$A$1:$P$220</definedName>
    <definedName name="_xlnm.Print_Area" localSheetId="2">別表1!$A$1:$Z$52</definedName>
    <definedName name="_xlnm.Print_Area" localSheetId="1">様式第1号!$A$1:$O$45</definedName>
    <definedName name="_xlnm.Print_Titles" localSheetId="0">一番最初に入力!$59:$59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7" i="2" l="1"/>
  <c r="AF19" i="2"/>
  <c r="AF41" i="2"/>
  <c r="S21" i="2" l="1"/>
  <c r="S22" i="2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P21" i="2"/>
  <c r="Q21" i="2"/>
  <c r="P22" i="2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Q22" i="2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20" i="2"/>
  <c r="P20" i="2"/>
  <c r="H15" i="1" l="1"/>
  <c r="H14" i="1"/>
  <c r="AF39" i="2" l="1"/>
  <c r="AF35" i="2"/>
  <c r="AF33" i="2"/>
  <c r="AF31" i="2"/>
  <c r="AF29" i="2"/>
  <c r="AF27" i="2"/>
  <c r="AF25" i="2"/>
  <c r="AF23" i="2"/>
  <c r="AF21" i="2"/>
  <c r="S20" i="2" l="1"/>
  <c r="R19" i="2"/>
  <c r="W19" i="2" s="1"/>
  <c r="X19" i="2"/>
  <c r="L19" i="2"/>
  <c r="M19" i="2" s="1"/>
  <c r="H21" i="2"/>
  <c r="L21" i="2" s="1"/>
  <c r="M21" i="2" s="1"/>
  <c r="H22" i="2"/>
  <c r="L22" i="2" s="1"/>
  <c r="M22" i="2" s="1"/>
  <c r="H23" i="2"/>
  <c r="L23" i="2" s="1"/>
  <c r="M23" i="2" s="1"/>
  <c r="H24" i="2"/>
  <c r="L24" i="2" s="1"/>
  <c r="M24" i="2" s="1"/>
  <c r="H25" i="2"/>
  <c r="L25" i="2" s="1"/>
  <c r="M25" i="2" s="1"/>
  <c r="H26" i="2"/>
  <c r="L26" i="2" s="1"/>
  <c r="M26" i="2" s="1"/>
  <c r="H27" i="2"/>
  <c r="L27" i="2" s="1"/>
  <c r="M27" i="2" s="1"/>
  <c r="H28" i="2"/>
  <c r="L28" i="2" s="1"/>
  <c r="M28" i="2" s="1"/>
  <c r="H29" i="2"/>
  <c r="H30" i="2"/>
  <c r="L30" i="2" s="1"/>
  <c r="M30" i="2" s="1"/>
  <c r="H31" i="2"/>
  <c r="L31" i="2" s="1"/>
  <c r="M31" i="2" s="1"/>
  <c r="H32" i="2"/>
  <c r="L32" i="2" s="1"/>
  <c r="M32" i="2" s="1"/>
  <c r="H33" i="2"/>
  <c r="H34" i="2"/>
  <c r="L34" i="2" s="1"/>
  <c r="M34" i="2" s="1"/>
  <c r="H35" i="2"/>
  <c r="H36" i="2"/>
  <c r="H37" i="2"/>
  <c r="H38" i="2"/>
  <c r="H39" i="2"/>
  <c r="L39" i="2" s="1"/>
  <c r="H40" i="2"/>
  <c r="H41" i="2"/>
  <c r="H42" i="2"/>
  <c r="H20" i="2"/>
  <c r="L20" i="2" s="1"/>
  <c r="M20" i="2" s="1"/>
  <c r="X32" i="2"/>
  <c r="X31" i="2"/>
  <c r="X30" i="2"/>
  <c r="X29" i="2"/>
  <c r="L29" i="2"/>
  <c r="M29" i="2" s="1"/>
  <c r="X28" i="2"/>
  <c r="X27" i="2"/>
  <c r="L33" i="2"/>
  <c r="M33" i="2" s="1"/>
  <c r="X33" i="2"/>
  <c r="X34" i="2"/>
  <c r="X26" i="2"/>
  <c r="X25" i="2"/>
  <c r="X24" i="2"/>
  <c r="X23" i="2"/>
  <c r="X22" i="2"/>
  <c r="X21" i="2"/>
  <c r="X20" i="2"/>
  <c r="AB19" i="2" l="1"/>
  <c r="R31" i="2"/>
  <c r="U19" i="2"/>
  <c r="R33" i="2"/>
  <c r="W33" i="2" s="1"/>
  <c r="AB33" i="2" s="1"/>
  <c r="R20" i="2"/>
  <c r="W20" i="2" s="1"/>
  <c r="AB20" i="2" s="1"/>
  <c r="R25" i="2"/>
  <c r="R32" i="2"/>
  <c r="R28" i="2"/>
  <c r="R24" i="2"/>
  <c r="R21" i="2"/>
  <c r="R27" i="2"/>
  <c r="R23" i="2"/>
  <c r="R29" i="2"/>
  <c r="R30" i="2"/>
  <c r="R26" i="2"/>
  <c r="R22" i="2"/>
  <c r="R34" i="2"/>
  <c r="G13" i="1"/>
  <c r="U33" i="2" l="1"/>
  <c r="U20" i="2"/>
  <c r="W30" i="2"/>
  <c r="AB30" i="2" s="1"/>
  <c r="U30" i="2"/>
  <c r="W28" i="2"/>
  <c r="AB28" i="2" s="1"/>
  <c r="U28" i="2"/>
  <c r="Z19" i="2"/>
  <c r="W29" i="2"/>
  <c r="AB29" i="2" s="1"/>
  <c r="U29" i="2"/>
  <c r="W25" i="2"/>
  <c r="AB25" i="2" s="1"/>
  <c r="U25" i="2"/>
  <c r="W27" i="2"/>
  <c r="AB27" i="2" s="1"/>
  <c r="U27" i="2"/>
  <c r="W34" i="2"/>
  <c r="AB34" i="2" s="1"/>
  <c r="U34" i="2"/>
  <c r="W31" i="2"/>
  <c r="AB31" i="2" s="1"/>
  <c r="U31" i="2"/>
  <c r="W32" i="2"/>
  <c r="AB32" i="2" s="1"/>
  <c r="U32" i="2"/>
  <c r="W22" i="2"/>
  <c r="U22" i="2"/>
  <c r="W21" i="2"/>
  <c r="AB21" i="2" s="1"/>
  <c r="U21" i="2"/>
  <c r="W26" i="2"/>
  <c r="U26" i="2"/>
  <c r="W23" i="2"/>
  <c r="AB23" i="2" s="1"/>
  <c r="U23" i="2"/>
  <c r="W24" i="2"/>
  <c r="U24" i="2"/>
  <c r="Z23" i="2" l="1"/>
  <c r="AB24" i="2"/>
  <c r="Z25" i="2"/>
  <c r="AB26" i="2"/>
  <c r="Z21" i="2"/>
  <c r="AB22" i="2"/>
  <c r="R35" i="2"/>
  <c r="G4" i="2"/>
  <c r="E50" i="2" s="1"/>
  <c r="W35" i="2" l="1"/>
  <c r="U35" i="2"/>
  <c r="R36" i="2"/>
  <c r="Z33" i="2"/>
  <c r="R37" i="2" l="1"/>
  <c r="W36" i="2"/>
  <c r="U36" i="2"/>
  <c r="X35" i="2"/>
  <c r="AB35" i="2" s="1"/>
  <c r="W37" i="2" l="1"/>
  <c r="U37" i="2"/>
  <c r="R38" i="2"/>
  <c r="W38" i="2" l="1"/>
  <c r="U38" i="2"/>
  <c r="R39" i="2"/>
  <c r="X42" i="2"/>
  <c r="X40" i="2"/>
  <c r="X38" i="2"/>
  <c r="X36" i="2"/>
  <c r="AB36" i="2" s="1"/>
  <c r="X37" i="2"/>
  <c r="AB37" i="2" s="1"/>
  <c r="X39" i="2"/>
  <c r="X41" i="2"/>
  <c r="Z37" i="2" l="1"/>
  <c r="AB38" i="2"/>
  <c r="R40" i="2"/>
  <c r="W39" i="2"/>
  <c r="AB39" i="2" s="1"/>
  <c r="U39" i="2"/>
  <c r="W40" i="2" l="1"/>
  <c r="AB40" i="2" s="1"/>
  <c r="U40" i="2"/>
  <c r="R42" i="2"/>
  <c r="R41" i="2"/>
  <c r="Z27" i="2"/>
  <c r="Z34" i="2"/>
  <c r="L35" i="2"/>
  <c r="M35" i="2" s="1"/>
  <c r="L36" i="2"/>
  <c r="M36" i="2" s="1"/>
  <c r="L37" i="2"/>
  <c r="M37" i="2" s="1"/>
  <c r="L38" i="2"/>
  <c r="M38" i="2" s="1"/>
  <c r="M39" i="2"/>
  <c r="U41" i="2" l="1"/>
  <c r="W41" i="2"/>
  <c r="AB41" i="2" s="1"/>
  <c r="W42" i="2"/>
  <c r="AB42" i="2" s="1"/>
  <c r="U42" i="2"/>
  <c r="Z35" i="2"/>
  <c r="Z29" i="2" l="1"/>
  <c r="Z31" i="2" l="1"/>
  <c r="Z39" i="2" l="1"/>
  <c r="L41" i="2" l="1"/>
  <c r="M41" i="2" s="1"/>
  <c r="L42" i="2"/>
  <c r="M42" i="2" s="1"/>
  <c r="L40" i="2"/>
  <c r="M40" i="2" s="1"/>
  <c r="J50" i="2" l="1"/>
  <c r="N50" i="2" s="1"/>
  <c r="Z41" i="2"/>
  <c r="M4" i="2"/>
  <c r="D9" i="1"/>
  <c r="F23" i="1" l="1"/>
</calcChain>
</file>

<file path=xl/comments1.xml><?xml version="1.0" encoding="utf-8"?>
<comments xmlns="http://schemas.openxmlformats.org/spreadsheetml/2006/main">
  <authors>
    <author>作成者</author>
  </authors>
  <commentList>
    <comment ref="C10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令和６年度
→「６」を入力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A2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捨印をお願いします。</t>
        </r>
      </text>
    </comment>
    <comment ref="O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提出年月日を入力してください。</t>
        </r>
      </text>
    </comment>
    <comment ref="H14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設置者（法人等）の所在地が自動入力されます。
法人の住所等が変更となった場合は直接入力してください。</t>
        </r>
      </text>
    </comment>
    <comment ref="H1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役職名の入力を忘れずにお願いします。
例）代表取締役　●●　●●
　　理事長　　▲▲　▲▲</t>
        </r>
      </text>
    </comment>
    <comment ref="O1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押印は，請求書と同じ印でお願いします。</t>
        </r>
      </text>
    </comment>
    <comment ref="O23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補助金交付申請額は，別表1の入力をすると自動で反映されます。</t>
        </r>
      </text>
    </comment>
    <comment ref="I42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担当者連絡先をご記載ください。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AE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R6</t>
        </r>
      </text>
    </comment>
  </commentList>
</comments>
</file>

<file path=xl/comments4.xml><?xml version="1.0" encoding="utf-8"?>
<comments xmlns="http://schemas.openxmlformats.org/spreadsheetml/2006/main">
  <authors>
    <author>仙台市</author>
  </authors>
  <commentList>
    <comment ref="B1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「施設類型」は数式で使うので、誤りがない限りこのまま固定してください。
</t>
        </r>
      </text>
    </comment>
  </commentList>
</comments>
</file>

<file path=xl/sharedStrings.xml><?xml version="1.0" encoding="utf-8"?>
<sst xmlns="http://schemas.openxmlformats.org/spreadsheetml/2006/main" count="2652" uniqueCount="1624">
  <si>
    <t>印</t>
    <rPh sb="0" eb="1">
      <t>イン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</si>
  <si>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</si>
  <si>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</si>
  <si>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</si>
  <si>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</si>
  <si>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（あて先）　仙　台　市　長</t>
    <rPh sb="3" eb="4">
      <t>サキ</t>
    </rPh>
    <rPh sb="6" eb="7">
      <t>セン</t>
    </rPh>
    <rPh sb="8" eb="9">
      <t>ダイ</t>
    </rPh>
    <rPh sb="10" eb="11">
      <t>シ</t>
    </rPh>
    <rPh sb="12" eb="13">
      <t>チョウ</t>
    </rPh>
    <phoneticPr fontId="1"/>
  </si>
  <si>
    <t>施設名</t>
    <rPh sb="0" eb="2">
      <t>シセツ</t>
    </rPh>
    <rPh sb="2" eb="3">
      <t>メイ</t>
    </rPh>
    <phoneticPr fontId="1"/>
  </si>
  <si>
    <t>設置者</t>
    <rPh sb="0" eb="3">
      <t>セッチシャ</t>
    </rPh>
    <phoneticPr fontId="1"/>
  </si>
  <si>
    <t>所在地又は住所</t>
    <rPh sb="0" eb="3">
      <t>ショザイチ</t>
    </rPh>
    <rPh sb="3" eb="4">
      <t>マタ</t>
    </rPh>
    <rPh sb="5" eb="7">
      <t>ジュウショ</t>
    </rPh>
    <phoneticPr fontId="1"/>
  </si>
  <si>
    <t>法人名又は氏名</t>
    <rPh sb="0" eb="2">
      <t>ホウジン</t>
    </rPh>
    <rPh sb="2" eb="3">
      <t>メイ</t>
    </rPh>
    <rPh sb="3" eb="4">
      <t>マタ</t>
    </rPh>
    <rPh sb="5" eb="7">
      <t>シメイ</t>
    </rPh>
    <phoneticPr fontId="1"/>
  </si>
  <si>
    <t>代表者名</t>
    <rPh sb="0" eb="2">
      <t>ダイヒョウ</t>
    </rPh>
    <rPh sb="2" eb="3">
      <t>シャ</t>
    </rPh>
    <rPh sb="3" eb="4">
      <t>メイ</t>
    </rPh>
    <phoneticPr fontId="1"/>
  </si>
  <si>
    <t>金</t>
    <rPh sb="0" eb="1">
      <t>キン</t>
    </rPh>
    <phoneticPr fontId="1"/>
  </si>
  <si>
    <t>　・その他参考となる書類</t>
    <rPh sb="4" eb="5">
      <t>タ</t>
    </rPh>
    <rPh sb="5" eb="7">
      <t>サンコウ</t>
    </rPh>
    <rPh sb="10" eb="12">
      <t>ショルイ</t>
    </rPh>
    <phoneticPr fontId="1"/>
  </si>
  <si>
    <t>施設類型：</t>
    <rPh sb="0" eb="2">
      <t>シセツ</t>
    </rPh>
    <rPh sb="2" eb="4">
      <t>ルイケイ</t>
    </rPh>
    <phoneticPr fontId="1"/>
  </si>
  <si>
    <t>施設名：</t>
    <rPh sb="0" eb="2">
      <t>シセツ</t>
    </rPh>
    <rPh sb="2" eb="3">
      <t>メイ</t>
    </rPh>
    <phoneticPr fontId="1"/>
  </si>
  <si>
    <t>【補助単価】</t>
    <rPh sb="1" eb="3">
      <t>ホジョ</t>
    </rPh>
    <rPh sb="3" eb="5">
      <t>タンカ</t>
    </rPh>
    <phoneticPr fontId="4"/>
  </si>
  <si>
    <t>　様式第１号</t>
    <rPh sb="1" eb="3">
      <t>ヨウシキ</t>
    </rPh>
    <rPh sb="3" eb="4">
      <t>ダイ</t>
    </rPh>
    <rPh sb="5" eb="6">
      <t>ゴウ</t>
    </rPh>
    <phoneticPr fontId="1"/>
  </si>
  <si>
    <t>最初に，</t>
    <rPh sb="0" eb="2">
      <t>サイショ</t>
    </rPh>
    <phoneticPr fontId="4"/>
  </si>
  <si>
    <t>（１）</t>
    <phoneticPr fontId="4"/>
  </si>
  <si>
    <t>（２）</t>
    <phoneticPr fontId="4"/>
  </si>
  <si>
    <t>申請年度を入力してください。</t>
    <rPh sb="0" eb="2">
      <t>シンセイ</t>
    </rPh>
    <rPh sb="2" eb="4">
      <t>ネンド</t>
    </rPh>
    <rPh sb="5" eb="7">
      <t>ニュウリョク</t>
    </rPh>
    <phoneticPr fontId="4"/>
  </si>
  <si>
    <t>（３）</t>
    <phoneticPr fontId="4"/>
  </si>
  <si>
    <t>（４）</t>
    <phoneticPr fontId="4"/>
  </si>
  <si>
    <t>施設コード一覧</t>
    <rPh sb="0" eb="2">
      <t>シセツ</t>
    </rPh>
    <rPh sb="5" eb="7">
      <t>イチラン</t>
    </rPh>
    <phoneticPr fontId="15"/>
  </si>
  <si>
    <t>小規模Ａ型　青葉区</t>
    <rPh sb="0" eb="3">
      <t>ショウキボ</t>
    </rPh>
    <rPh sb="4" eb="5">
      <t>ガタ</t>
    </rPh>
    <rPh sb="6" eb="9">
      <t>アオバク</t>
    </rPh>
    <phoneticPr fontId="15"/>
  </si>
  <si>
    <t>小規模Ａ型　宮城野区</t>
    <rPh sb="0" eb="3">
      <t>ショウキボ</t>
    </rPh>
    <rPh sb="4" eb="5">
      <t>ガタ</t>
    </rPh>
    <rPh sb="6" eb="10">
      <t>ミヤギノク</t>
    </rPh>
    <phoneticPr fontId="15"/>
  </si>
  <si>
    <t>小規模Ａ型　太白区</t>
    <rPh sb="0" eb="3">
      <t>ショウキボ</t>
    </rPh>
    <rPh sb="4" eb="5">
      <t>ガタ</t>
    </rPh>
    <rPh sb="6" eb="9">
      <t>タイハクク</t>
    </rPh>
    <phoneticPr fontId="15"/>
  </si>
  <si>
    <t>小規模Ｂ型</t>
    <rPh sb="0" eb="3">
      <t>ショウキボ</t>
    </rPh>
    <rPh sb="4" eb="5">
      <t>ガタ</t>
    </rPh>
    <phoneticPr fontId="15"/>
  </si>
  <si>
    <t>にじいろ保育園</t>
  </si>
  <si>
    <t>ブルーベリーズ保育園</t>
  </si>
  <si>
    <t>とみざわ保育園</t>
  </si>
  <si>
    <t>キッズガーデン・グランママ</t>
  </si>
  <si>
    <t>ニチイキッズ仙台くろまつ保育園</t>
  </si>
  <si>
    <t>ぼだい保育園</t>
  </si>
  <si>
    <t>ぴっころきっず長町南</t>
  </si>
  <si>
    <t>パティ保育園</t>
  </si>
  <si>
    <t>もりのなかま保育園宮城野園</t>
  </si>
  <si>
    <t>もりのなかま保育園　南仙台園</t>
  </si>
  <si>
    <t>ひよこ保育園</t>
  </si>
  <si>
    <t>ＷＡＣまごころ保育園</t>
  </si>
  <si>
    <t>ハニー保育園</t>
  </si>
  <si>
    <t>スクルドエンジェル保育園仙台長町園</t>
  </si>
  <si>
    <t>まんまる保育園</t>
  </si>
  <si>
    <t>スクルドエンジェル保育園仙台宮城野原園</t>
  </si>
  <si>
    <t>星の子保育園</t>
  </si>
  <si>
    <t>保育園ソレイユ</t>
  </si>
  <si>
    <t>ちゃいるどらんど岩切駅前保育園</t>
  </si>
  <si>
    <t>バンビのおうち保育園</t>
  </si>
  <si>
    <t>にこにこハウス</t>
  </si>
  <si>
    <t>おひさま原っぱ保育園</t>
  </si>
  <si>
    <t>アテナ保育園</t>
  </si>
  <si>
    <t>ぽっかぽか彩保育園</t>
    <phoneticPr fontId="15"/>
  </si>
  <si>
    <t>おうち保育園木町どおり</t>
  </si>
  <si>
    <t>砂押こころ保育園</t>
  </si>
  <si>
    <t>小規模保育事業所ココカラ荒巻</t>
  </si>
  <si>
    <t>しらとり保育園</t>
  </si>
  <si>
    <t>時のかけはし保育園</t>
  </si>
  <si>
    <t>太白だんだん保育園</t>
  </si>
  <si>
    <t>おおぞら保育園</t>
  </si>
  <si>
    <t>かみすぎさくら保育園</t>
  </si>
  <si>
    <t>さくらんぼ保育園</t>
  </si>
  <si>
    <t>袋原ちびっこひろば保育園</t>
  </si>
  <si>
    <t>すまいる立町保育園</t>
  </si>
  <si>
    <t>キッズフィールド新田東園</t>
  </si>
  <si>
    <t>こぶたの城おおのだ保育園</t>
  </si>
  <si>
    <t>小羊園</t>
  </si>
  <si>
    <t>ぷりえ～る保育園あらまき</t>
  </si>
  <si>
    <t>つつじがおか保育園</t>
  </si>
  <si>
    <t>杜のぽかぽか保育園</t>
  </si>
  <si>
    <t>ペンギンナーサリースクールせんだい</t>
  </si>
  <si>
    <t>富沢こころ保育園</t>
  </si>
  <si>
    <t>パパママ保育園</t>
  </si>
  <si>
    <t>北・杜のみらい保育園</t>
  </si>
  <si>
    <t>大野田こころ保育園</t>
  </si>
  <si>
    <t>愛子つぼみ保育園</t>
  </si>
  <si>
    <t>青葉・杜のみらい保育園</t>
  </si>
  <si>
    <t>ハピネス保育園中野栄</t>
    <rPh sb="4" eb="7">
      <t>ホイクエン</t>
    </rPh>
    <rPh sb="7" eb="10">
      <t>ナカノサカエ</t>
    </rPh>
    <phoneticPr fontId="15"/>
  </si>
  <si>
    <t>恵和町いちにいさん保育園</t>
  </si>
  <si>
    <t>共同保育所ちろりん村</t>
  </si>
  <si>
    <t>苦竹ナーサリー</t>
    <rPh sb="0" eb="2">
      <t>ニガタケ</t>
    </rPh>
    <phoneticPr fontId="15"/>
  </si>
  <si>
    <t>きまちこころ保育園</t>
  </si>
  <si>
    <t>小規模Ａ型　若林区</t>
    <rPh sb="0" eb="3">
      <t>ショウキボ</t>
    </rPh>
    <rPh sb="4" eb="5">
      <t>ガタ</t>
    </rPh>
    <rPh sb="6" eb="9">
      <t>ワカバヤシク</t>
    </rPh>
    <phoneticPr fontId="15"/>
  </si>
  <si>
    <t>キッズフィールド富沢園</t>
  </si>
  <si>
    <t>こどもの家エミール</t>
  </si>
  <si>
    <t>保育ルーム　きらきら</t>
  </si>
  <si>
    <t>カール大和町ナーサリー</t>
  </si>
  <si>
    <t>バイリンガル保育園八木山</t>
  </si>
  <si>
    <t>かみすぎさくら第2保育園</t>
  </si>
  <si>
    <t>小規模保育事業所ココカラ五橋</t>
  </si>
  <si>
    <t>小規模Ａ型　泉区・宮総</t>
    <rPh sb="0" eb="3">
      <t>ショウキボ</t>
    </rPh>
    <rPh sb="4" eb="5">
      <t>ガタ</t>
    </rPh>
    <rPh sb="6" eb="7">
      <t>イズミ</t>
    </rPh>
    <rPh sb="7" eb="8">
      <t>ク</t>
    </rPh>
    <rPh sb="9" eb="10">
      <t>ミヤ</t>
    </rPh>
    <rPh sb="10" eb="11">
      <t>ソウ</t>
    </rPh>
    <phoneticPr fontId="15"/>
  </si>
  <si>
    <t>さくらっこ保育園</t>
  </si>
  <si>
    <t>すまいる新寺保育園</t>
  </si>
  <si>
    <t>サン・キッズ保育園</t>
  </si>
  <si>
    <t>たっこの家</t>
  </si>
  <si>
    <t>ろりぽっぷ小規模保育園おほしさま館</t>
  </si>
  <si>
    <t>愛児園</t>
  </si>
  <si>
    <t>ちびっこひろば保育園</t>
  </si>
  <si>
    <t>やまとみらい八乙女保育園</t>
  </si>
  <si>
    <t>カール高松ナーサリー</t>
  </si>
  <si>
    <t>カール荒井ナーサリー</t>
  </si>
  <si>
    <t>カールリトルプリスクール</t>
  </si>
  <si>
    <t>バイリンガル保育園なないろの里</t>
  </si>
  <si>
    <t>リコリコ保育園</t>
  </si>
  <si>
    <t>ちゃいるどらんど六丁の目南保育園</t>
  </si>
  <si>
    <t>森のプーさん保育園</t>
  </si>
  <si>
    <t>空飛ぶくぢら保育所</t>
  </si>
  <si>
    <t>ハピネス保育園南光台東</t>
  </si>
  <si>
    <t>ワタキュー保育園北四番丁園</t>
    <rPh sb="5" eb="8">
      <t>ホイクエン</t>
    </rPh>
    <rPh sb="8" eb="12">
      <t>キタヨバンチョウ</t>
    </rPh>
    <rPh sb="12" eb="13">
      <t>エン</t>
    </rPh>
    <phoneticPr fontId="21"/>
  </si>
  <si>
    <t>ろりぽっぷ第2小規模保育園おひさま館</t>
  </si>
  <si>
    <t>ビックママランド支倉園</t>
    <rPh sb="8" eb="10">
      <t>ハセクラ</t>
    </rPh>
    <rPh sb="10" eb="11">
      <t>エン</t>
    </rPh>
    <phoneticPr fontId="21"/>
  </si>
  <si>
    <t>グレース保育園</t>
  </si>
  <si>
    <t>泉中央さんさん保育室</t>
  </si>
  <si>
    <t>わくわくモリモリ保育所</t>
    <rPh sb="8" eb="10">
      <t>ホイク</t>
    </rPh>
    <rPh sb="10" eb="11">
      <t>ショ</t>
    </rPh>
    <phoneticPr fontId="21"/>
  </si>
  <si>
    <t>六丁の目保育園中町園</t>
  </si>
  <si>
    <t>アスイク保育園　薬師堂前</t>
  </si>
  <si>
    <t>あすと長町保育所</t>
    <rPh sb="3" eb="5">
      <t>ナガマチ</t>
    </rPh>
    <rPh sb="5" eb="7">
      <t>ホイク</t>
    </rPh>
    <rPh sb="7" eb="8">
      <t>ショ</t>
    </rPh>
    <phoneticPr fontId="21"/>
  </si>
  <si>
    <t>第2紫山いちにいさん保育園</t>
    <phoneticPr fontId="15"/>
  </si>
  <si>
    <t>もりのひろば保育園</t>
    <rPh sb="6" eb="9">
      <t>ホイクエン</t>
    </rPh>
    <phoneticPr fontId="21"/>
  </si>
  <si>
    <t>栗生ひよこ園</t>
  </si>
  <si>
    <t>おひさま保育園　</t>
  </si>
  <si>
    <t>ヤクルト二日町つばめ保育園</t>
    <rPh sb="4" eb="7">
      <t>フツカマチ</t>
    </rPh>
    <rPh sb="10" eb="13">
      <t>ホイクエン</t>
    </rPh>
    <phoneticPr fontId="21"/>
  </si>
  <si>
    <t>きらきら保育園</t>
    <rPh sb="4" eb="7">
      <t>ホイクエン</t>
    </rPh>
    <phoneticPr fontId="21"/>
  </si>
  <si>
    <t>ヤクルトあやしつばめ保育園</t>
    <rPh sb="10" eb="13">
      <t>ホイクエン</t>
    </rPh>
    <phoneticPr fontId="21"/>
  </si>
  <si>
    <t>エスパルキッズ保育園</t>
    <rPh sb="7" eb="10">
      <t>ホイクエン</t>
    </rPh>
    <phoneticPr fontId="22"/>
  </si>
  <si>
    <t>コープこやぎの保育園</t>
    <rPh sb="7" eb="10">
      <t>ホイクエン</t>
    </rPh>
    <phoneticPr fontId="22"/>
  </si>
  <si>
    <t>南中山すいせん保育園</t>
    <phoneticPr fontId="22"/>
  </si>
  <si>
    <t>キッズ・マークトゥエイン</t>
    <phoneticPr fontId="8"/>
  </si>
  <si>
    <t>せせらぎ保育園</t>
    <rPh sb="4" eb="7">
      <t>ホイクエン</t>
    </rPh>
    <phoneticPr fontId="22"/>
  </si>
  <si>
    <t>施設CD</t>
    <rPh sb="0" eb="2">
      <t>シセツ</t>
    </rPh>
    <phoneticPr fontId="4"/>
  </si>
  <si>
    <t>施設類型</t>
    <rPh sb="0" eb="2">
      <t>シセツ</t>
    </rPh>
    <rPh sb="2" eb="4">
      <t>ルイケイ</t>
    </rPh>
    <phoneticPr fontId="4"/>
  </si>
  <si>
    <t>施設名</t>
    <rPh sb="0" eb="2">
      <t>シセツ</t>
    </rPh>
    <rPh sb="2" eb="3">
      <t>メイ</t>
    </rPh>
    <phoneticPr fontId="4"/>
  </si>
  <si>
    <t>設置者住所</t>
    <rPh sb="0" eb="3">
      <t>セッチシャ</t>
    </rPh>
    <rPh sb="3" eb="5">
      <t>ジュウショ</t>
    </rPh>
    <phoneticPr fontId="5"/>
  </si>
  <si>
    <t>設置者</t>
    <rPh sb="0" eb="3">
      <t>セッチシャ</t>
    </rPh>
    <phoneticPr fontId="5"/>
  </si>
  <si>
    <t>小規模保育事業Ａ型</t>
  </si>
  <si>
    <t>仙台市青葉区上杉4丁目5-5</t>
  </si>
  <si>
    <t>一般社団法人　共同保育所ちろりん村</t>
  </si>
  <si>
    <t>株式会社　Ｆ＆Ｓ</t>
  </si>
  <si>
    <t>仙台市青葉区二日町17-17BRAVI北四番丁2F</t>
  </si>
  <si>
    <t>有限会社　カール英会話ほいくえん</t>
  </si>
  <si>
    <t>株式会社　佐藤商会</t>
  </si>
  <si>
    <t>一般社団法人　アイルアーク</t>
  </si>
  <si>
    <t xml:space="preserve">東京都渋谷区道玄坂1－12－1渋谷マークシティウェスト17階 </t>
  </si>
  <si>
    <t>特定非営利活動法人　空飛ぶくぢらの会</t>
  </si>
  <si>
    <t>学校法人　ろりぽっぷ学園</t>
  </si>
  <si>
    <t>学校法人　岩沼学園</t>
  </si>
  <si>
    <t>特定非営利活動法人　アスイク</t>
  </si>
  <si>
    <t>株式会社　プライムツーワン</t>
  </si>
  <si>
    <t>株式会社　Lateral Kids</t>
  </si>
  <si>
    <t>株式会社　ちゃいるどらんど</t>
  </si>
  <si>
    <t>株式会社　ちびっこひろば保育園</t>
  </si>
  <si>
    <t>一般社団法人　Ｐｌｕｍ</t>
  </si>
  <si>
    <t>一般社団法人　ぽっかぽか</t>
  </si>
  <si>
    <t>東京都豊島区東池袋1-44-3　池袋ISPタマビル</t>
  </si>
  <si>
    <t>宮城中央ヤクルト販売　株式会社</t>
  </si>
  <si>
    <t>南中山すいせん保育園</t>
  </si>
  <si>
    <t>キッズ・マークトゥエイン</t>
  </si>
  <si>
    <t xml:space="preserve">担当： </t>
    <rPh sb="0" eb="2">
      <t>タントウ</t>
    </rPh>
    <phoneticPr fontId="4"/>
  </si>
  <si>
    <t>担当者連絡先</t>
  </si>
  <si>
    <t xml:space="preserve">TEL： </t>
    <phoneticPr fontId="4"/>
  </si>
  <si>
    <t>貴園の施設コードを入力してください（下記施設コード一覧参照）。</t>
    <rPh sb="0" eb="1">
      <t>タカシ</t>
    </rPh>
    <rPh sb="1" eb="2">
      <t>エン</t>
    </rPh>
    <rPh sb="3" eb="5">
      <t>シセツ</t>
    </rPh>
    <rPh sb="9" eb="11">
      <t>ニュウリョク</t>
    </rPh>
    <rPh sb="18" eb="20">
      <t>カキ</t>
    </rPh>
    <rPh sb="20" eb="22">
      <t>シセツ</t>
    </rPh>
    <rPh sb="25" eb="27">
      <t>イチラン</t>
    </rPh>
    <rPh sb="27" eb="29">
      <t>サンショウ</t>
    </rPh>
    <phoneticPr fontId="4"/>
  </si>
  <si>
    <t>これによって，自動的に施設類型や法人情報，年度が申請書に入力されます。
様式第１号に自動入力されている法人の情報が正しいかどうかを確認し，申請日及び代表者役職・代表者氏名，担当者連絡先を入力してください。</t>
    <rPh sb="7" eb="10">
      <t>ジドウテキ</t>
    </rPh>
    <rPh sb="11" eb="13">
      <t>シセツ</t>
    </rPh>
    <rPh sb="13" eb="15">
      <t>ルイケイ</t>
    </rPh>
    <rPh sb="16" eb="18">
      <t>ホウジン</t>
    </rPh>
    <rPh sb="18" eb="20">
      <t>ジョウホウ</t>
    </rPh>
    <rPh sb="21" eb="23">
      <t>ネンド</t>
    </rPh>
    <rPh sb="24" eb="27">
      <t>シンセイショ</t>
    </rPh>
    <rPh sb="28" eb="30">
      <t>ニュウリョク</t>
    </rPh>
    <phoneticPr fontId="4"/>
  </si>
  <si>
    <t>【仙台市１歳児受入推進事業補助金交付申請書】作成の手引き</t>
    <rPh sb="1" eb="4">
      <t>センダイシ</t>
    </rPh>
    <rPh sb="5" eb="6">
      <t>サイ</t>
    </rPh>
    <rPh sb="6" eb="7">
      <t>ジ</t>
    </rPh>
    <rPh sb="7" eb="9">
      <t>ウケイレ</t>
    </rPh>
    <rPh sb="9" eb="11">
      <t>スイシン</t>
    </rPh>
    <rPh sb="11" eb="13">
      <t>ジギョウ</t>
    </rPh>
    <rPh sb="13" eb="16">
      <t>ホジョキン</t>
    </rPh>
    <rPh sb="16" eb="18">
      <t>コウフ</t>
    </rPh>
    <rPh sb="18" eb="21">
      <t>シンセイショ</t>
    </rPh>
    <rPh sb="22" eb="24">
      <t>サクセイ</t>
    </rPh>
    <rPh sb="25" eb="27">
      <t>テビ</t>
    </rPh>
    <phoneticPr fontId="4"/>
  </si>
  <si>
    <t>私立保育所</t>
    <rPh sb="0" eb="2">
      <t>シリツ</t>
    </rPh>
    <rPh sb="2" eb="4">
      <t>ホイク</t>
    </rPh>
    <rPh sb="4" eb="5">
      <t>ジョ</t>
    </rPh>
    <phoneticPr fontId="15"/>
  </si>
  <si>
    <t>青葉区</t>
    <rPh sb="0" eb="3">
      <t>アオバク</t>
    </rPh>
    <phoneticPr fontId="8"/>
  </si>
  <si>
    <t>太白区</t>
    <rPh sb="0" eb="3">
      <t>タイハクク</t>
    </rPh>
    <phoneticPr fontId="8"/>
  </si>
  <si>
    <t>03108</t>
  </si>
  <si>
    <t>鶴ケ谷希望園</t>
  </si>
  <si>
    <t>04123</t>
  </si>
  <si>
    <t>チャイルドスクエア仙台六丁の目元町</t>
  </si>
  <si>
    <t>01102</t>
  </si>
  <si>
    <t>台の原保育園</t>
  </si>
  <si>
    <t>02101</t>
  </si>
  <si>
    <t>仙台保育所　こじか園</t>
  </si>
  <si>
    <t>03109</t>
  </si>
  <si>
    <t>福室希望園</t>
  </si>
  <si>
    <t>カール英会話こども園</t>
  </si>
  <si>
    <t>01103</t>
  </si>
  <si>
    <t>和敬保育園</t>
  </si>
  <si>
    <t>02102</t>
  </si>
  <si>
    <t>宝保育園</t>
  </si>
  <si>
    <t>03110</t>
  </si>
  <si>
    <t>田子希望園</t>
  </si>
  <si>
    <t>04126</t>
  </si>
  <si>
    <t>チャイルドスクエア仙台荒井南</t>
  </si>
  <si>
    <t>01105</t>
  </si>
  <si>
    <t>柏木保育園</t>
  </si>
  <si>
    <t>02103</t>
  </si>
  <si>
    <t>富沢わかば保育園</t>
  </si>
  <si>
    <t>03111</t>
  </si>
  <si>
    <t>扇町まるさんかくしかく保育園</t>
  </si>
  <si>
    <t>04127</t>
  </si>
  <si>
    <t>仙台荒井雲母保育園</t>
  </si>
  <si>
    <t>01106</t>
  </si>
  <si>
    <t>かたひら保育園</t>
  </si>
  <si>
    <t>03113</t>
  </si>
  <si>
    <t>鶴ケ谷マードレ保育園</t>
  </si>
  <si>
    <t>01107</t>
  </si>
  <si>
    <t>ことりの家保育園</t>
  </si>
  <si>
    <t>02105</t>
  </si>
  <si>
    <t>長町自由の星保育園</t>
  </si>
  <si>
    <t>01108</t>
  </si>
  <si>
    <t>中江保育園</t>
  </si>
  <si>
    <t>02107</t>
  </si>
  <si>
    <t>茂庭ピッパラ保育園</t>
  </si>
  <si>
    <t>03118</t>
  </si>
  <si>
    <t>福田町あしぐろ保育所</t>
  </si>
  <si>
    <t>04133</t>
  </si>
  <si>
    <t>ビックママランド卸町園</t>
  </si>
  <si>
    <t>03120</t>
  </si>
  <si>
    <t>保育園ワタキューキンダーハイム</t>
  </si>
  <si>
    <t>泉区</t>
    <rPh sb="0" eb="2">
      <t>イズミク</t>
    </rPh>
    <phoneticPr fontId="8"/>
  </si>
  <si>
    <t>01112</t>
  </si>
  <si>
    <t>マザーズ・ばんすい保育園</t>
  </si>
  <si>
    <t>03121</t>
  </si>
  <si>
    <t>仙台岩切あおぞら保育園</t>
  </si>
  <si>
    <t>05101</t>
  </si>
  <si>
    <t>南光台保育園</t>
  </si>
  <si>
    <t>01114</t>
  </si>
  <si>
    <t>あさひの森保育園</t>
  </si>
  <si>
    <t>02110</t>
  </si>
  <si>
    <t>柳生もりの子保育園</t>
  </si>
  <si>
    <t>05103</t>
  </si>
  <si>
    <t>泉中央保育園</t>
  </si>
  <si>
    <t>01115</t>
  </si>
  <si>
    <t>ワッセ森のひろば保育園</t>
  </si>
  <si>
    <t>02111</t>
  </si>
  <si>
    <t>ますみ保育園</t>
  </si>
  <si>
    <t>03124</t>
  </si>
  <si>
    <t>ニチイキッズ仙台さかえ保育園</t>
  </si>
  <si>
    <t>01116</t>
  </si>
  <si>
    <t>愛隣こども園</t>
  </si>
  <si>
    <t>02112</t>
  </si>
  <si>
    <t>まつぼっくり保育園</t>
  </si>
  <si>
    <t>05106</t>
  </si>
  <si>
    <t>虹の丘保育園</t>
  </si>
  <si>
    <t>01118</t>
  </si>
  <si>
    <t>さねや・ちるどれんず・ふぁあむ</t>
  </si>
  <si>
    <t>02114</t>
  </si>
  <si>
    <t>しげる保育園</t>
  </si>
  <si>
    <t>05108</t>
  </si>
  <si>
    <t>南光のぞみ保育園</t>
  </si>
  <si>
    <t>01122</t>
  </si>
  <si>
    <t>杜のみらい保育園</t>
  </si>
  <si>
    <t>01124</t>
  </si>
  <si>
    <t>堤町あしぐろ保育所</t>
  </si>
  <si>
    <t>02119</t>
  </si>
  <si>
    <t>仙台袋原あおぞら保育園</t>
  </si>
  <si>
    <t>03128</t>
  </si>
  <si>
    <t>01128</t>
  </si>
  <si>
    <t>コスモス大手町保育園</t>
    <rPh sb="4" eb="7">
      <t>オオテマチ</t>
    </rPh>
    <rPh sb="9" eb="10">
      <t>エン</t>
    </rPh>
    <phoneticPr fontId="5"/>
  </si>
  <si>
    <t>02120</t>
  </si>
  <si>
    <t>ポポラー仙台長町園</t>
  </si>
  <si>
    <t>03129</t>
  </si>
  <si>
    <t>01129</t>
  </si>
  <si>
    <t>メリーポピンズエスパル仙台ルーム</t>
    <rPh sb="11" eb="13">
      <t>センダイ</t>
    </rPh>
    <phoneticPr fontId="5"/>
  </si>
  <si>
    <t>02121</t>
  </si>
  <si>
    <t>コスモス〆木保育園</t>
  </si>
  <si>
    <t>03130</t>
  </si>
  <si>
    <t>05115</t>
  </si>
  <si>
    <t>アスク八乙女保育園</t>
  </si>
  <si>
    <t>01130</t>
  </si>
  <si>
    <t>パリス錦町保育園</t>
    <rPh sb="3" eb="5">
      <t>ニシキチョウ</t>
    </rPh>
    <rPh sb="5" eb="8">
      <t>ホイクエン</t>
    </rPh>
    <phoneticPr fontId="5"/>
  </si>
  <si>
    <t>02123</t>
  </si>
  <si>
    <t>アスク富沢保育園</t>
  </si>
  <si>
    <t>02124</t>
  </si>
  <si>
    <t>アスク南仙台保育園</t>
  </si>
  <si>
    <t>03132</t>
  </si>
  <si>
    <t>パプリカ保育園</t>
  </si>
  <si>
    <t>01132</t>
  </si>
  <si>
    <t>通町ハピネス保育園</t>
  </si>
  <si>
    <t>02125</t>
  </si>
  <si>
    <t>ピースフル保育園</t>
  </si>
  <si>
    <t>05118</t>
  </si>
  <si>
    <t>コスモス将監保育園</t>
    <rPh sb="4" eb="6">
      <t>ショウゲン</t>
    </rPh>
    <rPh sb="6" eb="9">
      <t>ホイクエン</t>
    </rPh>
    <phoneticPr fontId="5"/>
  </si>
  <si>
    <t>02126</t>
  </si>
  <si>
    <t>05120</t>
  </si>
  <si>
    <t>仙台いずみの森保育園</t>
  </si>
  <si>
    <t>01134</t>
  </si>
  <si>
    <t>マザーズ・エスパル保育園</t>
  </si>
  <si>
    <t>01135</t>
  </si>
  <si>
    <t>朝市センター保育園</t>
  </si>
  <si>
    <t>02128</t>
  </si>
  <si>
    <t>03142</t>
  </si>
  <si>
    <t>カール英会話プリスクール</t>
  </si>
  <si>
    <t>02129</t>
  </si>
  <si>
    <t>富沢自由の星保育園</t>
  </si>
  <si>
    <t>05123</t>
  </si>
  <si>
    <t>パリス将監西保育園</t>
  </si>
  <si>
    <t>02130</t>
  </si>
  <si>
    <t>若林区</t>
    <rPh sb="0" eb="2">
      <t>ワカバヤシ</t>
    </rPh>
    <rPh sb="2" eb="3">
      <t>ク</t>
    </rPh>
    <phoneticPr fontId="8"/>
  </si>
  <si>
    <t>05124</t>
  </si>
  <si>
    <t>仙台八乙女雲母保育園</t>
  </si>
  <si>
    <t>01139</t>
  </si>
  <si>
    <t>マザーズ・かみすぎ保育園</t>
  </si>
  <si>
    <t>02131</t>
  </si>
  <si>
    <t>鹿野なないろ保育園</t>
  </si>
  <si>
    <t>04102</t>
  </si>
  <si>
    <t>04103</t>
  </si>
  <si>
    <t>05126</t>
  </si>
  <si>
    <t>八乙女らぽむ保育園</t>
  </si>
  <si>
    <t>05127</t>
  </si>
  <si>
    <t>紫山いちにいさん保育園</t>
  </si>
  <si>
    <t>01142</t>
  </si>
  <si>
    <t>ファニーハート保育園</t>
    <rPh sb="7" eb="10">
      <t>ホイクエン</t>
    </rPh>
    <phoneticPr fontId="5"/>
  </si>
  <si>
    <t>05131</t>
  </si>
  <si>
    <t>宮城総合支所</t>
    <rPh sb="0" eb="2">
      <t>ミヤギ</t>
    </rPh>
    <rPh sb="2" eb="4">
      <t>ソウゴウ</t>
    </rPh>
    <rPh sb="4" eb="6">
      <t>シショ</t>
    </rPh>
    <phoneticPr fontId="8"/>
  </si>
  <si>
    <t>02138</t>
  </si>
  <si>
    <t>04108</t>
  </si>
  <si>
    <t>05132</t>
  </si>
  <si>
    <t>06101</t>
  </si>
  <si>
    <t>国見ケ丘せんだんの杜保育園</t>
  </si>
  <si>
    <t>02139</t>
  </si>
  <si>
    <t>仙台元氣保育園</t>
  </si>
  <si>
    <t>04109</t>
  </si>
  <si>
    <t>06104</t>
  </si>
  <si>
    <t>コスモス錦保育所</t>
  </si>
  <si>
    <t>02140</t>
  </si>
  <si>
    <t>04110</t>
  </si>
  <si>
    <t>06106</t>
  </si>
  <si>
    <t>コスモスひろせ保育園</t>
  </si>
  <si>
    <t>04113</t>
  </si>
  <si>
    <t>06108</t>
  </si>
  <si>
    <t>アスク愛子保育園</t>
  </si>
  <si>
    <t>04114</t>
  </si>
  <si>
    <t>宮城野区</t>
    <rPh sb="0" eb="4">
      <t>ミヤギノク</t>
    </rPh>
    <phoneticPr fontId="8"/>
  </si>
  <si>
    <t>カール英会話ほいくえん</t>
  </si>
  <si>
    <t>03101</t>
  </si>
  <si>
    <t>五城保育園</t>
  </si>
  <si>
    <t>04116</t>
  </si>
  <si>
    <t>ニチイキッズ仙台あらい保育園</t>
  </si>
  <si>
    <t>06111</t>
  </si>
  <si>
    <t>第２コスモス錦保育所</t>
  </si>
  <si>
    <t>03103</t>
  </si>
  <si>
    <t>小田原保育園</t>
  </si>
  <si>
    <t>04118</t>
  </si>
  <si>
    <t>06112</t>
  </si>
  <si>
    <t>乳銀杏保育園</t>
  </si>
  <si>
    <t>06114</t>
    <phoneticPr fontId="4"/>
  </si>
  <si>
    <t>南吉成すぎのこ保育園</t>
    <rPh sb="0" eb="1">
      <t>ミナミ</t>
    </rPh>
    <rPh sb="1" eb="3">
      <t>ヨシナリ</t>
    </rPh>
    <phoneticPr fontId="5"/>
  </si>
  <si>
    <t>04122</t>
  </si>
  <si>
    <t>若林どろんこ保育園</t>
  </si>
  <si>
    <t>認定こども園</t>
    <rPh sb="0" eb="2">
      <t>ニンテイ</t>
    </rPh>
    <rPh sb="5" eb="6">
      <t>エン</t>
    </rPh>
    <phoneticPr fontId="15"/>
  </si>
  <si>
    <t>仙台市１歳児受入推進事業補助金交付申請書</t>
  </si>
  <si>
    <t>令和</t>
    <rPh sb="0" eb="2">
      <t>レイワ</t>
    </rPh>
    <phoneticPr fontId="1"/>
  </si>
  <si>
    <t>年度</t>
    <rPh sb="0" eb="2">
      <t>ネンド</t>
    </rPh>
    <phoneticPr fontId="1"/>
  </si>
  <si>
    <t>仙台市太白区茂庭台２－１５－２０　</t>
  </si>
  <si>
    <t>社会福祉法人宮城県福祉事業協会</t>
  </si>
  <si>
    <t>仙台市青葉区新坂町１２－１　</t>
  </si>
  <si>
    <t>宗教法人荘厳寺</t>
  </si>
  <si>
    <t>仙台市青葉区葉山町８－１　</t>
  </si>
  <si>
    <t>社会福祉法人仙台市社会事業協会</t>
  </si>
  <si>
    <t>仙台市青葉区片平２－１－２　</t>
  </si>
  <si>
    <t>社会福祉法人木這子</t>
  </si>
  <si>
    <t>仙台市宮城野区新田東２－５－５　</t>
  </si>
  <si>
    <t>仙台市青葉区春日町５－２５　えりあ２１ビル</t>
  </si>
  <si>
    <t>株式会社マザーズえりあサービス　マザーズ・ばんすい保育園</t>
  </si>
  <si>
    <t>東京都中央区日本橋浜町２－４４－４</t>
  </si>
  <si>
    <t>社会福祉法人信和会</t>
  </si>
  <si>
    <t>仙台市青葉区五橋１－６－１５　</t>
  </si>
  <si>
    <t>宗教法人日本基督教団仙台五橋教会</t>
  </si>
  <si>
    <t>仙台市青葉区上杉１－１０－２５　コンバウス上杉第一</t>
  </si>
  <si>
    <t>有限会社オリン</t>
  </si>
  <si>
    <t>仙台市青葉区柏木１－１－３６　</t>
  </si>
  <si>
    <t>社会福祉法人柏木福祉会</t>
  </si>
  <si>
    <t>仙台市宮城野区出花１丁目２７９番地　</t>
  </si>
  <si>
    <t>社会福祉法人円周福祉会</t>
  </si>
  <si>
    <t>新潟市東区粟山７０６－１　</t>
  </si>
  <si>
    <t>社会福祉法人勇樹会</t>
  </si>
  <si>
    <t>東京都渋谷区渋谷１－２－５　MFPR渋谷ビル13階</t>
  </si>
  <si>
    <t>社会福祉法人どろんこ会</t>
  </si>
  <si>
    <t>社会福祉法人みらい</t>
  </si>
  <si>
    <t>仙台市青葉区通町一丁目４－１</t>
  </si>
  <si>
    <t>株式会社トムズ</t>
  </si>
  <si>
    <t>仙台市泉区上谷刈１－６－３０　</t>
  </si>
  <si>
    <t>仙台市青葉区春日町５－２５　</t>
  </si>
  <si>
    <t>株式会社マザーズえりあサービス　マザーズ・エスパル保育園</t>
  </si>
  <si>
    <t>仙台市青葉区中央４－３－２８　朝市ビル３階</t>
  </si>
  <si>
    <t>特定非営利活動法人朝市センター保育園</t>
  </si>
  <si>
    <t>仙台市泉区上谷刈１－６－３０</t>
  </si>
  <si>
    <t>仙台市青葉区春日町５－２５</t>
  </si>
  <si>
    <t>社会福祉法人マザーズ福祉会</t>
  </si>
  <si>
    <t>仙台市青葉区小松島４－１７－２２</t>
  </si>
  <si>
    <t>仙台市青葉区土樋一丁目１－１５</t>
  </si>
  <si>
    <t>綾君株式会社</t>
  </si>
  <si>
    <t>東京都文京区小石川１－１－１　</t>
  </si>
  <si>
    <t>公益財団法人鉄道弘済会</t>
  </si>
  <si>
    <t>仙台市太白区袋原字内手７１　</t>
  </si>
  <si>
    <t>宗教法人真宗大谷派宝林寺</t>
  </si>
  <si>
    <t>仙台市青葉区立町９－７　</t>
  </si>
  <si>
    <t>社会福祉法人仙台YMCA福祉会</t>
  </si>
  <si>
    <t>仙台市太白区長町４－７－１５　</t>
  </si>
  <si>
    <t>社会福祉法人愛光福祉会</t>
  </si>
  <si>
    <t>仙台市青葉区霊屋下２３－５　</t>
  </si>
  <si>
    <t>学校法人瑞鳳学園</t>
  </si>
  <si>
    <t>仙台市宮城野区田子字富里１５３　</t>
  </si>
  <si>
    <t>社会福祉法人宮城厚生福祉会</t>
  </si>
  <si>
    <t>仙台市泉区虹の丘１－１８－２　</t>
  </si>
  <si>
    <t>学校法人三島学園</t>
  </si>
  <si>
    <t>仙台市太白区金剛沢１－５－３５　</t>
  </si>
  <si>
    <t>学校法人西多賀学園</t>
  </si>
  <si>
    <t>仙台市太白区郡山４－１３－４　</t>
  </si>
  <si>
    <t>学校法人沼田学園</t>
  </si>
  <si>
    <t>愛知県名古屋市東区葵３－１５－３１</t>
  </si>
  <si>
    <t>株式会社日本保育サービス</t>
  </si>
  <si>
    <t>名取市手倉田字山２０８－１　</t>
  </si>
  <si>
    <t>社会福祉法人宮城福祉会</t>
  </si>
  <si>
    <t>大阪市北区堂島１－５－３０　堂島プラザビル９Ｆ</t>
  </si>
  <si>
    <t>株式会社タスク・フォースミテラ</t>
  </si>
  <si>
    <t>仙台市太白区茂庭台２－１５－２５</t>
  </si>
  <si>
    <t>社会福祉法人あおば厚生福祉会</t>
  </si>
  <si>
    <t>仙台市太白区茂庭字人来田西３０－１　</t>
  </si>
  <si>
    <t>株式会社仙台ジュニア体育研究所</t>
  </si>
  <si>
    <t>仙台市青葉区宮町１－４－４７　</t>
  </si>
  <si>
    <t>広島市西区庚午中１－７－２４　</t>
  </si>
  <si>
    <t>株式会社アイグラン</t>
  </si>
  <si>
    <t>02132</t>
  </si>
  <si>
    <t>株式会社アリスカンパニー</t>
  </si>
  <si>
    <t>宮城県名取市愛の杜１－２－１０</t>
  </si>
  <si>
    <t>株式会社たけやま</t>
  </si>
  <si>
    <t>埼玉県飯能市永田５２７－２</t>
  </si>
  <si>
    <t>社会福祉法人埼玉現成会</t>
  </si>
  <si>
    <t>株式会社JCIきっず</t>
  </si>
  <si>
    <t>02143</t>
  </si>
  <si>
    <t>02155</t>
  </si>
  <si>
    <t>株式会社NOVA</t>
  </si>
  <si>
    <t>仙台市宮城野区五輪１－４－２０　</t>
  </si>
  <si>
    <t>社会福祉法人五城福祉会</t>
  </si>
  <si>
    <t>03104</t>
  </si>
  <si>
    <t>仙台市宮城野区鶴ヶ谷５－１７－１　</t>
  </si>
  <si>
    <t>社会福祉法人希望園</t>
  </si>
  <si>
    <t>仙台市青葉区本町２－１１－１０　</t>
  </si>
  <si>
    <t>学校法人菅原学園</t>
  </si>
  <si>
    <t>仙台市宮城野区出花１－２７９　</t>
  </si>
  <si>
    <t>京都府綴喜郡井手町大字多賀小字茶臼塚１２－２　</t>
  </si>
  <si>
    <t>ワタキューセイモア株式会社</t>
  </si>
  <si>
    <t>株式会社ニチイ学館</t>
  </si>
  <si>
    <t>岩沼市押分字水先５－６　</t>
  </si>
  <si>
    <t>社会福祉法人はるかぜ福祉会</t>
  </si>
  <si>
    <t>仙台市宮城野区苦竹２－３－２　</t>
  </si>
  <si>
    <t>株式会社秋桜</t>
  </si>
  <si>
    <t>仙台市宮城野区新田東１－８－４　クリアフォレスト１階</t>
  </si>
  <si>
    <t>宮城県石巻市大街道西２－７－４７</t>
  </si>
  <si>
    <t>03145</t>
  </si>
  <si>
    <t>角田市島田字御蔵林５９　</t>
  </si>
  <si>
    <t>社会福祉法人恵萩会</t>
  </si>
  <si>
    <t>穀町保育園</t>
  </si>
  <si>
    <t>仙台市若林区元茶畑１０－２１　</t>
  </si>
  <si>
    <t>社会福祉法人仙台愛隣会</t>
  </si>
  <si>
    <t>能仁保児園</t>
  </si>
  <si>
    <t>仙台市若林区新寺３－８－５　</t>
  </si>
  <si>
    <t>社会福祉法人仙慈会</t>
  </si>
  <si>
    <t>上飯田くるみ保育園</t>
  </si>
  <si>
    <t>仙台市若林区上飯田１－３－４６　</t>
  </si>
  <si>
    <t>株式会社NOZOMI</t>
  </si>
  <si>
    <t>やまとまちあから保育園</t>
  </si>
  <si>
    <t>仙台市若林区大和町５－６－３３　</t>
  </si>
  <si>
    <t>株式会社瑞穂</t>
  </si>
  <si>
    <t>ダーナ保育園</t>
  </si>
  <si>
    <t>社会福祉法人瑞鳳福祉会</t>
  </si>
  <si>
    <t>仙台市青葉区芋沢字畑前北６２　</t>
  </si>
  <si>
    <t>マザーズ・サンピア保育園</t>
  </si>
  <si>
    <t>株式会社マザーズえりあサービス</t>
  </si>
  <si>
    <t>アスクやまとまち保育園</t>
  </si>
  <si>
    <t>東京都文京区本郷３－２３－１６　</t>
  </si>
  <si>
    <t>学校法人三幸学園</t>
  </si>
  <si>
    <t>東京都渋谷区渋谷１－２－５　ＭＦＰＲ渋谷ビル１３Ｆ</t>
  </si>
  <si>
    <t>さいたま市大宮区仲町１－５４－３　</t>
  </si>
  <si>
    <t>社会福祉法人カナの会</t>
  </si>
  <si>
    <t>埼玉県さいたま市大宮区仲町１－５４－３</t>
  </si>
  <si>
    <t>東京都中央区銀座７－１６－１２　Ｇ－７ビルディング</t>
  </si>
  <si>
    <t>株式会社モード・プランニング・ジャパン</t>
  </si>
  <si>
    <t>仙台市若林区東八番丁１８３</t>
  </si>
  <si>
    <t>株式会社ビック・ママ</t>
  </si>
  <si>
    <t>大崎市古川穂波３－４－３８　</t>
  </si>
  <si>
    <t>社会福祉法人宮城愛育会</t>
  </si>
  <si>
    <t>仙台市青葉区小松島新堤７－１　</t>
  </si>
  <si>
    <t>社会福祉法人仙台キリスト教育児院</t>
  </si>
  <si>
    <t>仙台市泉区南光台東１－５１－１　</t>
  </si>
  <si>
    <t>学校法人村山学園</t>
  </si>
  <si>
    <t>富谷市上桜木２－１－９　</t>
  </si>
  <si>
    <t>社会福祉法人三矢会</t>
  </si>
  <si>
    <t>社会福祉法人柏松会</t>
  </si>
  <si>
    <t>仙台市泉区八乙女中央２－２－１０</t>
  </si>
  <si>
    <t>株式会社らぽむ</t>
  </si>
  <si>
    <t>仙台市泉区紫山４－２０－２</t>
  </si>
  <si>
    <t>株式会社いちにいさん</t>
  </si>
  <si>
    <t>仙台市泉区上谷刈字向原３－３０</t>
  </si>
  <si>
    <t>社会福祉法人やまとみらい福祉会</t>
  </si>
  <si>
    <t>仙台市青葉区国見ヶ丘６－１４９－１　</t>
  </si>
  <si>
    <t>社会福祉法人東北福祉会</t>
  </si>
  <si>
    <t>柴田郡村田町大字足立字上ヶ戸１７－５　</t>
  </si>
  <si>
    <t>06114</t>
  </si>
  <si>
    <t>仙台市宮城野区東仙台６－８－２０　</t>
  </si>
  <si>
    <t>仙台市宮城野区枡江１－２　</t>
  </si>
  <si>
    <t>仙台市宮城野区岩切字高江45</t>
  </si>
  <si>
    <t>仙台市宮城野区燕沢1丁目15-25</t>
  </si>
  <si>
    <t>宮城県石巻市大街道西二丁目7-47</t>
  </si>
  <si>
    <t>仙台市太白区西中田6－8－20</t>
  </si>
  <si>
    <t>仙台市太白区西多賀三丁目1-20</t>
  </si>
  <si>
    <t>仙台市太白区中田４－１－３－１　</t>
  </si>
  <si>
    <t>仙台市泉区小角字大満寺22-4</t>
  </si>
  <si>
    <t>仙台市若林区新寺3-8-5　</t>
  </si>
  <si>
    <t>仙台市青葉区旭ケ丘二丁目22-21</t>
  </si>
  <si>
    <t>仙台市若林区六丁の目南町4-38</t>
  </si>
  <si>
    <t>仙台市若林区六丁の目西町３－４１　</t>
  </si>
  <si>
    <t>　補助金申請額</t>
    <rPh sb="1" eb="4">
      <t>ホジョキン</t>
    </rPh>
    <rPh sb="4" eb="7">
      <t>シンセイガク</t>
    </rPh>
    <phoneticPr fontId="1"/>
  </si>
  <si>
    <r>
      <rPr>
        <b/>
        <sz val="14"/>
        <color theme="1"/>
        <rFont val="游ゴシック"/>
        <family val="3"/>
        <charset val="128"/>
      </rPr>
      <t>円</t>
    </r>
    <r>
      <rPr>
        <sz val="12"/>
        <color theme="1"/>
        <rFont val="游ゴシック"/>
        <family val="3"/>
        <charset val="128"/>
      </rPr>
      <t>（別表1の補助金交付申請額）</t>
    </r>
    <rPh sb="0" eb="1">
      <t>エン</t>
    </rPh>
    <rPh sb="2" eb="3">
      <t>ベツ</t>
    </rPh>
    <rPh sb="3" eb="4">
      <t>ヒョウ</t>
    </rPh>
    <rPh sb="6" eb="9">
      <t>ホジョキン</t>
    </rPh>
    <rPh sb="9" eb="11">
      <t>コウフ</t>
    </rPh>
    <rPh sb="11" eb="14">
      <t>シンセイガク</t>
    </rPh>
    <phoneticPr fontId="1"/>
  </si>
  <si>
    <t>　仙台市１歳児受入推進事業補助金計算書（別表1）</t>
    <rPh sb="1" eb="4">
      <t>センダイシ</t>
    </rPh>
    <rPh sb="5" eb="6">
      <t>サイ</t>
    </rPh>
    <rPh sb="6" eb="7">
      <t>ジ</t>
    </rPh>
    <rPh sb="7" eb="9">
      <t>ウケイレ</t>
    </rPh>
    <rPh sb="9" eb="11">
      <t>スイシン</t>
    </rPh>
    <rPh sb="11" eb="13">
      <t>ジギョウ</t>
    </rPh>
    <rPh sb="13" eb="16">
      <t>ホジョキン</t>
    </rPh>
    <rPh sb="16" eb="19">
      <t>ケイサンショ</t>
    </rPh>
    <rPh sb="20" eb="21">
      <t>ベツ</t>
    </rPh>
    <rPh sb="21" eb="22">
      <t>ヒョウ</t>
    </rPh>
    <phoneticPr fontId="1"/>
  </si>
  <si>
    <t>添付書類</t>
    <rPh sb="0" eb="2">
      <t>テンプ</t>
    </rPh>
    <rPh sb="2" eb="4">
      <t>ショルイ</t>
    </rPh>
    <phoneticPr fontId="1"/>
  </si>
  <si>
    <t>様式第１号（別表1）仙台市１歳児受入推進事業補助金計算書</t>
    <rPh sb="0" eb="2">
      <t>ヨウシキ</t>
    </rPh>
    <rPh sb="2" eb="3">
      <t>ダイ</t>
    </rPh>
    <rPh sb="4" eb="5">
      <t>ゴウ</t>
    </rPh>
    <rPh sb="6" eb="7">
      <t>ベツ</t>
    </rPh>
    <rPh sb="7" eb="8">
      <t>ヒョウ</t>
    </rPh>
    <rPh sb="10" eb="13">
      <t>センダイシ</t>
    </rPh>
    <rPh sb="14" eb="15">
      <t>サイ</t>
    </rPh>
    <rPh sb="15" eb="16">
      <t>ジ</t>
    </rPh>
    <rPh sb="16" eb="18">
      <t>ウケイレ</t>
    </rPh>
    <rPh sb="18" eb="20">
      <t>スイシン</t>
    </rPh>
    <rPh sb="20" eb="22">
      <t>ジギョウ</t>
    </rPh>
    <rPh sb="22" eb="25">
      <t>ホジョキン</t>
    </rPh>
    <rPh sb="25" eb="28">
      <t>ケイサンショ</t>
    </rPh>
    <phoneticPr fontId="1"/>
  </si>
  <si>
    <t>補助要件</t>
    <rPh sb="0" eb="2">
      <t>ホジョ</t>
    </rPh>
    <rPh sb="2" eb="4">
      <t>ヨウケン</t>
    </rPh>
    <phoneticPr fontId="1"/>
  </si>
  <si>
    <t>受入１名あたりの
補助単価（円）</t>
    <rPh sb="0" eb="1">
      <t>ウ</t>
    </rPh>
    <rPh sb="1" eb="2">
      <t>イ</t>
    </rPh>
    <rPh sb="9" eb="11">
      <t>ホジョ</t>
    </rPh>
    <phoneticPr fontId="4"/>
  </si>
  <si>
    <t>認定こども園</t>
    <rPh sb="0" eb="2">
      <t>ニンテイ</t>
    </rPh>
    <rPh sb="5" eb="6">
      <t>エン</t>
    </rPh>
    <phoneticPr fontId="1"/>
  </si>
  <si>
    <t>小規模保育事業Ａ型</t>
    <phoneticPr fontId="1"/>
  </si>
  <si>
    <t>小規模保育事業Ｂ型</t>
    <phoneticPr fontId="1"/>
  </si>
  <si>
    <t>事業所内保育事業Ａ型</t>
    <rPh sb="0" eb="3">
      <t>ジギョウショ</t>
    </rPh>
    <rPh sb="3" eb="4">
      <t>ナイ</t>
    </rPh>
    <rPh sb="4" eb="6">
      <t>ホイク</t>
    </rPh>
    <rPh sb="6" eb="8">
      <t>ジギョウ</t>
    </rPh>
    <rPh sb="9" eb="10">
      <t>ガタ</t>
    </rPh>
    <phoneticPr fontId="1"/>
  </si>
  <si>
    <t>事業所内保育事業Ｂ型</t>
    <phoneticPr fontId="1"/>
  </si>
  <si>
    <t>事業所内保育事業保育所型</t>
    <phoneticPr fontId="1"/>
  </si>
  <si>
    <t>補助額</t>
    <rPh sb="0" eb="2">
      <t>ホジョ</t>
    </rPh>
    <rPh sb="2" eb="3">
      <t>ガク</t>
    </rPh>
    <phoneticPr fontId="1"/>
  </si>
  <si>
    <t>補助単価</t>
    <rPh sb="0" eb="2">
      <t>ホジョ</t>
    </rPh>
    <rPh sb="2" eb="4">
      <t>タンカ</t>
    </rPh>
    <phoneticPr fontId="1"/>
  </si>
  <si>
    <t>×</t>
    <phoneticPr fontId="1"/>
  </si>
  <si>
    <t>＝</t>
    <phoneticPr fontId="1"/>
  </si>
  <si>
    <t>※1,000円未満切捨て</t>
    <rPh sb="6" eb="7">
      <t>エン</t>
    </rPh>
    <rPh sb="7" eb="9">
      <t>ミマン</t>
    </rPh>
    <rPh sb="9" eb="11">
      <t>キリス</t>
    </rPh>
    <phoneticPr fontId="1"/>
  </si>
  <si>
    <t>補助金交付申請額</t>
  </si>
  <si>
    <t>別表1の黄色のセルに入力，青色のセルをプルダウンで選択し，必要事項を記載してください。</t>
    <rPh sb="0" eb="1">
      <t>ベツ</t>
    </rPh>
    <rPh sb="1" eb="2">
      <t>ヒョウ</t>
    </rPh>
    <rPh sb="4" eb="6">
      <t>キイロ</t>
    </rPh>
    <rPh sb="10" eb="12">
      <t>ニュウリョク</t>
    </rPh>
    <rPh sb="13" eb="15">
      <t>アオイロ</t>
    </rPh>
    <rPh sb="25" eb="27">
      <t>センタク</t>
    </rPh>
    <rPh sb="29" eb="31">
      <t>ヒツヨウ</t>
    </rPh>
    <rPh sb="31" eb="33">
      <t>ジコウ</t>
    </rPh>
    <rPh sb="34" eb="36">
      <t>キサイ</t>
    </rPh>
    <phoneticPr fontId="4"/>
  </si>
  <si>
    <t xml:space="preserve"> </t>
    <phoneticPr fontId="1"/>
  </si>
  <si>
    <t>　</t>
    <phoneticPr fontId="1"/>
  </si>
  <si>
    <t>０歳児クラス</t>
    <rPh sb="1" eb="2">
      <t>サイ</t>
    </rPh>
    <rPh sb="2" eb="3">
      <t>ジ</t>
    </rPh>
    <phoneticPr fontId="1"/>
  </si>
  <si>
    <t>１歳児クラス</t>
    <rPh sb="1" eb="2">
      <t>サイ</t>
    </rPh>
    <rPh sb="2" eb="3">
      <t>ジ</t>
    </rPh>
    <phoneticPr fontId="1"/>
  </si>
  <si>
    <r>
      <t>補助対象児童数</t>
    </r>
    <r>
      <rPr>
        <sz val="12"/>
        <color theme="1"/>
        <rFont val="游ゴシック"/>
        <family val="3"/>
        <charset val="128"/>
        <scheme val="minor"/>
      </rPr>
      <t>　　※事業所内保育事業については地域枠児童のみ対象です。</t>
    </r>
    <rPh sb="0" eb="2">
      <t>ホジョ</t>
    </rPh>
    <rPh sb="2" eb="4">
      <t>タイショウ</t>
    </rPh>
    <rPh sb="4" eb="6">
      <t>ジドウ</t>
    </rPh>
    <rPh sb="6" eb="7">
      <t>スウ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</si>
  <si>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転用前</t>
    </r>
    <r>
      <rPr>
        <sz val="11"/>
        <color theme="1"/>
        <rFont val="游ゴシック"/>
        <family val="3"/>
        <charset val="128"/>
        <scheme val="minor"/>
      </rPr>
      <t xml:space="preserve">
受入枠（A）</t>
    </r>
    <rPh sb="0" eb="2">
      <t>テンヨウ</t>
    </rPh>
    <rPh sb="2" eb="3">
      <t>マエ</t>
    </rPh>
    <rPh sb="4" eb="5">
      <t>ウ</t>
    </rPh>
    <rPh sb="5" eb="6">
      <t>イ</t>
    </rPh>
    <rPh sb="6" eb="7">
      <t>ワク</t>
    </rPh>
    <phoneticPr fontId="1"/>
  </si>
  <si>
    <t>入所月日</t>
    <rPh sb="0" eb="2">
      <t>ニュウショ</t>
    </rPh>
    <rPh sb="2" eb="3">
      <t>ツキ</t>
    </rPh>
    <rPh sb="3" eb="4">
      <t>ヒ</t>
    </rPh>
    <phoneticPr fontId="1"/>
  </si>
  <si>
    <t>備考</t>
    <rPh sb="0" eb="2">
      <t>ビコウ</t>
    </rPh>
    <phoneticPr fontId="1"/>
  </si>
  <si>
    <t>補助要件
該当有無</t>
    <rPh sb="0" eb="2">
      <t>ホジョ</t>
    </rPh>
    <rPh sb="2" eb="4">
      <t>ヨウケン</t>
    </rPh>
    <rPh sb="5" eb="7">
      <t>ガイトウ</t>
    </rPh>
    <rPh sb="7" eb="9">
      <t>ウム</t>
    </rPh>
    <phoneticPr fontId="1"/>
  </si>
  <si>
    <t>受入児童人数
×受入児童在籍月数　計</t>
    <rPh sb="0" eb="1">
      <t>ウ</t>
    </rPh>
    <rPh sb="1" eb="2">
      <t>イ</t>
    </rPh>
    <rPh sb="2" eb="4">
      <t>ジドウ</t>
    </rPh>
    <rPh sb="4" eb="6">
      <t>ニンズウ</t>
    </rPh>
    <rPh sb="8" eb="10">
      <t>ウケイレ</t>
    </rPh>
    <rPh sb="10" eb="12">
      <t>ジドウ</t>
    </rPh>
    <rPh sb="12" eb="14">
      <t>ザイセキ</t>
    </rPh>
    <rPh sb="14" eb="15">
      <t>ツキ</t>
    </rPh>
    <rPh sb="15" eb="16">
      <t>スウ</t>
    </rPh>
    <rPh sb="17" eb="18">
      <t>ケイ</t>
    </rPh>
    <phoneticPr fontId="1"/>
  </si>
  <si>
    <t xml:space="preserve"> ↓計算用</t>
    <rPh sb="2" eb="4">
      <t>ケイサン</t>
    </rPh>
    <rPh sb="4" eb="5">
      <t>ヨウ</t>
    </rPh>
    <phoneticPr fontId="1"/>
  </si>
  <si>
    <t xml:space="preserve"> 　（H)×（I）</t>
    <phoneticPr fontId="1"/>
  </si>
  <si>
    <t>転用枠
変更
①</t>
    <rPh sb="0" eb="2">
      <t>テンヨウ</t>
    </rPh>
    <rPh sb="2" eb="3">
      <t>ワク</t>
    </rPh>
    <rPh sb="4" eb="6">
      <t>ヘンコウ</t>
    </rPh>
    <phoneticPr fontId="1"/>
  </si>
  <si>
    <t>(A)-(B)
③</t>
    <phoneticPr fontId="1"/>
  </si>
  <si>
    <t>※　（C）（D)については受入枠を転用した入所月日のみ入力してください（網掛け部分は入力不要です）。</t>
    <rPh sb="13" eb="14">
      <t>ウ</t>
    </rPh>
    <rPh sb="14" eb="15">
      <t>イ</t>
    </rPh>
    <rPh sb="15" eb="16">
      <t>ワク</t>
    </rPh>
    <rPh sb="17" eb="19">
      <t>テンヨウ</t>
    </rPh>
    <rPh sb="21" eb="23">
      <t>ニュウショ</t>
    </rPh>
    <rPh sb="23" eb="25">
      <t>ガッピ</t>
    </rPh>
    <rPh sb="27" eb="29">
      <t>ニュウリョク</t>
    </rPh>
    <rPh sb="36" eb="38">
      <t>アミカ</t>
    </rPh>
    <rPh sb="39" eb="41">
      <t>ブブン</t>
    </rPh>
    <rPh sb="42" eb="44">
      <t>ニュウリョク</t>
    </rPh>
    <rPh sb="44" eb="46">
      <t>フヨウ</t>
    </rPh>
    <phoneticPr fontId="1"/>
  </si>
  <si>
    <t>※　①転用枠の変更が〇，②前月利用調整時における0歳児申込が×，③（A）-（B)＞0
　　①～③すべてを満たしている場合補助要件該当となります。</t>
    <rPh sb="3" eb="5">
      <t>テンヨウ</t>
    </rPh>
    <rPh sb="5" eb="6">
      <t>ワク</t>
    </rPh>
    <rPh sb="7" eb="9">
      <t>ヘンコウ</t>
    </rPh>
    <rPh sb="13" eb="14">
      <t>マエ</t>
    </rPh>
    <rPh sb="14" eb="15">
      <t>ツキ</t>
    </rPh>
    <rPh sb="15" eb="17">
      <t>リヨウ</t>
    </rPh>
    <rPh sb="17" eb="19">
      <t>チョウセイ</t>
    </rPh>
    <rPh sb="19" eb="20">
      <t>ジ</t>
    </rPh>
    <rPh sb="25" eb="26">
      <t>サイ</t>
    </rPh>
    <rPh sb="26" eb="27">
      <t>ジ</t>
    </rPh>
    <rPh sb="27" eb="28">
      <t>モウ</t>
    </rPh>
    <rPh sb="28" eb="29">
      <t>コ</t>
    </rPh>
    <rPh sb="52" eb="53">
      <t>ミ</t>
    </rPh>
    <rPh sb="58" eb="60">
      <t>バアイ</t>
    </rPh>
    <rPh sb="60" eb="62">
      <t>ホジョ</t>
    </rPh>
    <rPh sb="62" eb="64">
      <t>ヨウケン</t>
    </rPh>
    <rPh sb="64" eb="66">
      <t>ガイトウ</t>
    </rPh>
    <phoneticPr fontId="1"/>
  </si>
  <si>
    <t>０歳児の受け入れ枠を減じ，１歳児を新たに受け入れる際に面積等の基準を満たしている。</t>
    <rPh sb="1" eb="2">
      <t>サイ</t>
    </rPh>
    <rPh sb="2" eb="3">
      <t>ジ</t>
    </rPh>
    <rPh sb="4" eb="5">
      <t>ウ</t>
    </rPh>
    <rPh sb="6" eb="7">
      <t>イ</t>
    </rPh>
    <rPh sb="8" eb="9">
      <t>ワク</t>
    </rPh>
    <rPh sb="10" eb="11">
      <t>ゲン</t>
    </rPh>
    <rPh sb="14" eb="15">
      <t>サイ</t>
    </rPh>
    <rPh sb="15" eb="16">
      <t>ジ</t>
    </rPh>
    <rPh sb="17" eb="18">
      <t>アラ</t>
    </rPh>
    <rPh sb="20" eb="21">
      <t>ウ</t>
    </rPh>
    <rPh sb="22" eb="23">
      <t>イ</t>
    </rPh>
    <rPh sb="25" eb="26">
      <t>サイ</t>
    </rPh>
    <rPh sb="27" eb="29">
      <t>メンセキ</t>
    </rPh>
    <rPh sb="29" eb="30">
      <t>ナド</t>
    </rPh>
    <rPh sb="31" eb="33">
      <t>キジュン</t>
    </rPh>
    <rPh sb="34" eb="35">
      <t>ミ</t>
    </rPh>
    <phoneticPr fontId="4"/>
  </si>
  <si>
    <t>前月（4/1は1次申込）利用調整時における0歳児申込
②</t>
    <rPh sb="0" eb="1">
      <t>マエ</t>
    </rPh>
    <rPh sb="1" eb="2">
      <t>ツキ</t>
    </rPh>
    <rPh sb="8" eb="9">
      <t>ツギ</t>
    </rPh>
    <rPh sb="9" eb="11">
      <t>モウシコミ</t>
    </rPh>
    <rPh sb="12" eb="14">
      <t>リヨウ</t>
    </rPh>
    <rPh sb="14" eb="16">
      <t>チョウセイ</t>
    </rPh>
    <rPh sb="16" eb="17">
      <t>ジ</t>
    </rPh>
    <rPh sb="22" eb="23">
      <t>サイ</t>
    </rPh>
    <rPh sb="23" eb="24">
      <t>ジ</t>
    </rPh>
    <rPh sb="24" eb="25">
      <t>モウ</t>
    </rPh>
    <rPh sb="25" eb="26">
      <t>コ</t>
    </rPh>
    <phoneticPr fontId="1"/>
  </si>
  <si>
    <t>※　①枠の転用日は，各月1日に限ります。</t>
    <rPh sb="3" eb="4">
      <t>ワク</t>
    </rPh>
    <rPh sb="5" eb="7">
      <t>テンヨウ</t>
    </rPh>
    <rPh sb="7" eb="8">
      <t>ビ</t>
    </rPh>
    <rPh sb="10" eb="12">
      <t>カクツキ</t>
    </rPh>
    <rPh sb="13" eb="14">
      <t>ニチ</t>
    </rPh>
    <rPh sb="15" eb="16">
      <t>カギ</t>
    </rPh>
    <phoneticPr fontId="1"/>
  </si>
  <si>
    <t>在籍日数
（G）</t>
    <rPh sb="0" eb="2">
      <t>ザイセキ</t>
    </rPh>
    <rPh sb="2" eb="3">
      <t>ニチ</t>
    </rPh>
    <rPh sb="3" eb="4">
      <t>スウ</t>
    </rPh>
    <phoneticPr fontId="1"/>
  </si>
  <si>
    <r>
      <rPr>
        <b/>
        <sz val="10"/>
        <color theme="1"/>
        <rFont val="游ゴシック"/>
        <family val="3"/>
        <charset val="128"/>
        <scheme val="minor"/>
      </rPr>
      <t>転用前</t>
    </r>
    <r>
      <rPr>
        <sz val="10"/>
        <color theme="1"/>
        <rFont val="游ゴシック"/>
        <family val="3"/>
        <charset val="128"/>
        <scheme val="minor"/>
      </rPr>
      <t xml:space="preserve">
受入枠（C)</t>
    </r>
    <rPh sb="0" eb="2">
      <t>テンヨウ</t>
    </rPh>
    <rPh sb="2" eb="3">
      <t>マエ</t>
    </rPh>
    <rPh sb="4" eb="5">
      <t>ウ</t>
    </rPh>
    <rPh sb="5" eb="6">
      <t>イ</t>
    </rPh>
    <rPh sb="6" eb="7">
      <t>ワク</t>
    </rPh>
    <phoneticPr fontId="1"/>
  </si>
  <si>
    <r>
      <t xml:space="preserve">転用後
</t>
    </r>
    <r>
      <rPr>
        <sz val="10"/>
        <color theme="1"/>
        <rFont val="游ゴシック"/>
        <family val="3"/>
        <charset val="128"/>
        <scheme val="minor"/>
      </rPr>
      <t>受入枠（D）</t>
    </r>
    <rPh sb="0" eb="2">
      <t>テンヨウ</t>
    </rPh>
    <rPh sb="2" eb="3">
      <t>ゴ</t>
    </rPh>
    <rPh sb="4" eb="5">
      <t>ウ</t>
    </rPh>
    <rPh sb="5" eb="6">
      <t>イ</t>
    </rPh>
    <rPh sb="6" eb="7">
      <t>ワク</t>
    </rPh>
    <phoneticPr fontId="1"/>
  </si>
  <si>
    <t>転用前在籍児童数</t>
    <rPh sb="0" eb="2">
      <t>テンヨウ</t>
    </rPh>
    <rPh sb="2" eb="3">
      <t>マエ</t>
    </rPh>
    <rPh sb="3" eb="5">
      <t>ザイセキ</t>
    </rPh>
    <rPh sb="5" eb="7">
      <t>ジドウ</t>
    </rPh>
    <rPh sb="7" eb="8">
      <t>スウ</t>
    </rPh>
    <phoneticPr fontId="1"/>
  </si>
  <si>
    <t>転用前受入可能枠</t>
    <rPh sb="0" eb="2">
      <t>テンヨウ</t>
    </rPh>
    <rPh sb="2" eb="3">
      <t>マエ</t>
    </rPh>
    <rPh sb="3" eb="4">
      <t>ウ</t>
    </rPh>
    <rPh sb="4" eb="5">
      <t>イ</t>
    </rPh>
    <rPh sb="5" eb="7">
      <t>カノウ</t>
    </rPh>
    <rPh sb="7" eb="8">
      <t>ワク</t>
    </rPh>
    <phoneticPr fontId="1"/>
  </si>
  <si>
    <t>計</t>
    <rPh sb="0" eb="1">
      <t>ケイ</t>
    </rPh>
    <phoneticPr fontId="1"/>
  </si>
  <si>
    <t>転用により新たに追加設定した枠</t>
    <rPh sb="0" eb="2">
      <t>テンヨウ</t>
    </rPh>
    <rPh sb="5" eb="6">
      <t>アラ</t>
    </rPh>
    <rPh sb="8" eb="10">
      <t>ツイカ</t>
    </rPh>
    <rPh sb="10" eb="12">
      <t>セッテイ</t>
    </rPh>
    <rPh sb="14" eb="15">
      <t>ワク</t>
    </rPh>
    <phoneticPr fontId="1"/>
  </si>
  <si>
    <r>
      <t xml:space="preserve">補助対象児童数(F)
</t>
    </r>
    <r>
      <rPr>
        <b/>
        <sz val="10"/>
        <color theme="1"/>
        <rFont val="游ゴシック"/>
        <family val="3"/>
        <charset val="128"/>
        <scheme val="minor"/>
      </rPr>
      <t>（E）-（C）</t>
    </r>
    <rPh sb="0" eb="2">
      <t>ホジョ</t>
    </rPh>
    <rPh sb="2" eb="4">
      <t>タイショウ</t>
    </rPh>
    <rPh sb="4" eb="6">
      <t>ジドウ</t>
    </rPh>
    <rPh sb="6" eb="7">
      <t>スウ</t>
    </rPh>
    <phoneticPr fontId="1"/>
  </si>
  <si>
    <r>
      <rPr>
        <sz val="12"/>
        <color rgb="FFFF0000"/>
        <rFont val="游ゴシック"/>
        <family val="3"/>
        <charset val="128"/>
        <scheme val="minor"/>
      </rPr>
      <t>転用時において</t>
    </r>
    <r>
      <rPr>
        <sz val="12"/>
        <color indexed="8"/>
        <rFont val="游ゴシック"/>
        <family val="3"/>
        <charset val="128"/>
        <scheme val="minor"/>
      </rPr>
      <t>０歳児の受け入れ枠を減じ，新たに1歳児受け入れ枠を設定。その枠に，当初の受入枠（転用前）を超えて１歳児を受け入れている。</t>
    </r>
    <rPh sb="0" eb="2">
      <t>テンヨウ</t>
    </rPh>
    <rPh sb="2" eb="3">
      <t>ジ</t>
    </rPh>
    <rPh sb="8" eb="9">
      <t>サイ</t>
    </rPh>
    <rPh sb="9" eb="10">
      <t>ジ</t>
    </rPh>
    <rPh sb="11" eb="12">
      <t>ウ</t>
    </rPh>
    <rPh sb="13" eb="14">
      <t>イ</t>
    </rPh>
    <rPh sb="15" eb="16">
      <t>ワク</t>
    </rPh>
    <rPh sb="17" eb="18">
      <t>ゲン</t>
    </rPh>
    <rPh sb="20" eb="21">
      <t>アラ</t>
    </rPh>
    <rPh sb="24" eb="25">
      <t>サイ</t>
    </rPh>
    <rPh sb="25" eb="26">
      <t>ジ</t>
    </rPh>
    <rPh sb="26" eb="27">
      <t>ウ</t>
    </rPh>
    <rPh sb="28" eb="29">
      <t>イ</t>
    </rPh>
    <rPh sb="30" eb="31">
      <t>ワク</t>
    </rPh>
    <rPh sb="32" eb="34">
      <t>セッテイ</t>
    </rPh>
    <rPh sb="37" eb="38">
      <t>ワク</t>
    </rPh>
    <rPh sb="40" eb="42">
      <t>トウショ</t>
    </rPh>
    <rPh sb="43" eb="45">
      <t>ウケイ</t>
    </rPh>
    <rPh sb="45" eb="46">
      <t>ワク</t>
    </rPh>
    <rPh sb="47" eb="49">
      <t>テンヨウ</t>
    </rPh>
    <rPh sb="49" eb="50">
      <t>マエ</t>
    </rPh>
    <rPh sb="52" eb="53">
      <t>コ</t>
    </rPh>
    <rPh sb="56" eb="57">
      <t>サイ</t>
    </rPh>
    <rPh sb="57" eb="58">
      <t>ジ</t>
    </rPh>
    <rPh sb="59" eb="60">
      <t>ウ</t>
    </rPh>
    <rPh sb="61" eb="62">
      <t>イ</t>
    </rPh>
    <phoneticPr fontId="4"/>
  </si>
  <si>
    <t>　　補助対象児童数（F）は，「転用により新たに追加設定した枠」より大きくなることはありません。</t>
    <rPh sb="2" eb="4">
      <t>ホジョ</t>
    </rPh>
    <rPh sb="4" eb="6">
      <t>タイショウ</t>
    </rPh>
    <rPh sb="6" eb="8">
      <t>ジドウ</t>
    </rPh>
    <rPh sb="8" eb="9">
      <t>スウ</t>
    </rPh>
    <rPh sb="15" eb="17">
      <t>テンヨウ</t>
    </rPh>
    <rPh sb="20" eb="21">
      <t>アラ</t>
    </rPh>
    <rPh sb="23" eb="25">
      <t>ツイカ</t>
    </rPh>
    <rPh sb="25" eb="27">
      <t>セッテイ</t>
    </rPh>
    <rPh sb="29" eb="30">
      <t>ワク</t>
    </rPh>
    <rPh sb="33" eb="34">
      <t>オオ</t>
    </rPh>
    <phoneticPr fontId="1"/>
  </si>
  <si>
    <t>※　（F）は，受入枠を転用した月以降，補助対象要件を満たした児童数が自動で入力されます。</t>
    <rPh sb="19" eb="21">
      <t>ホジョ</t>
    </rPh>
    <rPh sb="21" eb="23">
      <t>タイショウ</t>
    </rPh>
    <rPh sb="23" eb="25">
      <t>ヨウケン</t>
    </rPh>
    <rPh sb="26" eb="27">
      <t>ミ</t>
    </rPh>
    <rPh sb="30" eb="32">
      <t>ジドウ</t>
    </rPh>
    <rPh sb="32" eb="33">
      <t>スウ</t>
    </rPh>
    <rPh sb="34" eb="36">
      <t>ジドウ</t>
    </rPh>
    <rPh sb="37" eb="39">
      <t>ニュウリョク</t>
    </rPh>
    <phoneticPr fontId="1"/>
  </si>
  <si>
    <t>　　補助対象児童（F）が0より小さい場合の対象児童数は0人です。</t>
    <rPh sb="2" eb="4">
      <t>ホジョ</t>
    </rPh>
    <rPh sb="4" eb="6">
      <t>タイショウ</t>
    </rPh>
    <rPh sb="6" eb="8">
      <t>ジドウ</t>
    </rPh>
    <rPh sb="15" eb="16">
      <t>チイ</t>
    </rPh>
    <rPh sb="18" eb="20">
      <t>バアイ</t>
    </rPh>
    <rPh sb="21" eb="23">
      <t>タイショウ</t>
    </rPh>
    <rPh sb="23" eb="25">
      <t>ジドウ</t>
    </rPh>
    <rPh sb="25" eb="26">
      <t>スウ</t>
    </rPh>
    <rPh sb="28" eb="29">
      <t>ニン</t>
    </rPh>
    <phoneticPr fontId="1"/>
  </si>
  <si>
    <t>※　2回目以降の転用の場合，（D）は過去に設定した枠も含めて入力してください。（入力する枠数＝過去に設定した枠＋今回設定した枠）</t>
    <rPh sb="3" eb="7">
      <t>カイメイコウ</t>
    </rPh>
    <rPh sb="8" eb="10">
      <t>テンヨウ</t>
    </rPh>
    <rPh sb="11" eb="13">
      <t>バアイ</t>
    </rPh>
    <phoneticPr fontId="1"/>
  </si>
  <si>
    <t>1歳児在籍
児童数
（E）</t>
    <rPh sb="1" eb="2">
      <t>サイ</t>
    </rPh>
    <rPh sb="2" eb="3">
      <t>ジ</t>
    </rPh>
    <rPh sb="3" eb="5">
      <t>ザイセキ</t>
    </rPh>
    <rPh sb="6" eb="8">
      <t>ジドウ</t>
    </rPh>
    <rPh sb="8" eb="9">
      <t>スウ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</si>
  <si>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転用後</t>
    </r>
    <r>
      <rPr>
        <sz val="11"/>
        <color theme="1"/>
        <rFont val="游ゴシック"/>
        <family val="3"/>
        <charset val="128"/>
        <scheme val="minor"/>
      </rPr>
      <t xml:space="preserve">
受入枠（B）</t>
    </r>
    <rPh sb="0" eb="2">
      <t>テンヨウ</t>
    </rPh>
    <rPh sb="2" eb="3">
      <t>アト</t>
    </rPh>
    <rPh sb="4" eb="5">
      <t>ウ</t>
    </rPh>
    <rPh sb="5" eb="6">
      <t>イ</t>
    </rPh>
    <rPh sb="6" eb="7">
      <t>ワク</t>
    </rPh>
    <phoneticPr fontId="1"/>
  </si>
  <si>
    <t>月途中退所</t>
    <rPh sb="0" eb="1">
      <t>ツキ</t>
    </rPh>
    <rPh sb="1" eb="3">
      <t>トチュウ</t>
    </rPh>
    <rPh sb="3" eb="5">
      <t>タイショ</t>
    </rPh>
    <phoneticPr fontId="1"/>
  </si>
  <si>
    <t>月途中入所（継続入所）</t>
    <rPh sb="0" eb="1">
      <t>ツキ</t>
    </rPh>
    <rPh sb="1" eb="3">
      <t>トチュウ</t>
    </rPh>
    <rPh sb="3" eb="5">
      <t>ニュウショ</t>
    </rPh>
    <rPh sb="6" eb="8">
      <t>ケイゾク</t>
    </rPh>
    <rPh sb="8" eb="10">
      <t>ニュウショ</t>
    </rPh>
    <phoneticPr fontId="1"/>
  </si>
  <si>
    <t>０歳児の受け入れ枠を減じる月の前月16日付利用開始の利用調整において，０歳児に利用申込がない。</t>
    <rPh sb="1" eb="2">
      <t>サイ</t>
    </rPh>
    <rPh sb="2" eb="3">
      <t>ジ</t>
    </rPh>
    <rPh sb="4" eb="5">
      <t>ウ</t>
    </rPh>
    <rPh sb="6" eb="7">
      <t>イ</t>
    </rPh>
    <rPh sb="8" eb="9">
      <t>ワク</t>
    </rPh>
    <rPh sb="10" eb="11">
      <t>ゲン</t>
    </rPh>
    <rPh sb="19" eb="20">
      <t>ヒ</t>
    </rPh>
    <rPh sb="20" eb="21">
      <t>ヅ</t>
    </rPh>
    <rPh sb="21" eb="23">
      <t>リヨウ</t>
    </rPh>
    <rPh sb="23" eb="25">
      <t>カイシ</t>
    </rPh>
    <rPh sb="26" eb="28">
      <t>リヨウ</t>
    </rPh>
    <rPh sb="28" eb="30">
      <t>チョウセイ</t>
    </rPh>
    <rPh sb="39" eb="41">
      <t>リヨウ</t>
    </rPh>
    <phoneticPr fontId="4"/>
  </si>
  <si>
    <t>私立保育所</t>
    <rPh sb="0" eb="2">
      <t>シリツ</t>
    </rPh>
    <rPh sb="2" eb="4">
      <t>ホイク</t>
    </rPh>
    <rPh sb="4" eb="5">
      <t>ショ</t>
    </rPh>
    <phoneticPr fontId="1"/>
  </si>
  <si>
    <r>
      <t>最後に，申請日，年度，法人名等に間違いがないことを確認して印刷し，様式第１号，別表1の順に並べ，押印の上（</t>
    </r>
    <r>
      <rPr>
        <b/>
        <sz val="12"/>
        <rFont val="HGSｺﾞｼｯｸM"/>
        <family val="3"/>
        <charset val="128"/>
      </rPr>
      <t>捨印もお願いします</t>
    </r>
    <r>
      <rPr>
        <sz val="12"/>
        <rFont val="HGSｺﾞｼｯｸM"/>
        <family val="3"/>
        <charset val="128"/>
      </rPr>
      <t>）ご提出ください。</t>
    </r>
    <rPh sb="0" eb="2">
      <t>サイゴ</t>
    </rPh>
    <rPh sb="4" eb="6">
      <t>シンセイ</t>
    </rPh>
    <rPh sb="6" eb="7">
      <t>ビ</t>
    </rPh>
    <rPh sb="8" eb="10">
      <t>ネンド</t>
    </rPh>
    <rPh sb="11" eb="13">
      <t>ホウジン</t>
    </rPh>
    <rPh sb="13" eb="14">
      <t>メイ</t>
    </rPh>
    <rPh sb="14" eb="15">
      <t>トウ</t>
    </rPh>
    <rPh sb="16" eb="18">
      <t>マチガ</t>
    </rPh>
    <rPh sb="25" eb="27">
      <t>カクニン</t>
    </rPh>
    <rPh sb="29" eb="31">
      <t>インサツ</t>
    </rPh>
    <rPh sb="33" eb="35">
      <t>ヨウシキ</t>
    </rPh>
    <rPh sb="35" eb="36">
      <t>ダイ</t>
    </rPh>
    <rPh sb="37" eb="38">
      <t>ゴウ</t>
    </rPh>
    <rPh sb="39" eb="41">
      <t>ベッピョウ</t>
    </rPh>
    <rPh sb="43" eb="44">
      <t>ジュン</t>
    </rPh>
    <rPh sb="45" eb="46">
      <t>ナラ</t>
    </rPh>
    <rPh sb="48" eb="50">
      <t>オウイン</t>
    </rPh>
    <rPh sb="51" eb="52">
      <t>ウエ</t>
    </rPh>
    <rPh sb="53" eb="55">
      <t>ステイン</t>
    </rPh>
    <rPh sb="57" eb="58">
      <t>ネガ</t>
    </rPh>
    <rPh sb="64" eb="66">
      <t>テイシュツ</t>
    </rPh>
    <phoneticPr fontId="4"/>
  </si>
  <si>
    <t>　標記の件について，仙台市補助金等交付規則第３条及び仙台市１歳児受入推進事業補助金交付要綱第６条の規定により，下記のとおり関係書類を添えて申請します。</t>
    <phoneticPr fontId="1"/>
  </si>
  <si>
    <t>ただし，４月１日付利用開始にかかる転用については，１次申込において，０歳児の利用申込児童数が当初の受入枠数（転用前）を下回っている。</t>
    <rPh sb="8" eb="9">
      <t>ヅケ</t>
    </rPh>
    <rPh sb="9" eb="11">
      <t>リヨウ</t>
    </rPh>
    <rPh sb="11" eb="13">
      <t>カイシ</t>
    </rPh>
    <rPh sb="17" eb="19">
      <t>テンヨウ</t>
    </rPh>
    <rPh sb="35" eb="36">
      <t>サイ</t>
    </rPh>
    <rPh sb="36" eb="37">
      <t>ジ</t>
    </rPh>
    <rPh sb="38" eb="40">
      <t>リヨウ</t>
    </rPh>
    <rPh sb="40" eb="42">
      <t>モウシコミ</t>
    </rPh>
    <rPh sb="42" eb="44">
      <t>ジドウ</t>
    </rPh>
    <rPh sb="44" eb="45">
      <t>スウ</t>
    </rPh>
    <rPh sb="52" eb="53">
      <t>スウ</t>
    </rPh>
    <rPh sb="54" eb="56">
      <t>テンヨウ</t>
    </rPh>
    <rPh sb="56" eb="57">
      <t>マエ</t>
    </rPh>
    <phoneticPr fontId="1"/>
  </si>
  <si>
    <t>※　在籍日数（G）は，開所日数が自動で入力されます。欄外に「計算式要修正」が出た場合はご連絡ください。</t>
    <rPh sb="2" eb="4">
      <t>ザイセキ</t>
    </rPh>
    <rPh sb="4" eb="6">
      <t>ニッスウ</t>
    </rPh>
    <rPh sb="11" eb="13">
      <t>カイショ</t>
    </rPh>
    <rPh sb="13" eb="15">
      <t>ニッスウ</t>
    </rPh>
    <rPh sb="16" eb="18">
      <t>ジドウ</t>
    </rPh>
    <rPh sb="19" eb="21">
      <t>ニュウリョク</t>
    </rPh>
    <rPh sb="26" eb="28">
      <t>ランガイ</t>
    </rPh>
    <rPh sb="30" eb="33">
      <t>ケイサンシキ</t>
    </rPh>
    <rPh sb="33" eb="34">
      <t>ヨウ</t>
    </rPh>
    <rPh sb="34" eb="36">
      <t>シュウセイ</t>
    </rPh>
    <rPh sb="38" eb="39">
      <t>デ</t>
    </rPh>
    <rPh sb="40" eb="42">
      <t>バアイ</t>
    </rPh>
    <rPh sb="44" eb="46">
      <t>レンラク</t>
    </rPh>
    <phoneticPr fontId="1"/>
  </si>
  <si>
    <t>東北大学川内けやき保育園</t>
    <rPh sb="0" eb="2">
      <t>トウホク</t>
    </rPh>
    <rPh sb="2" eb="4">
      <t>ダイガク</t>
    </rPh>
    <rPh sb="4" eb="6">
      <t>カワウチ</t>
    </rPh>
    <rPh sb="9" eb="12">
      <t>ホイクエン</t>
    </rPh>
    <phoneticPr fontId="22"/>
  </si>
  <si>
    <t>パリス榴岡保育園</t>
  </si>
  <si>
    <t>31422</t>
  </si>
  <si>
    <t>31423</t>
  </si>
  <si>
    <t>31424</t>
  </si>
  <si>
    <t>ビックママランドあすと長町園</t>
  </si>
  <si>
    <t>長町南こころ保育園</t>
  </si>
  <si>
    <t>太陽と大地の長町南保育園</t>
  </si>
  <si>
    <t>ふれあい保育園</t>
    <rPh sb="4" eb="7">
      <t>ホイクエン</t>
    </rPh>
    <phoneticPr fontId="4"/>
  </si>
  <si>
    <t>71109</t>
    <phoneticPr fontId="1"/>
  </si>
  <si>
    <t>73101</t>
    <phoneticPr fontId="1"/>
  </si>
  <si>
    <t>71615</t>
    <phoneticPr fontId="1"/>
  </si>
  <si>
    <t>71616</t>
    <phoneticPr fontId="1"/>
  </si>
  <si>
    <t>73601</t>
    <phoneticPr fontId="1"/>
  </si>
  <si>
    <t>73205</t>
    <phoneticPr fontId="1"/>
  </si>
  <si>
    <t>71210</t>
    <phoneticPr fontId="1"/>
  </si>
  <si>
    <t>71211</t>
    <phoneticPr fontId="1"/>
  </si>
  <si>
    <t>73203</t>
    <phoneticPr fontId="1"/>
  </si>
  <si>
    <t>73204</t>
    <phoneticPr fontId="1"/>
  </si>
  <si>
    <t>71306</t>
    <phoneticPr fontId="1"/>
  </si>
  <si>
    <t>73303</t>
    <phoneticPr fontId="1"/>
  </si>
  <si>
    <t>73402</t>
    <phoneticPr fontId="1"/>
  </si>
  <si>
    <t>71509</t>
    <phoneticPr fontId="1"/>
  </si>
  <si>
    <t>71512</t>
    <phoneticPr fontId="1"/>
  </si>
  <si>
    <t>71510</t>
    <phoneticPr fontId="1"/>
  </si>
  <si>
    <t>72504</t>
  </si>
  <si>
    <t>72505</t>
  </si>
  <si>
    <t>71513</t>
    <phoneticPr fontId="1"/>
  </si>
  <si>
    <t>72506</t>
  </si>
  <si>
    <t>73304</t>
  </si>
  <si>
    <t>73305</t>
  </si>
  <si>
    <t>73306</t>
  </si>
  <si>
    <t>73307</t>
  </si>
  <si>
    <t>73403</t>
  </si>
  <si>
    <t>73404</t>
  </si>
  <si>
    <t>73502</t>
    <phoneticPr fontId="5"/>
  </si>
  <si>
    <t>72503</t>
    <phoneticPr fontId="5"/>
  </si>
  <si>
    <t>73503</t>
    <phoneticPr fontId="5"/>
  </si>
  <si>
    <t>私立保育所</t>
  </si>
  <si>
    <t>幼保連携型認定こども園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phoneticPr fontId="15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</si>
  <si>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15"/>
  </si>
  <si>
    <t>保育所型認定こども園</t>
    <rPh sb="0" eb="2">
      <t>ホイク</t>
    </rPh>
    <rPh sb="2" eb="3">
      <t>ショ</t>
    </rPh>
    <rPh sb="3" eb="4">
      <t>ガタ</t>
    </rPh>
    <rPh sb="4" eb="6">
      <t>ニンテイ</t>
    </rPh>
    <rPh sb="9" eb="10">
      <t>エン</t>
    </rPh>
    <phoneticPr fontId="15"/>
  </si>
  <si>
    <t>小規模保育事業ＡＢ型・事業所内保育事業</t>
    <rPh sb="0" eb="3">
      <t>ショウキボ</t>
    </rPh>
    <rPh sb="3" eb="5">
      <t>ホイク</t>
    </rPh>
    <rPh sb="5" eb="7">
      <t>ジギョウ</t>
    </rPh>
    <rPh sb="9" eb="10">
      <t>ガタ</t>
    </rPh>
    <rPh sb="11" eb="15">
      <t>ジギョウショナイ</t>
    </rPh>
    <rPh sb="15" eb="17">
      <t>ホイク</t>
    </rPh>
    <rPh sb="17" eb="19">
      <t>ジギョウ</t>
    </rPh>
    <phoneticPr fontId="15"/>
  </si>
  <si>
    <t>コスモス大手町保育園</t>
  </si>
  <si>
    <t>メリーポピンズエスパル仙台ルーム</t>
  </si>
  <si>
    <t>パリス錦町保育園</t>
  </si>
  <si>
    <t>ファニーハート保育園</t>
  </si>
  <si>
    <t>01146</t>
  </si>
  <si>
    <t>ふれあい保育園</t>
  </si>
  <si>
    <t>一般社団法人ふれあいファミリーパートナー</t>
  </si>
  <si>
    <t>クリムスポーツ保育園</t>
  </si>
  <si>
    <t>アスク山田かぎとり保育園</t>
  </si>
  <si>
    <t>アイグラン保育園長町南</t>
  </si>
  <si>
    <t>富沢アリス保育園</t>
  </si>
  <si>
    <t>あすと長町めぐみ保育園</t>
  </si>
  <si>
    <t>諏訪ぱれっと保育園</t>
  </si>
  <si>
    <t>YMCA長町保育園</t>
  </si>
  <si>
    <t>NOVAインターナショナルスクール仙台八木山校</t>
  </si>
  <si>
    <t>02156</t>
  </si>
  <si>
    <t>アスイク保育園中田町</t>
  </si>
  <si>
    <t>仙台市宮城野区鉄砲町中３－１４　テラス仙台駅東口２階</t>
  </si>
  <si>
    <t>社会福祉法人明日育福祉会</t>
  </si>
  <si>
    <t>02157</t>
  </si>
  <si>
    <t>NOVAバイリンガル仙台富沢保育園</t>
  </si>
  <si>
    <t>02158</t>
  </si>
  <si>
    <t>もりのなかま保育園四郎丸園もぐもぐ＋</t>
  </si>
  <si>
    <t>株式会社Lateral Kids</t>
  </si>
  <si>
    <t>岩切どろんこ保育園</t>
  </si>
  <si>
    <t>榴岡はるかぜ保育園</t>
  </si>
  <si>
    <t>岩切たんぽぽ保育園</t>
  </si>
  <si>
    <t>榴岡なないろ保育園</t>
  </si>
  <si>
    <t>鶴ケ谷はぐくみ保育園</t>
  </si>
  <si>
    <t>仙台こども保育園</t>
  </si>
  <si>
    <t>04135</t>
  </si>
  <si>
    <t>六郷ぱれっと保育園</t>
  </si>
  <si>
    <t>社会福祉法人仙台ぱれっと福祉会</t>
  </si>
  <si>
    <t>コスモス将監保育園</t>
  </si>
  <si>
    <t>やまとみらい南光台東保育園</t>
  </si>
  <si>
    <t>向陽台はるかぜ保育園</t>
  </si>
  <si>
    <t>05134</t>
  </si>
  <si>
    <t>いずみ保育園</t>
  </si>
  <si>
    <t>仙台市泉区泉中央３－２８－１１　</t>
  </si>
  <si>
    <t>株式会社いずみ保育園</t>
  </si>
  <si>
    <t>川前ぱれっと保育園</t>
  </si>
  <si>
    <t>南吉成すぎのこ保育園</t>
  </si>
  <si>
    <t>31102</t>
  </si>
  <si>
    <t>31103</t>
  </si>
  <si>
    <t>31104</t>
  </si>
  <si>
    <t>31105</t>
  </si>
  <si>
    <t>31108</t>
  </si>
  <si>
    <t>31109</t>
  </si>
  <si>
    <t>31110</t>
  </si>
  <si>
    <t>31112</t>
  </si>
  <si>
    <t>31113</t>
  </si>
  <si>
    <t>31114</t>
  </si>
  <si>
    <t>31115</t>
  </si>
  <si>
    <t>ぶんぶん保育園二日町園</t>
  </si>
  <si>
    <t>31116</t>
  </si>
  <si>
    <t>31117</t>
  </si>
  <si>
    <t>31118</t>
  </si>
  <si>
    <t>31119</t>
  </si>
  <si>
    <t>31120</t>
  </si>
  <si>
    <t>31121</t>
  </si>
  <si>
    <t>31122</t>
  </si>
  <si>
    <t>31123</t>
  </si>
  <si>
    <t>31124</t>
  </si>
  <si>
    <t>31125</t>
  </si>
  <si>
    <t>31126</t>
  </si>
  <si>
    <t>31127</t>
  </si>
  <si>
    <t>31128</t>
  </si>
  <si>
    <t>31129</t>
  </si>
  <si>
    <t>ぶんぶん保育園小田原園</t>
  </si>
  <si>
    <t>31202</t>
  </si>
  <si>
    <t>31203</t>
  </si>
  <si>
    <t>31204</t>
  </si>
  <si>
    <t>31205</t>
  </si>
  <si>
    <t>31206</t>
  </si>
  <si>
    <t>31207</t>
  </si>
  <si>
    <t>31210</t>
  </si>
  <si>
    <t>31212</t>
  </si>
  <si>
    <t>31214</t>
  </si>
  <si>
    <t>31215</t>
  </si>
  <si>
    <t>31216</t>
  </si>
  <si>
    <t>31220</t>
  </si>
  <si>
    <t>ハピネス保育園中野栄</t>
  </si>
  <si>
    <t>31221</t>
  </si>
  <si>
    <t>苦竹ナーサリー</t>
  </si>
  <si>
    <t>仙台市宮城野区新田東1-8-4　クリアフォレスト1階</t>
  </si>
  <si>
    <t>仙台ナーサリー　株式会社</t>
  </si>
  <si>
    <t>31222</t>
  </si>
  <si>
    <t>社会福祉法人　みらい</t>
  </si>
  <si>
    <t>31223</t>
  </si>
  <si>
    <t>31224</t>
  </si>
  <si>
    <t>仙台市青葉区花京院2-1-65-6F</t>
  </si>
  <si>
    <t>31301</t>
  </si>
  <si>
    <t>31302</t>
  </si>
  <si>
    <t>31303</t>
  </si>
  <si>
    <t>31305</t>
  </si>
  <si>
    <t>31306</t>
  </si>
  <si>
    <t>31307</t>
  </si>
  <si>
    <t>31308</t>
  </si>
  <si>
    <t>31309</t>
  </si>
  <si>
    <t>31310</t>
  </si>
  <si>
    <t>31311</t>
  </si>
  <si>
    <t>31312</t>
  </si>
  <si>
    <t>31313</t>
  </si>
  <si>
    <t>31314</t>
  </si>
  <si>
    <t>31316</t>
  </si>
  <si>
    <t>31401</t>
  </si>
  <si>
    <t>31402</t>
  </si>
  <si>
    <t>31403</t>
  </si>
  <si>
    <t>31404</t>
  </si>
  <si>
    <t>31405</t>
  </si>
  <si>
    <t>31407</t>
  </si>
  <si>
    <t>31408</t>
  </si>
  <si>
    <t>31409</t>
  </si>
  <si>
    <t>31410</t>
  </si>
  <si>
    <t>31411</t>
  </si>
  <si>
    <t>31412</t>
  </si>
  <si>
    <t>31413</t>
  </si>
  <si>
    <t>31414</t>
  </si>
  <si>
    <t>31415</t>
  </si>
  <si>
    <t>31416</t>
  </si>
  <si>
    <t>31418</t>
  </si>
  <si>
    <t>31419</t>
  </si>
  <si>
    <t>31420</t>
  </si>
  <si>
    <t>31421</t>
  </si>
  <si>
    <t>宮城県大崎市古川穂波3-8-50</t>
  </si>
  <si>
    <t>カラマンディ　株式会社</t>
  </si>
  <si>
    <t>株式会社　ビック・ママ</t>
  </si>
  <si>
    <t>31503</t>
  </si>
  <si>
    <t>31505</t>
  </si>
  <si>
    <t>31506</t>
  </si>
  <si>
    <t>31507</t>
  </si>
  <si>
    <t>31508</t>
  </si>
  <si>
    <t>31510</t>
  </si>
  <si>
    <t>31511</t>
  </si>
  <si>
    <t>31512</t>
  </si>
  <si>
    <t>31516</t>
  </si>
  <si>
    <t>第2紫山いちにいさん保育園</t>
  </si>
  <si>
    <t>仙台市泉区紫山4-20-2</t>
  </si>
  <si>
    <t>株式会社　いちにいさん</t>
  </si>
  <si>
    <t>31603</t>
  </si>
  <si>
    <t>31604</t>
  </si>
  <si>
    <t>32103</t>
  </si>
  <si>
    <t>32105</t>
  </si>
  <si>
    <t>32109</t>
  </si>
  <si>
    <t>32112</t>
  </si>
  <si>
    <t>32203</t>
  </si>
  <si>
    <t>32205</t>
  </si>
  <si>
    <t>32306</t>
  </si>
  <si>
    <t>仙台市若林区木ノ下1-20-21</t>
  </si>
  <si>
    <t>株式会社　きっずかん</t>
  </si>
  <si>
    <t>32402</t>
  </si>
  <si>
    <t>32505</t>
  </si>
  <si>
    <t>32507</t>
  </si>
  <si>
    <t>32603</t>
  </si>
  <si>
    <t>61103</t>
  </si>
  <si>
    <t>61104</t>
  </si>
  <si>
    <t>61105</t>
  </si>
  <si>
    <t>大阪府大阪市北区天神橋7-12-6グレーシィ天神橋ビル2号館1Ｆ</t>
  </si>
  <si>
    <t>株式会社　リアリノ</t>
  </si>
  <si>
    <t>61401</t>
  </si>
  <si>
    <t>61402</t>
  </si>
  <si>
    <t>61501</t>
  </si>
  <si>
    <t>62101</t>
  </si>
  <si>
    <t>62501</t>
  </si>
  <si>
    <t>62601</t>
  </si>
  <si>
    <t>63102</t>
  </si>
  <si>
    <t>63103</t>
  </si>
  <si>
    <t>63201</t>
  </si>
  <si>
    <t>63501</t>
  </si>
  <si>
    <t>63502</t>
  </si>
  <si>
    <t>63603</t>
  </si>
  <si>
    <t>71101</t>
  </si>
  <si>
    <t>71102</t>
  </si>
  <si>
    <t>71103</t>
  </si>
  <si>
    <t>71104</t>
  </si>
  <si>
    <t>71105</t>
  </si>
  <si>
    <t>71107</t>
  </si>
  <si>
    <t>71108</t>
  </si>
  <si>
    <t>71109</t>
  </si>
  <si>
    <t>食と森のこども園小松島</t>
  </si>
  <si>
    <t>ミッキー北仙台こども園</t>
  </si>
  <si>
    <t>71201</t>
  </si>
  <si>
    <t>71202</t>
  </si>
  <si>
    <t>71203</t>
  </si>
  <si>
    <t>71204</t>
  </si>
  <si>
    <t>71205</t>
  </si>
  <si>
    <t>71206</t>
  </si>
  <si>
    <t>71207</t>
  </si>
  <si>
    <t>71208</t>
  </si>
  <si>
    <t>71210</t>
  </si>
  <si>
    <t>幼保連携型認定こども園　中野栄あしぐろこども園</t>
  </si>
  <si>
    <t>仙台市宮城野区出花1－279　</t>
  </si>
  <si>
    <t>71211</t>
  </si>
  <si>
    <t>71301</t>
  </si>
  <si>
    <t>71302</t>
  </si>
  <si>
    <t>71303</t>
  </si>
  <si>
    <t>71304</t>
  </si>
  <si>
    <t>71305</t>
  </si>
  <si>
    <t>71306</t>
  </si>
  <si>
    <t>71401</t>
  </si>
  <si>
    <t>71402</t>
  </si>
  <si>
    <t>71403</t>
  </si>
  <si>
    <t>71404</t>
  </si>
  <si>
    <t>71405</t>
  </si>
  <si>
    <t>71406</t>
  </si>
  <si>
    <t>71407</t>
  </si>
  <si>
    <t>71408</t>
  </si>
  <si>
    <t>71501</t>
  </si>
  <si>
    <t>71502</t>
  </si>
  <si>
    <t>71503</t>
  </si>
  <si>
    <t>71504</t>
  </si>
  <si>
    <t>71505</t>
  </si>
  <si>
    <t>71506</t>
  </si>
  <si>
    <t>71507</t>
  </si>
  <si>
    <t>71508</t>
  </si>
  <si>
    <t>71509</t>
  </si>
  <si>
    <t>幼保連携型認定こども園　明石南こどもの城</t>
  </si>
  <si>
    <t>仙台市泉区桂3－19－6　</t>
  </si>
  <si>
    <t>71510</t>
  </si>
  <si>
    <t>幼保連携型認定こども園　桂こどもの城</t>
  </si>
  <si>
    <t>ミッキー八乙女こども園</t>
  </si>
  <si>
    <t>仙台市青葉区昭和町3－15　</t>
  </si>
  <si>
    <t>71512</t>
  </si>
  <si>
    <t>71513</t>
  </si>
  <si>
    <t>71614</t>
  </si>
  <si>
    <t>71615</t>
  </si>
  <si>
    <t>落合はぐくみこども園</t>
  </si>
  <si>
    <t>角田市島田字御蔵林59　</t>
  </si>
  <si>
    <t>71616</t>
  </si>
  <si>
    <t>愛子すぎのここども園</t>
  </si>
  <si>
    <t>72101</t>
  </si>
  <si>
    <t>72104</t>
  </si>
  <si>
    <t>72201</t>
  </si>
  <si>
    <t>72301</t>
  </si>
  <si>
    <t>72401</t>
  </si>
  <si>
    <t>72501</t>
  </si>
  <si>
    <t>72502</t>
  </si>
  <si>
    <t>72503</t>
  </si>
  <si>
    <t>幼稚園型認定こども園　いずみ松陵幼稚園</t>
  </si>
  <si>
    <t>幼稚園型認定こども園　南光幼稚園</t>
  </si>
  <si>
    <t>幼稚園型認定こども園　南光第二幼稚園</t>
  </si>
  <si>
    <t>幼稚園型認定こども園　南光シオン幼稚園</t>
  </si>
  <si>
    <t>72507</t>
  </si>
  <si>
    <t>幼稚園型認定こども園　南光紫陽幼稚園</t>
  </si>
  <si>
    <t>72605</t>
  </si>
  <si>
    <t>73101</t>
  </si>
  <si>
    <t>73201</t>
  </si>
  <si>
    <t>73202</t>
  </si>
  <si>
    <t>73203</t>
  </si>
  <si>
    <t>ニューフィールド保育園</t>
  </si>
  <si>
    <t>73204</t>
  </si>
  <si>
    <t>73205</t>
  </si>
  <si>
    <t>73301</t>
  </si>
  <si>
    <t>73302</t>
  </si>
  <si>
    <t>73303</t>
  </si>
  <si>
    <t>蒲町おもちゃばここども園</t>
  </si>
  <si>
    <t>仙台市若林区蒲町7－8　</t>
  </si>
  <si>
    <t>六丁の目こども園</t>
  </si>
  <si>
    <t>仙台市若林区六丁の目東町3－17</t>
  </si>
  <si>
    <t>ちゃいるどらんどなないろの里こども園</t>
  </si>
  <si>
    <t>仙台市若林区六丁の目西町3－41</t>
  </si>
  <si>
    <t>73402</t>
  </si>
  <si>
    <t>ひまわりこども園</t>
  </si>
  <si>
    <t>仙台市太白区鹿野三丁目14－15</t>
  </si>
  <si>
    <t>あすと長町こぶたの城こども園</t>
  </si>
  <si>
    <t>仙台市太白区あすと長町3－2－23　</t>
  </si>
  <si>
    <t>仙台ちびっこひろばこども園</t>
  </si>
  <si>
    <t>73501</t>
  </si>
  <si>
    <t>73502</t>
  </si>
  <si>
    <t>ミッキー泉中央こども園</t>
  </si>
  <si>
    <t>73503</t>
  </si>
  <si>
    <t>仙台市泉区南中山4－27－16</t>
  </si>
  <si>
    <t>73601</t>
  </si>
  <si>
    <t>カール英会話チルドレン</t>
  </si>
  <si>
    <t>六郷ぱれっと保育園</t>
    <phoneticPr fontId="4"/>
  </si>
  <si>
    <t>04136</t>
  </si>
  <si>
    <t>六郷保育園</t>
    <phoneticPr fontId="4"/>
  </si>
  <si>
    <t>いずみ保育園</t>
    <phoneticPr fontId="4"/>
  </si>
  <si>
    <t>仙台市青葉区旭ヶ丘１－３９－６</t>
  </si>
  <si>
    <t>仙台市太白区柳生４－１２－１１</t>
  </si>
  <si>
    <t>仙台市青葉区花京院２－１－６５　花京院プラザ６階</t>
  </si>
  <si>
    <t>東京都千代田区神田駿河台４－６　御茶ノ水ソラシティ</t>
  </si>
  <si>
    <t>六郷保育園</t>
  </si>
  <si>
    <t>一般社団法人保育アートラボ</t>
  </si>
  <si>
    <t>仙台市泉区泉中央1-45-3</t>
  </si>
  <si>
    <t>71111</t>
    <phoneticPr fontId="1"/>
  </si>
  <si>
    <t>71307</t>
    <phoneticPr fontId="1"/>
  </si>
  <si>
    <t>71514</t>
    <phoneticPr fontId="1"/>
  </si>
  <si>
    <t>71515</t>
    <phoneticPr fontId="1"/>
  </si>
  <si>
    <t>73102</t>
    <phoneticPr fontId="1"/>
  </si>
  <si>
    <t>73103</t>
    <phoneticPr fontId="1"/>
  </si>
  <si>
    <t>富沢南なないろ保育園</t>
  </si>
  <si>
    <t>02161</t>
  </si>
  <si>
    <t>中田なないろ保育園</t>
  </si>
  <si>
    <t>31225</t>
  </si>
  <si>
    <t>31517</t>
  </si>
  <si>
    <t>KIDS-Kan</t>
  </si>
  <si>
    <t>幼保連携型認定こども園　泉ヶ丘幼稚園・アルル保育園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5">
      <t>イズミガオカ</t>
    </rPh>
    <rPh sb="15" eb="18">
      <t>ヨウチエン</t>
    </rPh>
    <rPh sb="22" eb="25">
      <t>ホイクエン</t>
    </rPh>
    <phoneticPr fontId="8"/>
  </si>
  <si>
    <t>福聚幼稚園</t>
    <rPh sb="0" eb="2">
      <t>フクジュ</t>
    </rPh>
    <rPh sb="2" eb="5">
      <t>ヨウチエン</t>
    </rPh>
    <phoneticPr fontId="8"/>
  </si>
  <si>
    <t>幼保連携型認定こども園みどりの森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5" eb="16">
      <t>モリ</t>
    </rPh>
    <phoneticPr fontId="8"/>
  </si>
  <si>
    <t>幼保連携型認定こども園　はせくらまち杜のこども園</t>
    <rPh sb="0" eb="7">
      <t>ヨウホレンケイガタニンテイ</t>
    </rPh>
    <rPh sb="10" eb="11">
      <t>エン</t>
    </rPh>
    <rPh sb="18" eb="19">
      <t>モリ</t>
    </rPh>
    <rPh sb="23" eb="24">
      <t>エン</t>
    </rPh>
    <phoneticPr fontId="8"/>
  </si>
  <si>
    <t>青葉こども園</t>
    <rPh sb="0" eb="2">
      <t>アオバ</t>
    </rPh>
    <rPh sb="5" eb="6">
      <t>エン</t>
    </rPh>
    <phoneticPr fontId="8"/>
  </si>
  <si>
    <t>幼保連携型認定こども園　折立幼稚園・ナーサリールーム</t>
    <rPh sb="0" eb="7">
      <t>ヨウホレンケイガタニンテイ</t>
    </rPh>
    <rPh sb="10" eb="11">
      <t>エン</t>
    </rPh>
    <rPh sb="12" eb="14">
      <t>オリタテ</t>
    </rPh>
    <rPh sb="14" eb="17">
      <t>ヨウチエン</t>
    </rPh>
    <phoneticPr fontId="8"/>
  </si>
  <si>
    <t>仙台市青葉区昭和町4-11</t>
  </si>
  <si>
    <t>71111</t>
  </si>
  <si>
    <t>幼保連携型認定こども園　中山保育園</t>
  </si>
  <si>
    <t>立華認定こども園</t>
    <rPh sb="0" eb="2">
      <t>タチバナ</t>
    </rPh>
    <rPh sb="2" eb="4">
      <t>ニンテイ</t>
    </rPh>
    <rPh sb="7" eb="8">
      <t>エン</t>
    </rPh>
    <phoneticPr fontId="8"/>
  </si>
  <si>
    <t>新田すいせんこども園　</t>
    <rPh sb="0" eb="2">
      <t>シンデン</t>
    </rPh>
    <rPh sb="9" eb="10">
      <t>エン</t>
    </rPh>
    <phoneticPr fontId="8"/>
  </si>
  <si>
    <t>原町すいせんこども園　</t>
    <rPh sb="0" eb="2">
      <t>ハラマチ</t>
    </rPh>
    <rPh sb="9" eb="10">
      <t>エン</t>
    </rPh>
    <phoneticPr fontId="8"/>
  </si>
  <si>
    <t>新田東すいせんこども園</t>
    <rPh sb="0" eb="2">
      <t>シンデン</t>
    </rPh>
    <rPh sb="2" eb="3">
      <t>ヒガシ</t>
    </rPh>
    <rPh sb="10" eb="11">
      <t>エン</t>
    </rPh>
    <phoneticPr fontId="8"/>
  </si>
  <si>
    <t>河原町すいせんこども園　</t>
    <rPh sb="0" eb="3">
      <t>カワラマチ</t>
    </rPh>
    <rPh sb="10" eb="11">
      <t>エン</t>
    </rPh>
    <phoneticPr fontId="8"/>
  </si>
  <si>
    <t>幼保連携型認定こども園　仙台保育園</t>
    <rPh sb="0" eb="7">
      <t>ヨウホレンケイガタニンテイ</t>
    </rPh>
    <rPh sb="10" eb="11">
      <t>エン</t>
    </rPh>
    <rPh sb="12" eb="14">
      <t>センダイ</t>
    </rPh>
    <rPh sb="14" eb="17">
      <t>ホイクエン</t>
    </rPh>
    <phoneticPr fontId="8"/>
  </si>
  <si>
    <t>71307</t>
  </si>
  <si>
    <t>荒井あおばこども園</t>
  </si>
  <si>
    <t>71308</t>
  </si>
  <si>
    <t>幼保連携型認定こども園　光の子</t>
  </si>
  <si>
    <t>仙台市若林区卸町２－１－１７　</t>
  </si>
  <si>
    <t>認定向山こども園</t>
    <rPh sb="0" eb="2">
      <t>ニンテイ</t>
    </rPh>
    <rPh sb="2" eb="4">
      <t>ムカイヤマ</t>
    </rPh>
    <rPh sb="7" eb="8">
      <t>エン</t>
    </rPh>
    <phoneticPr fontId="8"/>
  </si>
  <si>
    <t>ゆりかご認定こども園</t>
    <rPh sb="4" eb="6">
      <t>ニンテイ</t>
    </rPh>
    <rPh sb="9" eb="10">
      <t>エン</t>
    </rPh>
    <phoneticPr fontId="8"/>
  </si>
  <si>
    <t>西多賀チェリーこども園　</t>
    <rPh sb="0" eb="3">
      <t>ニシタガ</t>
    </rPh>
    <rPh sb="10" eb="11">
      <t>エン</t>
    </rPh>
    <phoneticPr fontId="8"/>
  </si>
  <si>
    <t>太子堂すいせんこども園　</t>
    <rPh sb="0" eb="3">
      <t>タイシドウ</t>
    </rPh>
    <rPh sb="10" eb="11">
      <t>エン</t>
    </rPh>
    <phoneticPr fontId="8"/>
  </si>
  <si>
    <t>大野田すぎのここども園</t>
    <rPh sb="0" eb="3">
      <t>オオノダ</t>
    </rPh>
    <rPh sb="10" eb="11">
      <t>エン</t>
    </rPh>
    <phoneticPr fontId="8"/>
  </si>
  <si>
    <t>71409</t>
  </si>
  <si>
    <t>YMCA西中田こども園</t>
  </si>
  <si>
    <t>71410</t>
  </si>
  <si>
    <t>YMCA南大野田こども園</t>
  </si>
  <si>
    <t>泉第2チェリーこども園</t>
    <rPh sb="0" eb="1">
      <t>イズミ</t>
    </rPh>
    <rPh sb="1" eb="2">
      <t>ダイ</t>
    </rPh>
    <rPh sb="10" eb="11">
      <t>エン</t>
    </rPh>
    <phoneticPr fontId="8"/>
  </si>
  <si>
    <r>
      <t>泉チェリーこども園</t>
    </r>
    <r>
      <rPr>
        <b/>
        <sz val="11"/>
        <rFont val="HGPｺﾞｼｯｸM"/>
        <family val="3"/>
        <charset val="128"/>
      </rPr>
      <t>　</t>
    </r>
    <rPh sb="0" eb="1">
      <t>イズミ</t>
    </rPh>
    <rPh sb="8" eb="9">
      <t>エン</t>
    </rPh>
    <phoneticPr fontId="8"/>
  </si>
  <si>
    <t>寺岡すいせんこども園　</t>
    <rPh sb="0" eb="2">
      <t>テラオカ</t>
    </rPh>
    <rPh sb="9" eb="10">
      <t>エン</t>
    </rPh>
    <phoneticPr fontId="8"/>
  </si>
  <si>
    <t>社会福祉法人一寿会　住吉台こども園</t>
    <rPh sb="0" eb="4">
      <t>シャカイフクシ</t>
    </rPh>
    <rPh sb="4" eb="6">
      <t>ホウジン</t>
    </rPh>
    <rPh sb="6" eb="7">
      <t>イチ</t>
    </rPh>
    <rPh sb="7" eb="8">
      <t>ジュ</t>
    </rPh>
    <rPh sb="8" eb="9">
      <t>カイ</t>
    </rPh>
    <rPh sb="10" eb="11">
      <t>スミ</t>
    </rPh>
    <rPh sb="11" eb="12">
      <t>ヨシ</t>
    </rPh>
    <rPh sb="12" eb="13">
      <t>ダイ</t>
    </rPh>
    <rPh sb="16" eb="17">
      <t>エン</t>
    </rPh>
    <phoneticPr fontId="8"/>
  </si>
  <si>
    <t>社会福祉法人一寿会　長命ヶ丘つくしこども園</t>
    <rPh sb="0" eb="2">
      <t>シャカイ</t>
    </rPh>
    <rPh sb="2" eb="4">
      <t>フクシ</t>
    </rPh>
    <rPh sb="4" eb="6">
      <t>ホウジン</t>
    </rPh>
    <rPh sb="6" eb="7">
      <t>イチ</t>
    </rPh>
    <rPh sb="7" eb="8">
      <t>ジュ</t>
    </rPh>
    <rPh sb="8" eb="9">
      <t>カイ</t>
    </rPh>
    <rPh sb="10" eb="14">
      <t>チョウメイガオカ</t>
    </rPh>
    <rPh sb="20" eb="21">
      <t>エン</t>
    </rPh>
    <phoneticPr fontId="8"/>
  </si>
  <si>
    <t>71514</t>
  </si>
  <si>
    <t>YMCA加茂こども園</t>
  </si>
  <si>
    <t>71515</t>
  </si>
  <si>
    <t>南光台すいせんこども園</t>
  </si>
  <si>
    <t>栗生あおばこども園</t>
    <rPh sb="0" eb="2">
      <t>クリュウ</t>
    </rPh>
    <rPh sb="8" eb="9">
      <t>エン</t>
    </rPh>
    <phoneticPr fontId="8"/>
  </si>
  <si>
    <t>認定こども園　仙台YMCA幼稚園</t>
    <rPh sb="0" eb="2">
      <t>ニンテイ</t>
    </rPh>
    <rPh sb="5" eb="6">
      <t>エン</t>
    </rPh>
    <rPh sb="7" eb="9">
      <t>センダイ</t>
    </rPh>
    <rPh sb="13" eb="16">
      <t>ヨウチエン</t>
    </rPh>
    <phoneticPr fontId="8"/>
  </si>
  <si>
    <t>認定こども園　旭ケ丘幼稚園</t>
    <rPh sb="0" eb="2">
      <t>ニンテイ</t>
    </rPh>
    <rPh sb="5" eb="6">
      <t>エン</t>
    </rPh>
    <rPh sb="7" eb="8">
      <t>アサヒ</t>
    </rPh>
    <rPh sb="9" eb="10">
      <t>オカ</t>
    </rPh>
    <rPh sb="10" eb="13">
      <t>ヨウチエン</t>
    </rPh>
    <phoneticPr fontId="8"/>
  </si>
  <si>
    <t>72302</t>
  </si>
  <si>
    <t>泉第二幼稚園</t>
    <rPh sb="0" eb="1">
      <t>イズミ</t>
    </rPh>
    <rPh sb="1" eb="3">
      <t>ダイニ</t>
    </rPh>
    <rPh sb="3" eb="6">
      <t>ヨウチエン</t>
    </rPh>
    <phoneticPr fontId="8"/>
  </si>
  <si>
    <t>ねのしろいし幼稚園</t>
    <rPh sb="6" eb="9">
      <t>ヨウチエン</t>
    </rPh>
    <phoneticPr fontId="8"/>
  </si>
  <si>
    <t>73102</t>
  </si>
  <si>
    <t>みのりこども園</t>
    <rPh sb="6" eb="7">
      <t>エン</t>
    </rPh>
    <phoneticPr fontId="8"/>
  </si>
  <si>
    <t>仙台市青葉区木町通2-3-39</t>
  </si>
  <si>
    <t>73103</t>
  </si>
  <si>
    <t>仙台市青葉区中山２－１７－１　</t>
  </si>
  <si>
    <t>ますえの森どうわこども園　</t>
    <rPh sb="4" eb="5">
      <t>モリ</t>
    </rPh>
    <rPh sb="11" eb="12">
      <t>エン</t>
    </rPh>
    <phoneticPr fontId="8"/>
  </si>
  <si>
    <t>73206</t>
  </si>
  <si>
    <t>73207</t>
  </si>
  <si>
    <t>つつじがおかもりのいえこども園</t>
  </si>
  <si>
    <t>仙台市泉区北中山４－２６－１８　</t>
  </si>
  <si>
    <t>73208</t>
  </si>
  <si>
    <t>幸町すいせんこども園</t>
  </si>
  <si>
    <t>仙台市青葉区栗生１－２５－１　</t>
  </si>
  <si>
    <t>73209</t>
  </si>
  <si>
    <t>ちいさなこどもえん</t>
  </si>
  <si>
    <t>73210</t>
  </si>
  <si>
    <t>73211</t>
  </si>
  <si>
    <t>仙台市宮城野区小田原２－１－３２　</t>
  </si>
  <si>
    <t>73214</t>
  </si>
  <si>
    <t>ありすの国こども園</t>
    <rPh sb="4" eb="5">
      <t>クニ</t>
    </rPh>
    <rPh sb="8" eb="9">
      <t>エン</t>
    </rPh>
    <phoneticPr fontId="8"/>
  </si>
  <si>
    <t>六丁の目マザーグースこども園</t>
    <rPh sb="0" eb="2">
      <t>ロクチョウ</t>
    </rPh>
    <rPh sb="3" eb="4">
      <t>メ</t>
    </rPh>
    <rPh sb="13" eb="14">
      <t>エン</t>
    </rPh>
    <phoneticPr fontId="8"/>
  </si>
  <si>
    <t>73309</t>
  </si>
  <si>
    <t>あそびまショーこども園</t>
  </si>
  <si>
    <t>仙台市若林区伊在３－９－４</t>
  </si>
  <si>
    <t>73405</t>
  </si>
  <si>
    <t>ぷらざこども園長町</t>
  </si>
  <si>
    <t>仙台市若林区土樋１０４</t>
  </si>
  <si>
    <t>鶴が丘マミーこども園</t>
    <rPh sb="0" eb="1">
      <t>ツル</t>
    </rPh>
    <rPh sb="2" eb="3">
      <t>オカ</t>
    </rPh>
    <rPh sb="9" eb="10">
      <t>エン</t>
    </rPh>
    <phoneticPr fontId="8"/>
  </si>
  <si>
    <t>73506</t>
  </si>
  <si>
    <t>泉すぎのここども園</t>
  </si>
  <si>
    <t>73507</t>
  </si>
  <si>
    <t>そらのここども園</t>
  </si>
  <si>
    <t>仙台市泉区東黒松１９－３４　</t>
  </si>
  <si>
    <t>73508</t>
  </si>
  <si>
    <t>ミッキー八乙女中央こども園</t>
  </si>
  <si>
    <t>73509</t>
  </si>
  <si>
    <t>まつもりこども園</t>
  </si>
  <si>
    <t>71409</t>
    <phoneticPr fontId="8"/>
  </si>
  <si>
    <t>71410</t>
    <phoneticPr fontId="8"/>
  </si>
  <si>
    <t>72302</t>
    <phoneticPr fontId="8"/>
  </si>
  <si>
    <t>73309</t>
    <phoneticPr fontId="8"/>
  </si>
  <si>
    <t>73405</t>
    <phoneticPr fontId="8"/>
  </si>
  <si>
    <t>73506</t>
    <phoneticPr fontId="5"/>
  </si>
  <si>
    <t>73507</t>
    <phoneticPr fontId="5"/>
  </si>
  <si>
    <t>73508</t>
    <phoneticPr fontId="5"/>
  </si>
  <si>
    <t>しあわせいっぱい保育園　新田</t>
    <phoneticPr fontId="15"/>
  </si>
  <si>
    <t>もりのなかま保育園小田原園もぐもぐ+</t>
    <rPh sb="12" eb="13">
      <t>エン</t>
    </rPh>
    <phoneticPr fontId="15"/>
  </si>
  <si>
    <t>Ａ型</t>
    <rPh sb="1" eb="2">
      <t>ガタ</t>
    </rPh>
    <phoneticPr fontId="8"/>
  </si>
  <si>
    <t>Ｂ型</t>
    <rPh sb="1" eb="2">
      <t>ガタ</t>
    </rPh>
    <phoneticPr fontId="8"/>
  </si>
  <si>
    <t>保育所型</t>
    <rPh sb="0" eb="2">
      <t>ホイク</t>
    </rPh>
    <rPh sb="2" eb="3">
      <t>ショ</t>
    </rPh>
    <rPh sb="3" eb="4">
      <t>ガタ</t>
    </rPh>
    <phoneticPr fontId="8"/>
  </si>
  <si>
    <t>（※）4月1日付利用開始にかかる転用における「利用申込児童数」は，1次利用調整による内定予定児童数とする。</t>
    <rPh sb="4" eb="5">
      <t>ガツ</t>
    </rPh>
    <rPh sb="6" eb="7">
      <t>ニチ</t>
    </rPh>
    <rPh sb="7" eb="8">
      <t>ヅケ</t>
    </rPh>
    <rPh sb="8" eb="10">
      <t>リヨウ</t>
    </rPh>
    <rPh sb="10" eb="12">
      <t>カイシ</t>
    </rPh>
    <rPh sb="16" eb="18">
      <t>テンヨウ</t>
    </rPh>
    <rPh sb="23" eb="25">
      <t>リヨウ</t>
    </rPh>
    <rPh sb="25" eb="27">
      <t>モウシコミ</t>
    </rPh>
    <rPh sb="27" eb="29">
      <t>ジドウ</t>
    </rPh>
    <rPh sb="29" eb="30">
      <t>スウ</t>
    </rPh>
    <rPh sb="34" eb="35">
      <t>ジ</t>
    </rPh>
    <rPh sb="35" eb="37">
      <t>リヨウ</t>
    </rPh>
    <rPh sb="37" eb="39">
      <t>チョウセイ</t>
    </rPh>
    <rPh sb="42" eb="44">
      <t>ナイテイ</t>
    </rPh>
    <rPh sb="44" eb="46">
      <t>ヨテイ</t>
    </rPh>
    <rPh sb="46" eb="48">
      <t>ジドウ</t>
    </rPh>
    <rPh sb="48" eb="49">
      <t>スウ</t>
    </rPh>
    <phoneticPr fontId="1"/>
  </si>
  <si>
    <t>★以上の要件をすべて満たしている必要があります。</t>
    <phoneticPr fontId="1"/>
  </si>
  <si>
    <t>6</t>
    <phoneticPr fontId="15"/>
  </si>
  <si>
    <t>04138</t>
  </si>
  <si>
    <t>もりのなかま保育園六丁の目駅前園サイエンス＋</t>
  </si>
  <si>
    <t>03146</t>
  </si>
  <si>
    <t>ぽっかぽか紬保育園</t>
  </si>
  <si>
    <t>02162</t>
  </si>
  <si>
    <r>
      <rPr>
        <sz val="11"/>
        <rFont val="HGPｺﾞｼｯｸM"/>
        <family val="3"/>
        <charset val="128"/>
      </rPr>
      <t>宮城学院女子大学附属認定こども園　森のこども園　</t>
    </r>
    <rPh sb="0" eb="2">
      <t>ミヤギ</t>
    </rPh>
    <rPh sb="2" eb="4">
      <t>ガクイン</t>
    </rPh>
    <rPh sb="4" eb="6">
      <t>ジョシ</t>
    </rPh>
    <rPh sb="6" eb="8">
      <t>ダイガク</t>
    </rPh>
    <rPh sb="8" eb="10">
      <t>フゾク</t>
    </rPh>
    <rPh sb="10" eb="12">
      <t>ニンテイ</t>
    </rPh>
    <rPh sb="15" eb="16">
      <t>エン</t>
    </rPh>
    <rPh sb="17" eb="18">
      <t>モリ</t>
    </rPh>
    <rPh sb="22" eb="23">
      <t>エン</t>
    </rPh>
    <phoneticPr fontId="8"/>
  </si>
  <si>
    <t>食と森のこども園小松島</t>
    <rPh sb="0" eb="1">
      <t>ショク</t>
    </rPh>
    <rPh sb="2" eb="3">
      <t>モリ</t>
    </rPh>
    <rPh sb="7" eb="8">
      <t>エン</t>
    </rPh>
    <rPh sb="8" eb="11">
      <t>コマツシマ</t>
    </rPh>
    <phoneticPr fontId="8"/>
  </si>
  <si>
    <t>幼保連携型認定こども園　中山保育園</t>
    <rPh sb="0" eb="4">
      <t>ヨウホレンケイ</t>
    </rPh>
    <rPh sb="4" eb="5">
      <t>ガタ</t>
    </rPh>
    <rPh sb="5" eb="7">
      <t>ニンテイ</t>
    </rPh>
    <rPh sb="10" eb="11">
      <t>エン</t>
    </rPh>
    <rPh sb="12" eb="14">
      <t>ナカヤマ</t>
    </rPh>
    <rPh sb="14" eb="17">
      <t>ホイクエン</t>
    </rPh>
    <phoneticPr fontId="8"/>
  </si>
  <si>
    <t>認定こども園ナザレト愛児園</t>
    <rPh sb="0" eb="2">
      <t>ニンテイ</t>
    </rPh>
    <rPh sb="5" eb="6">
      <t>エン</t>
    </rPh>
    <rPh sb="10" eb="11">
      <t>アイ</t>
    </rPh>
    <rPh sb="11" eb="12">
      <t>ジ</t>
    </rPh>
    <rPh sb="12" eb="13">
      <t>エン</t>
    </rPh>
    <phoneticPr fontId="8"/>
  </si>
  <si>
    <t>さゆりこども園　</t>
    <rPh sb="6" eb="7">
      <t>エン</t>
    </rPh>
    <phoneticPr fontId="8"/>
  </si>
  <si>
    <t>幼保連携型認定こども園　岩切東光第二幼稚園・ひかり保育園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4">
      <t>イワキリ</t>
    </rPh>
    <rPh sb="14" eb="16">
      <t>トウコウ</t>
    </rPh>
    <rPh sb="16" eb="18">
      <t>ダイニ</t>
    </rPh>
    <rPh sb="18" eb="21">
      <t>ヨウチエン</t>
    </rPh>
    <rPh sb="25" eb="28">
      <t>ホイクエン</t>
    </rPh>
    <phoneticPr fontId="8"/>
  </si>
  <si>
    <t>認定こども園　東盛マイトリー幼稚園</t>
    <rPh sb="0" eb="2">
      <t>ニンテイ</t>
    </rPh>
    <rPh sb="5" eb="6">
      <t>エン</t>
    </rPh>
    <rPh sb="7" eb="8">
      <t>ヒガシ</t>
    </rPh>
    <rPh sb="8" eb="9">
      <t>モリ</t>
    </rPh>
    <rPh sb="14" eb="17">
      <t>ヨウチエン</t>
    </rPh>
    <phoneticPr fontId="8"/>
  </si>
  <si>
    <t>幼保連携型認定こども園　中野栄あしぐろこども園</t>
    <rPh sb="0" eb="7">
      <t>ヨウホレンケイガタニンテイ</t>
    </rPh>
    <rPh sb="10" eb="11">
      <t>エン</t>
    </rPh>
    <rPh sb="12" eb="14">
      <t>ナカノ</t>
    </rPh>
    <rPh sb="14" eb="15">
      <t>サカエ</t>
    </rPh>
    <rPh sb="22" eb="23">
      <t>エン</t>
    </rPh>
    <phoneticPr fontId="8"/>
  </si>
  <si>
    <t>幼保連携型認定こども園　ろりぽっぷ出花園</t>
    <rPh sb="0" eb="7">
      <t>ヨウホレンケイガタニンテイ</t>
    </rPh>
    <rPh sb="10" eb="11">
      <t>エン</t>
    </rPh>
    <rPh sb="17" eb="19">
      <t>イデカ</t>
    </rPh>
    <rPh sb="19" eb="20">
      <t>エン</t>
    </rPh>
    <phoneticPr fontId="8"/>
  </si>
  <si>
    <t>学校法人七郷学園　蒲町こども園</t>
    <rPh sb="0" eb="2">
      <t>ガッコウ</t>
    </rPh>
    <rPh sb="2" eb="4">
      <t>ホウジン</t>
    </rPh>
    <rPh sb="4" eb="5">
      <t>シチ</t>
    </rPh>
    <rPh sb="5" eb="6">
      <t>ゴウ</t>
    </rPh>
    <rPh sb="6" eb="8">
      <t>ガクエン</t>
    </rPh>
    <rPh sb="9" eb="11">
      <t>カバノマチ</t>
    </rPh>
    <rPh sb="14" eb="15">
      <t>エン</t>
    </rPh>
    <phoneticPr fontId="8"/>
  </si>
  <si>
    <t>幼保連携型認定こども園　荒井マーヤこども園</t>
    <rPh sb="0" eb="2">
      <t>ヨウホ</t>
    </rPh>
    <rPh sb="2" eb="7">
      <t>レンケイガタニンテイ</t>
    </rPh>
    <rPh sb="10" eb="11">
      <t>エン</t>
    </rPh>
    <rPh sb="12" eb="14">
      <t>アライ</t>
    </rPh>
    <rPh sb="20" eb="21">
      <t>エン</t>
    </rPh>
    <phoneticPr fontId="8"/>
  </si>
  <si>
    <t>認定ろりぽっぷこども園</t>
    <rPh sb="0" eb="2">
      <t>ニンテイ</t>
    </rPh>
    <rPh sb="10" eb="11">
      <t>エン</t>
    </rPh>
    <phoneticPr fontId="8"/>
  </si>
  <si>
    <t>認定こども園　ろりぽっぷ保育園</t>
    <rPh sb="0" eb="2">
      <t>ニンテイ</t>
    </rPh>
    <rPh sb="5" eb="6">
      <t>エン</t>
    </rPh>
    <rPh sb="12" eb="15">
      <t>ホイクエン</t>
    </rPh>
    <phoneticPr fontId="8"/>
  </si>
  <si>
    <t>荒井あおばこども園</t>
    <rPh sb="0" eb="2">
      <t>アライ</t>
    </rPh>
    <rPh sb="8" eb="9">
      <t>エン</t>
    </rPh>
    <phoneticPr fontId="8"/>
  </si>
  <si>
    <t>幼保連携型認定こども園　光の子</t>
    <rPh sb="0" eb="7">
      <t>ヨウホレンケイガタニンテイ</t>
    </rPh>
    <rPh sb="10" eb="11">
      <t>エン</t>
    </rPh>
    <rPh sb="12" eb="13">
      <t>ヒカリ</t>
    </rPh>
    <rPh sb="14" eb="15">
      <t>コ</t>
    </rPh>
    <phoneticPr fontId="8"/>
  </si>
  <si>
    <t>認定こども園　くり幼稚園・くりっこ保育園</t>
    <rPh sb="0" eb="2">
      <t>ニンテイ</t>
    </rPh>
    <rPh sb="5" eb="6">
      <t>エン</t>
    </rPh>
    <rPh sb="9" eb="12">
      <t>ヨウチエン</t>
    </rPh>
    <rPh sb="17" eb="20">
      <t>ホイクエン</t>
    </rPh>
    <phoneticPr fontId="8"/>
  </si>
  <si>
    <t>太白すぎのここども園　</t>
    <rPh sb="0" eb="2">
      <t>タイハク</t>
    </rPh>
    <rPh sb="9" eb="10">
      <t>エン</t>
    </rPh>
    <phoneticPr fontId="8"/>
  </si>
  <si>
    <t>バンビの森こども園　</t>
    <rPh sb="4" eb="5">
      <t>モリ</t>
    </rPh>
    <rPh sb="8" eb="9">
      <t>エン</t>
    </rPh>
    <phoneticPr fontId="8"/>
  </si>
  <si>
    <t>YMCA西中田こども園</t>
    <rPh sb="4" eb="5">
      <t>ニシ</t>
    </rPh>
    <rPh sb="5" eb="7">
      <t>ナカタ</t>
    </rPh>
    <rPh sb="10" eb="11">
      <t>エン</t>
    </rPh>
    <phoneticPr fontId="8"/>
  </si>
  <si>
    <t>YMCA南大野田こども園</t>
    <rPh sb="4" eb="5">
      <t>ミナミ</t>
    </rPh>
    <rPh sb="5" eb="7">
      <t>オオノ</t>
    </rPh>
    <rPh sb="7" eb="8">
      <t>ダ</t>
    </rPh>
    <rPh sb="11" eb="12">
      <t>エン</t>
    </rPh>
    <phoneticPr fontId="8"/>
  </si>
  <si>
    <t>幼保連携型認定こども園　やかまし村　</t>
    <rPh sb="0" eb="2">
      <t>ヨウホ</t>
    </rPh>
    <rPh sb="2" eb="5">
      <t>レンケイガタ</t>
    </rPh>
    <rPh sb="5" eb="7">
      <t>ニンテイ</t>
    </rPh>
    <rPh sb="10" eb="11">
      <t>エン</t>
    </rPh>
    <rPh sb="16" eb="17">
      <t>ムラ</t>
    </rPh>
    <phoneticPr fontId="8"/>
  </si>
  <si>
    <t>学校法人秀志学園　幼保連携型認定こども園　泉の杜幼稚園</t>
    <rPh sb="0" eb="2">
      <t>ガッコウ</t>
    </rPh>
    <rPh sb="2" eb="4">
      <t>ホウジン</t>
    </rPh>
    <rPh sb="4" eb="6">
      <t>ヒデシ</t>
    </rPh>
    <rPh sb="6" eb="8">
      <t>ガクエン</t>
    </rPh>
    <rPh sb="9" eb="11">
      <t>ヨウホ</t>
    </rPh>
    <rPh sb="11" eb="14">
      <t>レンケイガタ</t>
    </rPh>
    <rPh sb="14" eb="16">
      <t>ニンテイ</t>
    </rPh>
    <rPh sb="19" eb="20">
      <t>エン</t>
    </rPh>
    <rPh sb="21" eb="22">
      <t>イズミ</t>
    </rPh>
    <rPh sb="23" eb="24">
      <t>モリ</t>
    </rPh>
    <rPh sb="24" eb="27">
      <t>ヨウチエン</t>
    </rPh>
    <phoneticPr fontId="8"/>
  </si>
  <si>
    <t>幼保連携型認定こども園　高森サーラこども園　</t>
    <rPh sb="0" eb="2">
      <t>ヨウホ</t>
    </rPh>
    <rPh sb="2" eb="7">
      <t>レンケイガタニンテイ</t>
    </rPh>
    <rPh sb="10" eb="11">
      <t>エン</t>
    </rPh>
    <rPh sb="12" eb="14">
      <t>タカモリ</t>
    </rPh>
    <rPh sb="20" eb="21">
      <t>エン</t>
    </rPh>
    <phoneticPr fontId="8"/>
  </si>
  <si>
    <t>幼保連携型認定こども園　明石南こどもの城</t>
    <rPh sb="0" eb="7">
      <t>ヨウホレンケイガタニンテイ</t>
    </rPh>
    <rPh sb="10" eb="11">
      <t>エン</t>
    </rPh>
    <rPh sb="12" eb="15">
      <t>アカイシミナミ</t>
    </rPh>
    <rPh sb="19" eb="20">
      <t>シロ</t>
    </rPh>
    <phoneticPr fontId="8"/>
  </si>
  <si>
    <t>幼保連携型認定こども園　桂こどもの城</t>
    <rPh sb="0" eb="7">
      <t>ヨウホレンケイガタニンテイ</t>
    </rPh>
    <rPh sb="10" eb="11">
      <t>エン</t>
    </rPh>
    <rPh sb="12" eb="13">
      <t>カツラ</t>
    </rPh>
    <rPh sb="17" eb="18">
      <t>シロ</t>
    </rPh>
    <phoneticPr fontId="8"/>
  </si>
  <si>
    <t>認定こども園　ろりぽっぷ泉中央南園</t>
    <rPh sb="0" eb="2">
      <t>ニンテイ</t>
    </rPh>
    <rPh sb="5" eb="6">
      <t>エン</t>
    </rPh>
    <rPh sb="12" eb="17">
      <t>イズミチュウオウミナミエン</t>
    </rPh>
    <phoneticPr fontId="8"/>
  </si>
  <si>
    <t>認定こども園　ろりぽっぷ赤い屋根の保育園</t>
    <rPh sb="0" eb="2">
      <t>ニンテイ</t>
    </rPh>
    <rPh sb="5" eb="6">
      <t>エン</t>
    </rPh>
    <rPh sb="12" eb="13">
      <t>アカ</t>
    </rPh>
    <rPh sb="14" eb="16">
      <t>ヤネ</t>
    </rPh>
    <rPh sb="17" eb="20">
      <t>ホイクエン</t>
    </rPh>
    <phoneticPr fontId="8"/>
  </si>
  <si>
    <t>YMCA加茂こども園</t>
    <rPh sb="4" eb="6">
      <t>カモ</t>
    </rPh>
    <rPh sb="9" eb="10">
      <t>エン</t>
    </rPh>
    <phoneticPr fontId="8"/>
  </si>
  <si>
    <t>南光台すいせんこども園</t>
    <rPh sb="0" eb="2">
      <t>ナンコウ</t>
    </rPh>
    <rPh sb="2" eb="3">
      <t>ダイ</t>
    </rPh>
    <rPh sb="10" eb="11">
      <t>エン</t>
    </rPh>
    <phoneticPr fontId="8"/>
  </si>
  <si>
    <t>落合はぐくみこども園</t>
    <rPh sb="0" eb="2">
      <t>オチアイ</t>
    </rPh>
    <rPh sb="9" eb="10">
      <t>エン</t>
    </rPh>
    <phoneticPr fontId="8"/>
  </si>
  <si>
    <t>愛子すぎのここども園</t>
    <rPh sb="0" eb="2">
      <t>アヤシ</t>
    </rPh>
    <rPh sb="9" eb="10">
      <t>エン</t>
    </rPh>
    <phoneticPr fontId="8"/>
  </si>
  <si>
    <t>認定こども園　東仙台幼稚園</t>
    <rPh sb="0" eb="2">
      <t>ニンテイ</t>
    </rPh>
    <rPh sb="5" eb="6">
      <t>エン</t>
    </rPh>
    <rPh sb="7" eb="8">
      <t>ヒガシ</t>
    </rPh>
    <rPh sb="8" eb="10">
      <t>センダイ</t>
    </rPh>
    <rPh sb="10" eb="13">
      <t>ヨウチエン</t>
    </rPh>
    <phoneticPr fontId="8"/>
  </si>
  <si>
    <t>72202</t>
    <phoneticPr fontId="1"/>
  </si>
  <si>
    <t>上田子幼稚園</t>
    <rPh sb="0" eb="1">
      <t>カミ</t>
    </rPh>
    <rPh sb="1" eb="3">
      <t>タゴ</t>
    </rPh>
    <rPh sb="3" eb="6">
      <t>ヨウチエン</t>
    </rPh>
    <phoneticPr fontId="1"/>
  </si>
  <si>
    <t>認定こども園　るり幼稚園</t>
    <rPh sb="0" eb="2">
      <t>ニンテイ</t>
    </rPh>
    <rPh sb="5" eb="6">
      <t>エン</t>
    </rPh>
    <rPh sb="9" eb="12">
      <t>ヨウチエン</t>
    </rPh>
    <phoneticPr fontId="8"/>
  </si>
  <si>
    <t>幼稚園型認定こども園　聖ウルスラ学院英智幼稚園</t>
    <rPh sb="0" eb="3">
      <t>ヨウチエン</t>
    </rPh>
    <rPh sb="3" eb="4">
      <t>ガタ</t>
    </rPh>
    <rPh sb="4" eb="6">
      <t>ニンテイ</t>
    </rPh>
    <rPh sb="9" eb="10">
      <t>エン</t>
    </rPh>
    <rPh sb="11" eb="12">
      <t>セイ</t>
    </rPh>
    <rPh sb="16" eb="18">
      <t>ガクイン</t>
    </rPh>
    <rPh sb="18" eb="20">
      <t>エイチ</t>
    </rPh>
    <rPh sb="20" eb="23">
      <t>ヨウチエン</t>
    </rPh>
    <phoneticPr fontId="8"/>
  </si>
  <si>
    <t>72303</t>
    <phoneticPr fontId="1"/>
  </si>
  <si>
    <t>学校法人六郷学園　幼稚園型認定こども園ドリーム幼稚園</t>
  </si>
  <si>
    <t>72304</t>
    <phoneticPr fontId="1"/>
  </si>
  <si>
    <t>学校法人七郷学園　七郷こども園</t>
  </si>
  <si>
    <t>幼稚園型認定こども園　若竹幼稚園</t>
    <rPh sb="0" eb="3">
      <t>ヨウチエン</t>
    </rPh>
    <rPh sb="3" eb="4">
      <t>ガタ</t>
    </rPh>
    <rPh sb="4" eb="6">
      <t>ニンテイ</t>
    </rPh>
    <rPh sb="9" eb="10">
      <t>エン</t>
    </rPh>
    <rPh sb="11" eb="13">
      <t>ワカタケ</t>
    </rPh>
    <rPh sb="13" eb="16">
      <t>ヨウチエン</t>
    </rPh>
    <phoneticPr fontId="8"/>
  </si>
  <si>
    <t>幼稚園型認定こども園　いずみ松陵幼稚園</t>
    <rPh sb="0" eb="6">
      <t>ヨウチエンカタニンテイ</t>
    </rPh>
    <rPh sb="9" eb="10">
      <t>エン</t>
    </rPh>
    <rPh sb="14" eb="16">
      <t>ショウリョウ</t>
    </rPh>
    <rPh sb="16" eb="19">
      <t>ヨウチエン</t>
    </rPh>
    <phoneticPr fontId="8"/>
  </si>
  <si>
    <t>幼稚園型認定こども園　南光幼稚園</t>
    <rPh sb="0" eb="6">
      <t>ヨウチエンカタニンテイ</t>
    </rPh>
    <rPh sb="9" eb="10">
      <t>エン</t>
    </rPh>
    <rPh sb="11" eb="13">
      <t>ナンコウ</t>
    </rPh>
    <rPh sb="13" eb="16">
      <t>ヨウチエン</t>
    </rPh>
    <phoneticPr fontId="8"/>
  </si>
  <si>
    <t>幼稚園型認定こども園　南光第二幼稚園</t>
    <rPh sb="0" eb="6">
      <t>ヨウチエンカタニンテイ</t>
    </rPh>
    <rPh sb="9" eb="10">
      <t>エン</t>
    </rPh>
    <rPh sb="11" eb="13">
      <t>ナンコウ</t>
    </rPh>
    <rPh sb="13" eb="15">
      <t>ダイニ</t>
    </rPh>
    <rPh sb="15" eb="18">
      <t>ヨウチエン</t>
    </rPh>
    <phoneticPr fontId="8"/>
  </si>
  <si>
    <t>幼稚園型認定こども園　南光シオン幼稚園</t>
    <rPh sb="0" eb="6">
      <t>ヨウチエンカタニンテイ</t>
    </rPh>
    <rPh sb="9" eb="10">
      <t>エン</t>
    </rPh>
    <rPh sb="11" eb="13">
      <t>ナンコウ</t>
    </rPh>
    <rPh sb="16" eb="19">
      <t>ヨウチエン</t>
    </rPh>
    <phoneticPr fontId="8"/>
  </si>
  <si>
    <t>72507</t>
    <phoneticPr fontId="1"/>
  </si>
  <si>
    <t>幼稚園型認定こども園　南光紫陽幼稚園</t>
    <rPh sb="0" eb="3">
      <t>ヨウチエン</t>
    </rPh>
    <rPh sb="3" eb="4">
      <t>カタ</t>
    </rPh>
    <rPh sb="4" eb="6">
      <t>ニンテイ</t>
    </rPh>
    <rPh sb="9" eb="10">
      <t>エン</t>
    </rPh>
    <rPh sb="11" eb="13">
      <t>ナンコウ</t>
    </rPh>
    <rPh sb="13" eb="15">
      <t>シヨウ</t>
    </rPh>
    <rPh sb="15" eb="18">
      <t>ヨウチエン</t>
    </rPh>
    <phoneticPr fontId="8"/>
  </si>
  <si>
    <t>72508</t>
    <phoneticPr fontId="1"/>
  </si>
  <si>
    <t>幼稚園型認定こども園　こどもの国幼稚園</t>
  </si>
  <si>
    <t>認定こども園友愛幼稚園</t>
    <rPh sb="0" eb="2">
      <t>ニンテイ</t>
    </rPh>
    <rPh sb="5" eb="6">
      <t>エン</t>
    </rPh>
    <rPh sb="6" eb="8">
      <t>ユウアイ</t>
    </rPh>
    <rPh sb="8" eb="11">
      <t>ヨウチエン</t>
    </rPh>
    <phoneticPr fontId="8"/>
  </si>
  <si>
    <t>カール英会話プリスクール</t>
    <rPh sb="3" eb="6">
      <t>エイカイワ</t>
    </rPh>
    <phoneticPr fontId="8"/>
  </si>
  <si>
    <t>認定こども園 TOBINOKO</t>
    <rPh sb="0" eb="2">
      <t>ニンテイ</t>
    </rPh>
    <rPh sb="5" eb="6">
      <t>エン</t>
    </rPh>
    <phoneticPr fontId="8"/>
  </si>
  <si>
    <t>73104</t>
    <phoneticPr fontId="1"/>
  </si>
  <si>
    <t>仙台らぴあこども園</t>
    <phoneticPr fontId="1"/>
  </si>
  <si>
    <t>73105</t>
    <phoneticPr fontId="1"/>
  </si>
  <si>
    <t>ロリポップクラブマザーズ電力ビル園</t>
    <phoneticPr fontId="1"/>
  </si>
  <si>
    <t>73106</t>
    <phoneticPr fontId="1"/>
  </si>
  <si>
    <t>認定こども園 八幡こばと園</t>
    <phoneticPr fontId="1"/>
  </si>
  <si>
    <t>73107</t>
    <phoneticPr fontId="1"/>
  </si>
  <si>
    <t>ミッキー北仙台こども園</t>
    <rPh sb="4" eb="5">
      <t>キタ</t>
    </rPh>
    <rPh sb="5" eb="7">
      <t>センダイ</t>
    </rPh>
    <rPh sb="10" eb="11">
      <t>エン</t>
    </rPh>
    <phoneticPr fontId="8"/>
  </si>
  <si>
    <t>ちゃいるどらんど岩切こども園</t>
    <rPh sb="8" eb="10">
      <t>イワキリ</t>
    </rPh>
    <rPh sb="13" eb="14">
      <t>エン</t>
    </rPh>
    <phoneticPr fontId="8"/>
  </si>
  <si>
    <t>ニューフィールド保育園</t>
    <rPh sb="8" eb="11">
      <t>ホイクエン</t>
    </rPh>
    <phoneticPr fontId="8"/>
  </si>
  <si>
    <t>ピースフル保育園</t>
    <rPh sb="5" eb="8">
      <t>ホイクエン</t>
    </rPh>
    <phoneticPr fontId="8"/>
  </si>
  <si>
    <t>認定こども園 れいんぼーなーさりー原ノ町館</t>
    <rPh sb="0" eb="2">
      <t>ニンテイ</t>
    </rPh>
    <rPh sb="5" eb="6">
      <t>エン</t>
    </rPh>
    <rPh sb="17" eb="18">
      <t>ハラ</t>
    </rPh>
    <rPh sb="19" eb="20">
      <t>マチ</t>
    </rPh>
    <rPh sb="20" eb="21">
      <t>カン</t>
    </rPh>
    <phoneticPr fontId="8"/>
  </si>
  <si>
    <t>ミッキー榴岡公園前こども園</t>
    <rPh sb="4" eb="6">
      <t>ツツジガオカ</t>
    </rPh>
    <rPh sb="6" eb="8">
      <t>コウエン</t>
    </rPh>
    <rPh sb="8" eb="9">
      <t>マエ</t>
    </rPh>
    <rPh sb="12" eb="13">
      <t>エン</t>
    </rPh>
    <phoneticPr fontId="8"/>
  </si>
  <si>
    <t>つつじがおかもりのいえこども園</t>
    <rPh sb="14" eb="15">
      <t>エン</t>
    </rPh>
    <phoneticPr fontId="8"/>
  </si>
  <si>
    <t>幸町すいせんこども園</t>
    <rPh sb="0" eb="2">
      <t>サイワイチョウ</t>
    </rPh>
    <rPh sb="9" eb="10">
      <t>エン</t>
    </rPh>
    <phoneticPr fontId="8"/>
  </si>
  <si>
    <t>認定こども園 れいんぼーなーさりー田子館</t>
    <rPh sb="0" eb="2">
      <t>ニンテイ</t>
    </rPh>
    <rPh sb="5" eb="6">
      <t>エン</t>
    </rPh>
    <rPh sb="17" eb="19">
      <t>タゴ</t>
    </rPh>
    <rPh sb="19" eb="20">
      <t>カン</t>
    </rPh>
    <phoneticPr fontId="8"/>
  </si>
  <si>
    <t>小田原ことりのうたこども園</t>
    <rPh sb="0" eb="3">
      <t>オダワラ</t>
    </rPh>
    <rPh sb="12" eb="13">
      <t>エン</t>
    </rPh>
    <phoneticPr fontId="8"/>
  </si>
  <si>
    <t>73215</t>
    <phoneticPr fontId="1"/>
  </si>
  <si>
    <t>認定こども園 新田こばと園</t>
    <rPh sb="7" eb="9">
      <t>シンデン</t>
    </rPh>
    <rPh sb="12" eb="13">
      <t>エン</t>
    </rPh>
    <phoneticPr fontId="4"/>
  </si>
  <si>
    <t>認定こども園 新田こばと園</t>
    <rPh sb="7" eb="9">
      <t>シンデン</t>
    </rPh>
    <rPh sb="12" eb="13">
      <t>エン</t>
    </rPh>
    <phoneticPr fontId="40"/>
  </si>
  <si>
    <t>73216</t>
    <phoneticPr fontId="1"/>
  </si>
  <si>
    <t>アスク小鶴新田こども園</t>
    <rPh sb="3" eb="4">
      <t>チイ</t>
    </rPh>
    <rPh sb="4" eb="5">
      <t>ツル</t>
    </rPh>
    <rPh sb="5" eb="7">
      <t>シンデン</t>
    </rPh>
    <rPh sb="10" eb="11">
      <t>エン</t>
    </rPh>
    <phoneticPr fontId="4"/>
  </si>
  <si>
    <t>アスク小鶴新田こども園</t>
    <rPh sb="3" eb="4">
      <t>チイ</t>
    </rPh>
    <rPh sb="4" eb="5">
      <t>ツル</t>
    </rPh>
    <rPh sb="5" eb="7">
      <t>シンデン</t>
    </rPh>
    <rPh sb="10" eb="11">
      <t>エン</t>
    </rPh>
    <phoneticPr fontId="40"/>
  </si>
  <si>
    <t>73217</t>
    <phoneticPr fontId="1"/>
  </si>
  <si>
    <t>つばめこども園</t>
    <rPh sb="6" eb="7">
      <t>エン</t>
    </rPh>
    <phoneticPr fontId="4"/>
  </si>
  <si>
    <t>つばめこども園</t>
    <rPh sb="6" eb="7">
      <t>エン</t>
    </rPh>
    <phoneticPr fontId="40"/>
  </si>
  <si>
    <t>ちゃいるどらんど荒井こども園</t>
    <rPh sb="8" eb="10">
      <t>アライ</t>
    </rPh>
    <rPh sb="13" eb="14">
      <t>エン</t>
    </rPh>
    <phoneticPr fontId="8"/>
  </si>
  <si>
    <t>蒲町おもちゃばここども園</t>
    <rPh sb="0" eb="2">
      <t>カバノマチ</t>
    </rPh>
    <rPh sb="11" eb="12">
      <t>エン</t>
    </rPh>
    <phoneticPr fontId="8"/>
  </si>
  <si>
    <t>六丁の目こども園</t>
    <rPh sb="0" eb="2">
      <t>ロクチョウ</t>
    </rPh>
    <rPh sb="3" eb="4">
      <t>メ</t>
    </rPh>
    <rPh sb="7" eb="8">
      <t>エン</t>
    </rPh>
    <phoneticPr fontId="8"/>
  </si>
  <si>
    <t>カール英会話ほいくえん</t>
    <rPh sb="3" eb="6">
      <t>エイカイワ</t>
    </rPh>
    <phoneticPr fontId="8"/>
  </si>
  <si>
    <t>カール英会話こども園</t>
    <rPh sb="3" eb="6">
      <t>エイカイワ</t>
    </rPh>
    <rPh sb="9" eb="10">
      <t>エン</t>
    </rPh>
    <phoneticPr fontId="8"/>
  </si>
  <si>
    <t>ちゃいるどらんどなないろの里こども園</t>
    <rPh sb="13" eb="14">
      <t>サト</t>
    </rPh>
    <rPh sb="17" eb="18">
      <t>エン</t>
    </rPh>
    <phoneticPr fontId="8"/>
  </si>
  <si>
    <t>あそびまショーこども園</t>
    <rPh sb="10" eb="11">
      <t>エン</t>
    </rPh>
    <phoneticPr fontId="8"/>
  </si>
  <si>
    <t>73310</t>
    <phoneticPr fontId="1"/>
  </si>
  <si>
    <t>あっぷる荒井こども園</t>
    <rPh sb="4" eb="6">
      <t>アライ</t>
    </rPh>
    <rPh sb="9" eb="10">
      <t>エン</t>
    </rPh>
    <phoneticPr fontId="1"/>
  </si>
  <si>
    <t>ひまわりこども園</t>
    <rPh sb="7" eb="8">
      <t>エン</t>
    </rPh>
    <phoneticPr fontId="8"/>
  </si>
  <si>
    <t>あすと長町こぶたの城こども園</t>
    <rPh sb="3" eb="5">
      <t>ナガマチ</t>
    </rPh>
    <rPh sb="9" eb="10">
      <t>シロ</t>
    </rPh>
    <rPh sb="13" eb="14">
      <t>エン</t>
    </rPh>
    <phoneticPr fontId="8"/>
  </si>
  <si>
    <t>仙台ちびっこひろばこども園</t>
    <rPh sb="0" eb="2">
      <t>センダイ</t>
    </rPh>
    <rPh sb="12" eb="13">
      <t>エン</t>
    </rPh>
    <phoneticPr fontId="8"/>
  </si>
  <si>
    <t>ぷらざこども園長町</t>
    <rPh sb="6" eb="7">
      <t>エン</t>
    </rPh>
    <rPh sb="7" eb="9">
      <t>ナガマチ</t>
    </rPh>
    <phoneticPr fontId="8"/>
  </si>
  <si>
    <t>73406</t>
    <phoneticPr fontId="1"/>
  </si>
  <si>
    <t>ロリポップクラブマザリーズ柳生</t>
    <rPh sb="13" eb="15">
      <t>ヤギュウ</t>
    </rPh>
    <phoneticPr fontId="51"/>
  </si>
  <si>
    <t>73407</t>
    <phoneticPr fontId="1"/>
  </si>
  <si>
    <t>八木山あおばこども園</t>
    <rPh sb="0" eb="3">
      <t>ヤギヤマ</t>
    </rPh>
    <rPh sb="9" eb="10">
      <t>エン</t>
    </rPh>
    <phoneticPr fontId="4"/>
  </si>
  <si>
    <t>八木山あおばこども園</t>
    <rPh sb="0" eb="3">
      <t>ヤギヤマ</t>
    </rPh>
    <rPh sb="9" eb="10">
      <t>エン</t>
    </rPh>
    <phoneticPr fontId="40"/>
  </si>
  <si>
    <t>73408</t>
    <phoneticPr fontId="1"/>
  </si>
  <si>
    <t>アスク長町南こども園</t>
    <rPh sb="3" eb="5">
      <t>ナガマチ</t>
    </rPh>
    <rPh sb="5" eb="6">
      <t>ミナミ</t>
    </rPh>
    <rPh sb="9" eb="10">
      <t>エン</t>
    </rPh>
    <phoneticPr fontId="4"/>
  </si>
  <si>
    <t>アスク長町南こども園</t>
    <rPh sb="3" eb="5">
      <t>ナガマチ</t>
    </rPh>
    <rPh sb="5" eb="6">
      <t>ミナミ</t>
    </rPh>
    <rPh sb="9" eb="10">
      <t>エン</t>
    </rPh>
    <phoneticPr fontId="40"/>
  </si>
  <si>
    <t>ミッキー泉中央こども園</t>
    <rPh sb="4" eb="7">
      <t>イズミチュウオウ</t>
    </rPh>
    <rPh sb="10" eb="11">
      <t>エン</t>
    </rPh>
    <phoneticPr fontId="8"/>
  </si>
  <si>
    <t>ぷりえーる南中山認定こども園</t>
    <rPh sb="5" eb="6">
      <t>ミナミ</t>
    </rPh>
    <rPh sb="6" eb="8">
      <t>ナカヤマ</t>
    </rPh>
    <rPh sb="8" eb="10">
      <t>ニンテイ</t>
    </rPh>
    <rPh sb="13" eb="14">
      <t>エン</t>
    </rPh>
    <phoneticPr fontId="8"/>
  </si>
  <si>
    <t>泉すぎのここども園</t>
    <rPh sb="0" eb="1">
      <t>イズミ</t>
    </rPh>
    <rPh sb="8" eb="9">
      <t>エン</t>
    </rPh>
    <phoneticPr fontId="8"/>
  </si>
  <si>
    <t>そらのここども園</t>
    <rPh sb="7" eb="8">
      <t>エン</t>
    </rPh>
    <phoneticPr fontId="8"/>
  </si>
  <si>
    <t>ミッキー八乙女中央こども園</t>
    <rPh sb="4" eb="7">
      <t>ヤオトメ</t>
    </rPh>
    <rPh sb="7" eb="9">
      <t>チュウオウ</t>
    </rPh>
    <rPh sb="12" eb="13">
      <t>エン</t>
    </rPh>
    <phoneticPr fontId="8"/>
  </si>
  <si>
    <t>まつもりこども園</t>
    <rPh sb="7" eb="8">
      <t>エン</t>
    </rPh>
    <phoneticPr fontId="8"/>
  </si>
  <si>
    <t>73511</t>
    <phoneticPr fontId="5"/>
  </si>
  <si>
    <t>ミッキー八乙女こども園</t>
    <rPh sb="4" eb="7">
      <t>ヤオトメ</t>
    </rPh>
    <rPh sb="10" eb="11">
      <t>エン</t>
    </rPh>
    <phoneticPr fontId="8"/>
  </si>
  <si>
    <t>カール英会話チルドレン</t>
    <rPh sb="3" eb="6">
      <t>エイカイワ</t>
    </rPh>
    <phoneticPr fontId="8"/>
  </si>
  <si>
    <t>73603</t>
    <phoneticPr fontId="1"/>
  </si>
  <si>
    <t>あっぷる愛子こども園</t>
    <rPh sb="4" eb="6">
      <t>アヤシ</t>
    </rPh>
    <rPh sb="9" eb="10">
      <t>エン</t>
    </rPh>
    <phoneticPr fontId="1"/>
  </si>
  <si>
    <t>ぽっかぽか栞保育園</t>
    <phoneticPr fontId="15"/>
  </si>
  <si>
    <t>KIDS-Kan</t>
    <phoneticPr fontId="15"/>
  </si>
  <si>
    <t>ぶんぶん保育園二日町園</t>
    <rPh sb="7" eb="11">
      <t>フツカマチエン</t>
    </rPh>
    <phoneticPr fontId="15"/>
  </si>
  <si>
    <t>りありのきっず仙台郡山</t>
    <rPh sb="9" eb="11">
      <t>コオリヤマ</t>
    </rPh>
    <phoneticPr fontId="15"/>
  </si>
  <si>
    <t>朝市っこ保育園</t>
    <phoneticPr fontId="15"/>
  </si>
  <si>
    <t>31226</t>
  </si>
  <si>
    <t>リトルキッズガーデン</t>
    <phoneticPr fontId="15"/>
  </si>
  <si>
    <t>もりのなかま保育園富沢駅前園</t>
    <phoneticPr fontId="15"/>
  </si>
  <si>
    <t>ピーターパン東勝山</t>
  </si>
  <si>
    <t>事業祖内保育事業</t>
    <rPh sb="0" eb="2">
      <t>ジギョウ</t>
    </rPh>
    <rPh sb="2" eb="3">
      <t>ソ</t>
    </rPh>
    <rPh sb="3" eb="4">
      <t>ナイ</t>
    </rPh>
    <rPh sb="4" eb="6">
      <t>ホイク</t>
    </rPh>
    <rPh sb="6" eb="8">
      <t>ジギョウ</t>
    </rPh>
    <phoneticPr fontId="15"/>
  </si>
  <si>
    <t>ぶんぶん保育園小田原園</t>
    <rPh sb="7" eb="10">
      <t>オダワラ</t>
    </rPh>
    <rPh sb="10" eb="11">
      <t>エン</t>
    </rPh>
    <phoneticPr fontId="15"/>
  </si>
  <si>
    <t>31130</t>
  </si>
  <si>
    <t>アートチャイルドケア仙台泉中央</t>
  </si>
  <si>
    <t>31131</t>
  </si>
  <si>
    <t>りありのきっず仙台錦町公園</t>
    <phoneticPr fontId="15"/>
  </si>
  <si>
    <t>61302</t>
    <phoneticPr fontId="15"/>
  </si>
  <si>
    <t>りっきーぱーくあすと長町</t>
    <rPh sb="10" eb="12">
      <t>ナガマチ</t>
    </rPh>
    <phoneticPr fontId="21"/>
  </si>
  <si>
    <t>ピーターパン北中山</t>
  </si>
  <si>
    <t>31517</t>
    <phoneticPr fontId="15"/>
  </si>
  <si>
    <t>泉ヶ丘保育園</t>
    <phoneticPr fontId="15"/>
  </si>
  <si>
    <t>31519</t>
  </si>
  <si>
    <t>ハピネス保育園市名坂</t>
    <phoneticPr fontId="15"/>
  </si>
  <si>
    <t>山形県新庄市金沢１９１７－７　</t>
  </si>
  <si>
    <t>富谷市成田１－５－３</t>
  </si>
  <si>
    <t>仙台市宮城野区幸町2丁目16-13</t>
  </si>
  <si>
    <t>仙台市若林区六郷７－１０</t>
  </si>
  <si>
    <t>山形県新庄市金沢１９１７－７</t>
  </si>
  <si>
    <t>リトルキッズガーデン</t>
  </si>
  <si>
    <t>仙台市若林区東八番丁183</t>
  </si>
  <si>
    <t>61302</t>
  </si>
  <si>
    <t>幼保連携型認定こども園　泉ヶ丘幼稚園・アルル保育園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5">
      <t>イズミガオカ</t>
    </rPh>
    <rPh sb="15" eb="18">
      <t>ヨウチエン</t>
    </rPh>
    <rPh sb="22" eb="25">
      <t>ホイクエン</t>
    </rPh>
    <phoneticPr fontId="1"/>
  </si>
  <si>
    <t>仙台市青葉区川平1－7－16</t>
    <rPh sb="6" eb="7">
      <t>カワ</t>
    </rPh>
    <rPh sb="7" eb="8">
      <t>ダイラ</t>
    </rPh>
    <phoneticPr fontId="1"/>
  </si>
  <si>
    <t>学校法人　東都学園</t>
    <rPh sb="0" eb="2">
      <t>ガッコウ</t>
    </rPh>
    <rPh sb="2" eb="4">
      <t>ホウジン</t>
    </rPh>
    <rPh sb="5" eb="7">
      <t>トウト</t>
    </rPh>
    <rPh sb="7" eb="9">
      <t>ガクエン</t>
    </rPh>
    <phoneticPr fontId="1"/>
  </si>
  <si>
    <t>福聚幼稚園</t>
    <rPh sb="0" eb="2">
      <t>フクジュ</t>
    </rPh>
    <rPh sb="2" eb="5">
      <t>ヨウチエン</t>
    </rPh>
    <phoneticPr fontId="1"/>
  </si>
  <si>
    <t>仙台市青葉区国見4－5－1</t>
    <rPh sb="6" eb="8">
      <t>クニミ</t>
    </rPh>
    <phoneticPr fontId="1"/>
  </si>
  <si>
    <t>学校法人　福聚幼稚園</t>
    <rPh sb="0" eb="2">
      <t>ガッコウ</t>
    </rPh>
    <rPh sb="2" eb="4">
      <t>ホウジン</t>
    </rPh>
    <rPh sb="5" eb="7">
      <t>フクジュ</t>
    </rPh>
    <rPh sb="7" eb="10">
      <t>ヨウチエン</t>
    </rPh>
    <phoneticPr fontId="1"/>
  </si>
  <si>
    <t>幼保連携型認定こども園みどりの森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5" eb="16">
      <t>モリ</t>
    </rPh>
    <phoneticPr fontId="1"/>
  </si>
  <si>
    <t>仙台市青葉区柏木1－7－45</t>
    <rPh sb="6" eb="8">
      <t>カシワギ</t>
    </rPh>
    <phoneticPr fontId="1"/>
  </si>
  <si>
    <t>学校法人　仙台みどり学園</t>
    <rPh sb="0" eb="2">
      <t>ガッコウ</t>
    </rPh>
    <rPh sb="2" eb="4">
      <t>ホウジン</t>
    </rPh>
    <rPh sb="5" eb="7">
      <t>センダイ</t>
    </rPh>
    <rPh sb="10" eb="12">
      <t>ガクエン</t>
    </rPh>
    <phoneticPr fontId="1"/>
  </si>
  <si>
    <r>
      <rPr>
        <sz val="10"/>
        <rFont val="HGPｺﾞｼｯｸM"/>
        <family val="3"/>
        <charset val="128"/>
      </rPr>
      <t>宮城学院女子大学附属認定こども園　</t>
    </r>
    <r>
      <rPr>
        <sz val="11"/>
        <rFont val="HGPｺﾞｼｯｸM"/>
        <family val="3"/>
        <charset val="128"/>
      </rPr>
      <t>森のこども園　</t>
    </r>
    <rPh sb="0" eb="2">
      <t>ミヤギ</t>
    </rPh>
    <rPh sb="2" eb="4">
      <t>ガクイン</t>
    </rPh>
    <rPh sb="4" eb="6">
      <t>ジョシ</t>
    </rPh>
    <rPh sb="6" eb="8">
      <t>ダイガク</t>
    </rPh>
    <rPh sb="8" eb="10">
      <t>フゾク</t>
    </rPh>
    <rPh sb="10" eb="12">
      <t>ニンテイ</t>
    </rPh>
    <rPh sb="15" eb="16">
      <t>エン</t>
    </rPh>
    <rPh sb="17" eb="18">
      <t>モリ</t>
    </rPh>
    <rPh sb="22" eb="23">
      <t>エン</t>
    </rPh>
    <phoneticPr fontId="1"/>
  </si>
  <si>
    <t>仙台市青葉区桜ヶ丘9－1－1</t>
    <rPh sb="6" eb="9">
      <t>サクラガオカ</t>
    </rPh>
    <phoneticPr fontId="1"/>
  </si>
  <si>
    <t>学校法人　宮城学院</t>
    <rPh sb="0" eb="2">
      <t>ガッコウ</t>
    </rPh>
    <rPh sb="2" eb="4">
      <t>ホウジン</t>
    </rPh>
    <rPh sb="5" eb="7">
      <t>ミヤギ</t>
    </rPh>
    <rPh sb="7" eb="9">
      <t>ガクイン</t>
    </rPh>
    <phoneticPr fontId="1"/>
  </si>
  <si>
    <t>幼保連携型認定こども園　はせくらまち杜のこども園</t>
    <rPh sb="0" eb="7">
      <t>ヨウホレンケイガタニンテイ</t>
    </rPh>
    <rPh sb="10" eb="11">
      <t>エン</t>
    </rPh>
    <rPh sb="18" eb="19">
      <t>モリ</t>
    </rPh>
    <rPh sb="23" eb="24">
      <t>エン</t>
    </rPh>
    <phoneticPr fontId="1"/>
  </si>
  <si>
    <t>仙台市青葉区支倉町2-55</t>
    <rPh sb="6" eb="8">
      <t>ハセクラ</t>
    </rPh>
    <rPh sb="8" eb="9">
      <t>マチ</t>
    </rPh>
    <phoneticPr fontId="1"/>
  </si>
  <si>
    <t>学校法人　長谷柳絮学園</t>
    <rPh sb="0" eb="2">
      <t>ガッコウ</t>
    </rPh>
    <rPh sb="2" eb="4">
      <t>ホウジン</t>
    </rPh>
    <rPh sb="5" eb="7">
      <t>ハセ</t>
    </rPh>
    <rPh sb="7" eb="9">
      <t>リュウジョ</t>
    </rPh>
    <rPh sb="9" eb="11">
      <t>ガクエン</t>
    </rPh>
    <phoneticPr fontId="1"/>
  </si>
  <si>
    <t>青葉こども園</t>
    <rPh sb="0" eb="2">
      <t>アオバ</t>
    </rPh>
    <rPh sb="5" eb="6">
      <t>エン</t>
    </rPh>
    <phoneticPr fontId="1"/>
  </si>
  <si>
    <t>仙台市青葉区宮町一丁目4-47</t>
    <rPh sb="0" eb="3">
      <t>センダイシ</t>
    </rPh>
    <rPh sb="3" eb="6">
      <t>アオバク</t>
    </rPh>
    <rPh sb="6" eb="8">
      <t>ミヤマチ</t>
    </rPh>
    <rPh sb="8" eb="9">
      <t>イチ</t>
    </rPh>
    <rPh sb="9" eb="11">
      <t>チョウメ</t>
    </rPh>
    <phoneticPr fontId="2"/>
  </si>
  <si>
    <t>社会福祉法人　青葉福祉会</t>
    <rPh sb="0" eb="2">
      <t>シャカイ</t>
    </rPh>
    <rPh sb="2" eb="4">
      <t>フクシ</t>
    </rPh>
    <rPh sb="4" eb="6">
      <t>ホウジン</t>
    </rPh>
    <rPh sb="7" eb="9">
      <t>アオバ</t>
    </rPh>
    <rPh sb="9" eb="11">
      <t>フクシ</t>
    </rPh>
    <rPh sb="11" eb="12">
      <t>カイ</t>
    </rPh>
    <phoneticPr fontId="1"/>
  </si>
  <si>
    <t>幼保連携型認定こども園　折立幼稚園・ナーサリールーム</t>
    <rPh sb="0" eb="7">
      <t>ヨウホレンケイガタニンテイ</t>
    </rPh>
    <rPh sb="10" eb="11">
      <t>エン</t>
    </rPh>
    <rPh sb="12" eb="14">
      <t>オリタテ</t>
    </rPh>
    <rPh sb="14" eb="17">
      <t>ヨウチエン</t>
    </rPh>
    <phoneticPr fontId="1"/>
  </si>
  <si>
    <t>仙台市青葉区芋沢字平36-2</t>
    <rPh sb="0" eb="3">
      <t>センダイシ</t>
    </rPh>
    <phoneticPr fontId="2"/>
  </si>
  <si>
    <t>学校法人　愛子学園</t>
    <rPh sb="0" eb="2">
      <t>ガッコウ</t>
    </rPh>
    <rPh sb="2" eb="4">
      <t>ホウジン</t>
    </rPh>
    <rPh sb="5" eb="7">
      <t>アヤシ</t>
    </rPh>
    <rPh sb="7" eb="9">
      <t>ガクエン</t>
    </rPh>
    <phoneticPr fontId="1"/>
  </si>
  <si>
    <t>社会福祉法人　想伝舎</t>
    <rPh sb="0" eb="2">
      <t>シャカイ</t>
    </rPh>
    <rPh sb="2" eb="4">
      <t>フクシ</t>
    </rPh>
    <rPh sb="4" eb="6">
      <t>ホウジン</t>
    </rPh>
    <rPh sb="7" eb="8">
      <t>オモ</t>
    </rPh>
    <rPh sb="8" eb="9">
      <t>デン</t>
    </rPh>
    <rPh sb="9" eb="10">
      <t>シャ</t>
    </rPh>
    <phoneticPr fontId="1"/>
  </si>
  <si>
    <t>仙台市青葉区葉山町8-1</t>
    <rPh sb="0" eb="3">
      <t>センダイシ</t>
    </rPh>
    <phoneticPr fontId="1"/>
  </si>
  <si>
    <t>社会福祉法人　仙台市社会事業協会</t>
    <rPh sb="0" eb="6">
      <t>シャカイフクシホウジン</t>
    </rPh>
    <rPh sb="7" eb="10">
      <t>センダイシ</t>
    </rPh>
    <rPh sb="10" eb="12">
      <t>シャカイ</t>
    </rPh>
    <rPh sb="12" eb="14">
      <t>ジギョウ</t>
    </rPh>
    <rPh sb="14" eb="16">
      <t>キョウカイ</t>
    </rPh>
    <phoneticPr fontId="1"/>
  </si>
  <si>
    <t>立華認定こども園</t>
    <rPh sb="0" eb="2">
      <t>タチバナ</t>
    </rPh>
    <rPh sb="2" eb="4">
      <t>ニンテイ</t>
    </rPh>
    <rPh sb="7" eb="8">
      <t>エン</t>
    </rPh>
    <phoneticPr fontId="1"/>
  </si>
  <si>
    <t>仙台市宮城野区中野字大貝沼20－17</t>
    <rPh sb="7" eb="9">
      <t>ナカノ</t>
    </rPh>
    <rPh sb="9" eb="10">
      <t>アザ</t>
    </rPh>
    <rPh sb="10" eb="11">
      <t>ダイ</t>
    </rPh>
    <rPh sb="11" eb="12">
      <t>カイ</t>
    </rPh>
    <rPh sb="12" eb="13">
      <t>ヌマ</t>
    </rPh>
    <phoneticPr fontId="1"/>
  </si>
  <si>
    <t>学校法人　立華学園</t>
    <rPh sb="0" eb="2">
      <t>ガッコウ</t>
    </rPh>
    <rPh sb="2" eb="4">
      <t>ホウジン</t>
    </rPh>
    <rPh sb="5" eb="7">
      <t>タチバナ</t>
    </rPh>
    <rPh sb="7" eb="9">
      <t>ガクエン</t>
    </rPh>
    <phoneticPr fontId="1"/>
  </si>
  <si>
    <t>新田すいせんこども園　</t>
    <rPh sb="0" eb="2">
      <t>シンデン</t>
    </rPh>
    <rPh sb="9" eb="10">
      <t>エン</t>
    </rPh>
    <phoneticPr fontId="1"/>
  </si>
  <si>
    <t>仙台市青葉区栗生１-25-1</t>
    <rPh sb="6" eb="8">
      <t>クリウ</t>
    </rPh>
    <phoneticPr fontId="1"/>
  </si>
  <si>
    <t>社会福祉法人　幸生会</t>
    <rPh sb="0" eb="2">
      <t>シャカイ</t>
    </rPh>
    <rPh sb="2" eb="4">
      <t>フクシ</t>
    </rPh>
    <rPh sb="4" eb="6">
      <t>ホウジン</t>
    </rPh>
    <rPh sb="7" eb="8">
      <t>シアワ</t>
    </rPh>
    <rPh sb="8" eb="9">
      <t>イ</t>
    </rPh>
    <rPh sb="9" eb="10">
      <t>カイ</t>
    </rPh>
    <phoneticPr fontId="1"/>
  </si>
  <si>
    <t>原町すいせんこども園　</t>
    <rPh sb="0" eb="2">
      <t>ハラマチ</t>
    </rPh>
    <rPh sb="9" eb="10">
      <t>エン</t>
    </rPh>
    <phoneticPr fontId="1"/>
  </si>
  <si>
    <t>新田東すいせんこども園</t>
    <rPh sb="0" eb="2">
      <t>シンデン</t>
    </rPh>
    <rPh sb="2" eb="3">
      <t>ヒガシ</t>
    </rPh>
    <rPh sb="10" eb="11">
      <t>エン</t>
    </rPh>
    <phoneticPr fontId="1"/>
  </si>
  <si>
    <t>認定こども園ナザレト愛児園</t>
    <rPh sb="0" eb="2">
      <t>ニンテイ</t>
    </rPh>
    <rPh sb="5" eb="6">
      <t>エン</t>
    </rPh>
    <rPh sb="10" eb="11">
      <t>アイ</t>
    </rPh>
    <rPh sb="11" eb="12">
      <t>ジ</t>
    </rPh>
    <rPh sb="12" eb="13">
      <t>エン</t>
    </rPh>
    <phoneticPr fontId="2"/>
  </si>
  <si>
    <t>学校法人　仙台百合学院</t>
    <rPh sb="0" eb="2">
      <t>ガッコウ</t>
    </rPh>
    <rPh sb="2" eb="4">
      <t>ホウジン</t>
    </rPh>
    <rPh sb="5" eb="7">
      <t>センダイ</t>
    </rPh>
    <rPh sb="7" eb="9">
      <t>ユリ</t>
    </rPh>
    <rPh sb="9" eb="11">
      <t>ガクイン</t>
    </rPh>
    <phoneticPr fontId="1"/>
  </si>
  <si>
    <t>さゆりこども園　</t>
    <rPh sb="6" eb="7">
      <t>エン</t>
    </rPh>
    <phoneticPr fontId="2"/>
  </si>
  <si>
    <t>社会福祉法人　善き牧者会</t>
    <rPh sb="0" eb="2">
      <t>シャカイ</t>
    </rPh>
    <rPh sb="2" eb="4">
      <t>フクシ</t>
    </rPh>
    <rPh sb="4" eb="6">
      <t>ホウジン</t>
    </rPh>
    <rPh sb="7" eb="8">
      <t>ヨ</t>
    </rPh>
    <rPh sb="9" eb="11">
      <t>ボクシャ</t>
    </rPh>
    <rPh sb="11" eb="12">
      <t>カイ</t>
    </rPh>
    <phoneticPr fontId="1"/>
  </si>
  <si>
    <t>幼保連携型認定こども園　
岩切東光第二幼稚園・ひかり保育園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3" eb="15">
      <t>イワキリ</t>
    </rPh>
    <rPh sb="15" eb="17">
      <t>トウコウ</t>
    </rPh>
    <rPh sb="17" eb="19">
      <t>ダイニ</t>
    </rPh>
    <rPh sb="19" eb="22">
      <t>ヨウチエン</t>
    </rPh>
    <rPh sb="26" eb="29">
      <t>ホイクエン</t>
    </rPh>
    <phoneticPr fontId="3"/>
  </si>
  <si>
    <t>学校法人　本松学園</t>
    <rPh sb="0" eb="2">
      <t>ガッコウ</t>
    </rPh>
    <rPh sb="2" eb="4">
      <t>ホウジン</t>
    </rPh>
    <rPh sb="5" eb="6">
      <t>ホン</t>
    </rPh>
    <rPh sb="6" eb="7">
      <t>マツ</t>
    </rPh>
    <rPh sb="7" eb="9">
      <t>ガクエン</t>
    </rPh>
    <phoneticPr fontId="1"/>
  </si>
  <si>
    <t>認定こども園　東盛マイトリー幼稚園</t>
    <rPh sb="0" eb="2">
      <t>ニンテイ</t>
    </rPh>
    <rPh sb="5" eb="6">
      <t>エン</t>
    </rPh>
    <rPh sb="7" eb="8">
      <t>ヒガシ</t>
    </rPh>
    <rPh sb="8" eb="9">
      <t>モリ</t>
    </rPh>
    <rPh sb="14" eb="17">
      <t>ヨウチエン</t>
    </rPh>
    <phoneticPr fontId="2"/>
  </si>
  <si>
    <t>学校法人　清野学園</t>
    <rPh sb="0" eb="2">
      <t>ガッコウ</t>
    </rPh>
    <rPh sb="2" eb="4">
      <t>ホウジン</t>
    </rPh>
    <rPh sb="5" eb="7">
      <t>セイノ</t>
    </rPh>
    <rPh sb="7" eb="9">
      <t>ガクエン</t>
    </rPh>
    <phoneticPr fontId="1"/>
  </si>
  <si>
    <t>社会福祉法人　円周福祉会</t>
    <rPh sb="0" eb="2">
      <t>シャカイ</t>
    </rPh>
    <rPh sb="2" eb="4">
      <t>フクシ</t>
    </rPh>
    <rPh sb="4" eb="6">
      <t>ホウジン</t>
    </rPh>
    <rPh sb="7" eb="9">
      <t>エンシュウ</t>
    </rPh>
    <rPh sb="9" eb="11">
      <t>フクシ</t>
    </rPh>
    <rPh sb="11" eb="12">
      <t>カイ</t>
    </rPh>
    <phoneticPr fontId="1"/>
  </si>
  <si>
    <t>認定こども園　ろりぽっぷ出花園</t>
  </si>
  <si>
    <t>仙台市若林区沖野字高野南１９７－１　</t>
    <rPh sb="3" eb="6">
      <t>ワカバヤシク</t>
    </rPh>
    <rPh sb="6" eb="7">
      <t>オキ</t>
    </rPh>
    <rPh sb="7" eb="8">
      <t>ノ</t>
    </rPh>
    <rPh sb="8" eb="9">
      <t>アザ</t>
    </rPh>
    <phoneticPr fontId="6"/>
  </si>
  <si>
    <t>学校法人　ろりぽっぷ学園</t>
    <rPh sb="0" eb="2">
      <t>ガッコウ</t>
    </rPh>
    <rPh sb="2" eb="4">
      <t>ホウジン</t>
    </rPh>
    <rPh sb="10" eb="12">
      <t>ガクエン</t>
    </rPh>
    <phoneticPr fontId="1"/>
  </si>
  <si>
    <t>学校法人七郷学園　蒲町こども園</t>
    <rPh sb="0" eb="2">
      <t>ガッコウ</t>
    </rPh>
    <rPh sb="2" eb="4">
      <t>ホウジン</t>
    </rPh>
    <rPh sb="4" eb="5">
      <t>シチ</t>
    </rPh>
    <rPh sb="5" eb="6">
      <t>ゴウ</t>
    </rPh>
    <rPh sb="6" eb="8">
      <t>ガクエン</t>
    </rPh>
    <rPh sb="9" eb="11">
      <t>カバノマチ</t>
    </rPh>
    <rPh sb="14" eb="15">
      <t>エン</t>
    </rPh>
    <phoneticPr fontId="1"/>
  </si>
  <si>
    <t>仙台市若林区荒井3-15-9</t>
    <rPh sb="6" eb="8">
      <t>アライ</t>
    </rPh>
    <phoneticPr fontId="1"/>
  </si>
  <si>
    <t>学校法人　七郷学園</t>
    <rPh sb="0" eb="2">
      <t>ガッコウ</t>
    </rPh>
    <rPh sb="2" eb="4">
      <t>ホウジン</t>
    </rPh>
    <rPh sb="5" eb="7">
      <t>シチゴウ</t>
    </rPh>
    <rPh sb="7" eb="9">
      <t>ガクエン</t>
    </rPh>
    <phoneticPr fontId="1"/>
  </si>
  <si>
    <t>河原町すいせんこども園　</t>
    <rPh sb="0" eb="3">
      <t>カワラマチ</t>
    </rPh>
    <rPh sb="10" eb="11">
      <t>エン</t>
    </rPh>
    <phoneticPr fontId="1"/>
  </si>
  <si>
    <t>幼保連携型認定こども園　荒井マーヤこども園</t>
    <rPh sb="0" eb="2">
      <t>ヨウホ</t>
    </rPh>
    <rPh sb="2" eb="7">
      <t>レンケイガタニンテイ</t>
    </rPh>
    <rPh sb="10" eb="11">
      <t>エン</t>
    </rPh>
    <rPh sb="12" eb="14">
      <t>アライ</t>
    </rPh>
    <rPh sb="20" eb="21">
      <t>エン</t>
    </rPh>
    <phoneticPr fontId="2"/>
  </si>
  <si>
    <t>社会福祉法人　仙慈会</t>
    <rPh sb="0" eb="2">
      <t>シャカイ</t>
    </rPh>
    <rPh sb="2" eb="4">
      <t>フクシ</t>
    </rPh>
    <rPh sb="4" eb="6">
      <t>ホウジン</t>
    </rPh>
    <rPh sb="7" eb="8">
      <t>セン</t>
    </rPh>
    <rPh sb="8" eb="9">
      <t>ジ</t>
    </rPh>
    <rPh sb="9" eb="10">
      <t>カイ</t>
    </rPh>
    <phoneticPr fontId="1"/>
  </si>
  <si>
    <t>幼保連携型認定こども園　仙台保育園</t>
    <rPh sb="0" eb="7">
      <t>ヨウホレンケイガタニンテイ</t>
    </rPh>
    <rPh sb="10" eb="11">
      <t>エン</t>
    </rPh>
    <rPh sb="12" eb="14">
      <t>センダイ</t>
    </rPh>
    <rPh sb="14" eb="17">
      <t>ホイクエン</t>
    </rPh>
    <phoneticPr fontId="1"/>
  </si>
  <si>
    <t>認定ろりぽっぷこども園</t>
    <rPh sb="0" eb="2">
      <t>ニンテイ</t>
    </rPh>
    <rPh sb="10" eb="11">
      <t>エン</t>
    </rPh>
    <phoneticPr fontId="1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</si>
  <si>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2">
      <t>コウヤミナミ</t>
    </rPh>
    <phoneticPr fontId="2"/>
  </si>
  <si>
    <t>認定こども園　ろりぽっぷ保育園</t>
  </si>
  <si>
    <t>仙台市青葉区宮町一丁目4-47</t>
    <rPh sb="0" eb="3">
      <t>センダイシ</t>
    </rPh>
    <rPh sb="3" eb="6">
      <t>アオバク</t>
    </rPh>
    <rPh sb="6" eb="8">
      <t>ミヤマチ</t>
    </rPh>
    <rPh sb="8" eb="11">
      <t>１チョウメ</t>
    </rPh>
    <phoneticPr fontId="4"/>
  </si>
  <si>
    <t>社会福祉法人　青葉福祉会</t>
    <rPh sb="0" eb="2">
      <t>シャカイ</t>
    </rPh>
    <rPh sb="2" eb="4">
      <t>フクシ</t>
    </rPh>
    <rPh sb="4" eb="6">
      <t>ホウジン</t>
    </rPh>
    <phoneticPr fontId="1"/>
  </si>
  <si>
    <t>社会福祉法人　光の子福祉会</t>
    <rPh sb="0" eb="2">
      <t>シャカイ</t>
    </rPh>
    <rPh sb="2" eb="4">
      <t>フクシ</t>
    </rPh>
    <rPh sb="4" eb="6">
      <t>ホウジン</t>
    </rPh>
    <phoneticPr fontId="1"/>
  </si>
  <si>
    <t>認定こども園くり幼稚園くりっこ保育園</t>
    <rPh sb="0" eb="2">
      <t>ニンテイ</t>
    </rPh>
    <rPh sb="5" eb="6">
      <t>エン</t>
    </rPh>
    <rPh sb="8" eb="11">
      <t>ヨウチエン</t>
    </rPh>
    <rPh sb="15" eb="18">
      <t>ホイクエン</t>
    </rPh>
    <phoneticPr fontId="1"/>
  </si>
  <si>
    <t>学校法人　前田学園</t>
    <rPh sb="0" eb="2">
      <t>ガッコウ</t>
    </rPh>
    <rPh sb="2" eb="4">
      <t>ホウジン</t>
    </rPh>
    <rPh sb="5" eb="7">
      <t>マエダ</t>
    </rPh>
    <rPh sb="7" eb="9">
      <t>ガクエン</t>
    </rPh>
    <phoneticPr fontId="1"/>
  </si>
  <si>
    <t>認定向山こども園</t>
    <rPh sb="0" eb="2">
      <t>ニンテイ</t>
    </rPh>
    <rPh sb="2" eb="4">
      <t>ムカイヤマ</t>
    </rPh>
    <rPh sb="7" eb="8">
      <t>エン</t>
    </rPh>
    <phoneticPr fontId="1"/>
  </si>
  <si>
    <t>仙台市太白区八木山緑町21－10</t>
    <rPh sb="6" eb="8">
      <t>ヤギ</t>
    </rPh>
    <rPh sb="8" eb="9">
      <t>ヤマ</t>
    </rPh>
    <rPh sb="9" eb="11">
      <t>ミドリマチ</t>
    </rPh>
    <phoneticPr fontId="1"/>
  </si>
  <si>
    <t>学校法人　仙台こひつじ学園</t>
    <rPh sb="0" eb="2">
      <t>ガッコウ</t>
    </rPh>
    <rPh sb="2" eb="4">
      <t>ホウジン</t>
    </rPh>
    <rPh sb="5" eb="7">
      <t>センダイ</t>
    </rPh>
    <rPh sb="11" eb="13">
      <t>ガクエン</t>
    </rPh>
    <phoneticPr fontId="1"/>
  </si>
  <si>
    <t>ゆりかご認定こども園</t>
    <rPh sb="4" eb="6">
      <t>ニンテイ</t>
    </rPh>
    <rPh sb="9" eb="10">
      <t>エン</t>
    </rPh>
    <phoneticPr fontId="1"/>
  </si>
  <si>
    <t>仙台市太白区袋原6-6-10</t>
    <rPh sb="6" eb="7">
      <t>フクロ</t>
    </rPh>
    <rPh sb="7" eb="8">
      <t>ハラ</t>
    </rPh>
    <phoneticPr fontId="1"/>
  </si>
  <si>
    <t>学校法人　清泉学園</t>
    <rPh sb="0" eb="2">
      <t>ガッコウ</t>
    </rPh>
    <rPh sb="2" eb="4">
      <t>ホウジン</t>
    </rPh>
    <rPh sb="5" eb="6">
      <t>キヨ</t>
    </rPh>
    <rPh sb="6" eb="7">
      <t>イズミ</t>
    </rPh>
    <rPh sb="7" eb="9">
      <t>ガクエン</t>
    </rPh>
    <phoneticPr fontId="1"/>
  </si>
  <si>
    <t>西多賀チェリーこども園　</t>
    <rPh sb="0" eb="3">
      <t>ニシタガ</t>
    </rPh>
    <rPh sb="10" eb="11">
      <t>エン</t>
    </rPh>
    <phoneticPr fontId="1"/>
  </si>
  <si>
    <t>社会福祉法人　北杜福祉会</t>
    <rPh sb="0" eb="2">
      <t>シャカイ</t>
    </rPh>
    <rPh sb="2" eb="4">
      <t>フクシ</t>
    </rPh>
    <rPh sb="4" eb="6">
      <t>ホウジン</t>
    </rPh>
    <rPh sb="7" eb="9">
      <t>ホクト</t>
    </rPh>
    <rPh sb="9" eb="11">
      <t>フクシ</t>
    </rPh>
    <rPh sb="11" eb="12">
      <t>カイ</t>
    </rPh>
    <phoneticPr fontId="1"/>
  </si>
  <si>
    <t>太子堂すいせんこども園　</t>
    <rPh sb="0" eb="3">
      <t>タイシドウ</t>
    </rPh>
    <rPh sb="10" eb="11">
      <t>エン</t>
    </rPh>
    <phoneticPr fontId="1"/>
  </si>
  <si>
    <t>太白すぎのここども園　</t>
    <rPh sb="0" eb="2">
      <t>タイハク</t>
    </rPh>
    <rPh sb="9" eb="10">
      <t>エン</t>
    </rPh>
    <phoneticPr fontId="2"/>
  </si>
  <si>
    <t>柴田郡村田町大字足立字上ヶ戸１７－５　</t>
    <rPh sb="6" eb="8">
      <t>オオアザ</t>
    </rPh>
    <phoneticPr fontId="1"/>
  </si>
  <si>
    <t>社会福祉法人　柏松会</t>
    <rPh sb="0" eb="6">
      <t>シャカイフクシホウジン</t>
    </rPh>
    <rPh sb="7" eb="8">
      <t>カシワ</t>
    </rPh>
    <rPh sb="8" eb="9">
      <t>マツ</t>
    </rPh>
    <rPh sb="9" eb="10">
      <t>カイ</t>
    </rPh>
    <phoneticPr fontId="1"/>
  </si>
  <si>
    <t>バンビの森こども園　</t>
    <rPh sb="4" eb="5">
      <t>モリ</t>
    </rPh>
    <rPh sb="8" eb="9">
      <t>エン</t>
    </rPh>
    <phoneticPr fontId="2"/>
  </si>
  <si>
    <t>社会福祉法人　銀杏の会</t>
    <rPh sb="0" eb="6">
      <t>シャカイフクシホウジン</t>
    </rPh>
    <rPh sb="7" eb="9">
      <t>ギンナン</t>
    </rPh>
    <rPh sb="10" eb="11">
      <t>カイ</t>
    </rPh>
    <phoneticPr fontId="1"/>
  </si>
  <si>
    <t>大野田すぎのここども園</t>
    <rPh sb="0" eb="3">
      <t>オオノダ</t>
    </rPh>
    <rPh sb="10" eb="11">
      <t>エン</t>
    </rPh>
    <phoneticPr fontId="1"/>
  </si>
  <si>
    <t>社会福祉法人　仙台YMCA福祉会</t>
    <rPh sb="0" eb="2">
      <t>シャカイ</t>
    </rPh>
    <rPh sb="2" eb="4">
      <t>フクシ</t>
    </rPh>
    <rPh sb="4" eb="6">
      <t>ホウジン</t>
    </rPh>
    <phoneticPr fontId="1"/>
  </si>
  <si>
    <t>泉第2チェリーこども園</t>
    <rPh sb="0" eb="1">
      <t>イズミ</t>
    </rPh>
    <rPh sb="1" eb="2">
      <t>ダイ</t>
    </rPh>
    <rPh sb="10" eb="11">
      <t>エン</t>
    </rPh>
    <phoneticPr fontId="1"/>
  </si>
  <si>
    <t>幼保連携型認定こども園　やかまし村　</t>
    <rPh sb="0" eb="2">
      <t>ヨウホ</t>
    </rPh>
    <rPh sb="2" eb="5">
      <t>レンケイガタ</t>
    </rPh>
    <rPh sb="5" eb="7">
      <t>ニンテイ</t>
    </rPh>
    <rPh sb="10" eb="11">
      <t>エン</t>
    </rPh>
    <rPh sb="16" eb="17">
      <t>ムラ</t>
    </rPh>
    <phoneticPr fontId="1"/>
  </si>
  <si>
    <r>
      <t>泉チェリーこども園</t>
    </r>
    <r>
      <rPr>
        <b/>
        <sz val="11"/>
        <rFont val="HGPｺﾞｼｯｸM"/>
        <family val="3"/>
        <charset val="128"/>
      </rPr>
      <t>　</t>
    </r>
    <rPh sb="0" eb="1">
      <t>イズミ</t>
    </rPh>
    <rPh sb="8" eb="9">
      <t>エン</t>
    </rPh>
    <phoneticPr fontId="1"/>
  </si>
  <si>
    <t>寺岡すいせんこども園　</t>
    <rPh sb="0" eb="2">
      <t>テラオカ</t>
    </rPh>
    <rPh sb="9" eb="10">
      <t>エン</t>
    </rPh>
    <phoneticPr fontId="1"/>
  </si>
  <si>
    <t>学校法人秀志学園　幼保連携型認定こども園　泉の杜幼稚園</t>
    <rPh sb="0" eb="2">
      <t>ガッコウ</t>
    </rPh>
    <rPh sb="2" eb="4">
      <t>ホウジン</t>
    </rPh>
    <rPh sb="4" eb="6">
      <t>ヒデシ</t>
    </rPh>
    <rPh sb="6" eb="8">
      <t>ガクエン</t>
    </rPh>
    <rPh sb="9" eb="11">
      <t>ヨウホ</t>
    </rPh>
    <rPh sb="11" eb="14">
      <t>レンケイガタ</t>
    </rPh>
    <rPh sb="14" eb="16">
      <t>ニンテイ</t>
    </rPh>
    <rPh sb="19" eb="20">
      <t>エン</t>
    </rPh>
    <rPh sb="21" eb="22">
      <t>イズミ</t>
    </rPh>
    <rPh sb="23" eb="24">
      <t>モリ</t>
    </rPh>
    <rPh sb="24" eb="27">
      <t>ヨウチエン</t>
    </rPh>
    <phoneticPr fontId="2"/>
  </si>
  <si>
    <t>学校法人　秀志学園</t>
    <rPh sb="0" eb="2">
      <t>ガッコウ</t>
    </rPh>
    <rPh sb="2" eb="4">
      <t>ホウジン</t>
    </rPh>
    <rPh sb="5" eb="6">
      <t>シュウ</t>
    </rPh>
    <rPh sb="6" eb="7">
      <t>シ</t>
    </rPh>
    <rPh sb="7" eb="9">
      <t>ガクエン</t>
    </rPh>
    <phoneticPr fontId="1"/>
  </si>
  <si>
    <t>幼保連携型認定こども園　高森サーラこども園　</t>
    <rPh sb="0" eb="2">
      <t>ヨウホ</t>
    </rPh>
    <rPh sb="2" eb="7">
      <t>レンケイガタニンテイ</t>
    </rPh>
    <rPh sb="10" eb="11">
      <t>エン</t>
    </rPh>
    <rPh sb="12" eb="14">
      <t>タカモリ</t>
    </rPh>
    <rPh sb="20" eb="21">
      <t>エン</t>
    </rPh>
    <phoneticPr fontId="2"/>
  </si>
  <si>
    <t>社会福祉法人一寿会　住吉台こども園</t>
    <rPh sb="0" eb="4">
      <t>シャカイフクシ</t>
    </rPh>
    <rPh sb="4" eb="6">
      <t>ホウジン</t>
    </rPh>
    <rPh sb="6" eb="7">
      <t>イチ</t>
    </rPh>
    <rPh sb="7" eb="8">
      <t>ジュ</t>
    </rPh>
    <rPh sb="8" eb="9">
      <t>カイ</t>
    </rPh>
    <rPh sb="10" eb="11">
      <t>スミ</t>
    </rPh>
    <rPh sb="11" eb="12">
      <t>ヨシ</t>
    </rPh>
    <rPh sb="12" eb="13">
      <t>ダイ</t>
    </rPh>
    <rPh sb="16" eb="17">
      <t>エン</t>
    </rPh>
    <phoneticPr fontId="1"/>
  </si>
  <si>
    <t>仙台市泉区住吉台西二丁目7-6</t>
    <rPh sb="0" eb="3">
      <t>センダイシ</t>
    </rPh>
    <rPh sb="3" eb="5">
      <t>イズミク</t>
    </rPh>
    <rPh sb="5" eb="7">
      <t>スミヨシ</t>
    </rPh>
    <rPh sb="7" eb="8">
      <t>ダイ</t>
    </rPh>
    <rPh sb="8" eb="9">
      <t>ニシ</t>
    </rPh>
    <rPh sb="9" eb="12">
      <t>ニチョウメ</t>
    </rPh>
    <phoneticPr fontId="2"/>
  </si>
  <si>
    <t>社会福祉法人　一寿会</t>
    <rPh sb="0" eb="2">
      <t>シャカイ</t>
    </rPh>
    <rPh sb="2" eb="4">
      <t>フクシ</t>
    </rPh>
    <rPh sb="4" eb="6">
      <t>ホウジン</t>
    </rPh>
    <rPh sb="7" eb="8">
      <t>イチ</t>
    </rPh>
    <rPh sb="8" eb="9">
      <t>ジュ</t>
    </rPh>
    <rPh sb="9" eb="10">
      <t>カイ</t>
    </rPh>
    <phoneticPr fontId="1"/>
  </si>
  <si>
    <t>社会福祉法人一寿会　長命ヶ丘つくしこども園</t>
    <rPh sb="0" eb="2">
      <t>シャカイ</t>
    </rPh>
    <rPh sb="2" eb="4">
      <t>フクシ</t>
    </rPh>
    <rPh sb="4" eb="6">
      <t>ホウジン</t>
    </rPh>
    <rPh sb="6" eb="7">
      <t>イチ</t>
    </rPh>
    <rPh sb="7" eb="8">
      <t>ジュ</t>
    </rPh>
    <rPh sb="8" eb="9">
      <t>カイ</t>
    </rPh>
    <rPh sb="10" eb="14">
      <t>チョウメイガオカ</t>
    </rPh>
    <rPh sb="20" eb="21">
      <t>エン</t>
    </rPh>
    <phoneticPr fontId="1"/>
  </si>
  <si>
    <t>社会福祉法人　一寿会</t>
    <rPh sb="0" eb="6">
      <t>シャカイフクシホウジン</t>
    </rPh>
    <rPh sb="7" eb="8">
      <t>イチ</t>
    </rPh>
    <rPh sb="8" eb="9">
      <t>ジュ</t>
    </rPh>
    <rPh sb="9" eb="10">
      <t>カイ</t>
    </rPh>
    <phoneticPr fontId="1"/>
  </si>
  <si>
    <t>社会福祉法人　鼎会</t>
    <rPh sb="0" eb="6">
      <t>シャカイフクシホウジン</t>
    </rPh>
    <rPh sb="7" eb="8">
      <t>カナエ</t>
    </rPh>
    <rPh sb="8" eb="9">
      <t>カイ</t>
    </rPh>
    <phoneticPr fontId="1"/>
  </si>
  <si>
    <t>認定こども園　ろりぽっぷ泉中央南園</t>
  </si>
  <si>
    <t>学校法人　ろりぽっぷ学園</t>
    <rPh sb="0" eb="4">
      <t>ガッコウホウジン</t>
    </rPh>
    <rPh sb="10" eb="12">
      <t>ガクエン</t>
    </rPh>
    <phoneticPr fontId="1"/>
  </si>
  <si>
    <t>認定こども園　ろりぽっぷ赤い屋根の保育園</t>
  </si>
  <si>
    <t>栗生あおばこども園</t>
    <rPh sb="0" eb="2">
      <t>クリュウ</t>
    </rPh>
    <rPh sb="8" eb="9">
      <t>エン</t>
    </rPh>
    <phoneticPr fontId="1"/>
  </si>
  <si>
    <t>社会福祉法人　青葉福祉会</t>
    <rPh sb="0" eb="6">
      <t>シャカイフクシホウジン</t>
    </rPh>
    <rPh sb="7" eb="9">
      <t>アオバ</t>
    </rPh>
    <rPh sb="9" eb="11">
      <t>フクシ</t>
    </rPh>
    <rPh sb="11" eb="12">
      <t>カイ</t>
    </rPh>
    <phoneticPr fontId="1"/>
  </si>
  <si>
    <t>社会福祉法人　恵萩会</t>
    <rPh sb="0" eb="6">
      <t>シャカイフクシホウジン</t>
    </rPh>
    <rPh sb="7" eb="8">
      <t>メグミ</t>
    </rPh>
    <rPh sb="8" eb="9">
      <t>ハギ</t>
    </rPh>
    <rPh sb="9" eb="10">
      <t>カイ</t>
    </rPh>
    <phoneticPr fontId="1"/>
  </si>
  <si>
    <t>社会福祉法人　柏松会</t>
    <rPh sb="0" eb="6">
      <t>シャカイフクシホウジン</t>
    </rPh>
    <rPh sb="7" eb="8">
      <t>ハク</t>
    </rPh>
    <rPh sb="8" eb="9">
      <t>マツ</t>
    </rPh>
    <rPh sb="9" eb="10">
      <t>カイ</t>
    </rPh>
    <phoneticPr fontId="1"/>
  </si>
  <si>
    <t>認定こども園　仙台YMCA幼稚園</t>
    <rPh sb="0" eb="2">
      <t>ニンテイ</t>
    </rPh>
    <rPh sb="5" eb="6">
      <t>エン</t>
    </rPh>
    <rPh sb="7" eb="9">
      <t>センダイ</t>
    </rPh>
    <rPh sb="13" eb="16">
      <t>ヨウチエン</t>
    </rPh>
    <phoneticPr fontId="1"/>
  </si>
  <si>
    <t>仙台市青葉区立町9－7</t>
    <rPh sb="6" eb="8">
      <t>タチマチ</t>
    </rPh>
    <phoneticPr fontId="1"/>
  </si>
  <si>
    <t>学校法人　仙台YMCA学園</t>
    <rPh sb="0" eb="2">
      <t>ガッコウ</t>
    </rPh>
    <rPh sb="2" eb="4">
      <t>ホウジン</t>
    </rPh>
    <rPh sb="5" eb="7">
      <t>センダイ</t>
    </rPh>
    <rPh sb="11" eb="13">
      <t>ガクエン</t>
    </rPh>
    <phoneticPr fontId="1"/>
  </si>
  <si>
    <t>認定こども園　旭ヶ丘幼稚園</t>
    <rPh sb="0" eb="2">
      <t>ニンテイ</t>
    </rPh>
    <rPh sb="5" eb="6">
      <t>エン</t>
    </rPh>
    <rPh sb="7" eb="8">
      <t>アサヒ</t>
    </rPh>
    <rPh sb="10" eb="13">
      <t>ヨウチエン</t>
    </rPh>
    <phoneticPr fontId="1"/>
  </si>
  <si>
    <t>学校法人　旭ケ丘学園</t>
    <rPh sb="0" eb="2">
      <t>ガッコウ</t>
    </rPh>
    <rPh sb="2" eb="4">
      <t>ホウジン</t>
    </rPh>
    <rPh sb="5" eb="8">
      <t>アサヒガオカ</t>
    </rPh>
    <rPh sb="8" eb="10">
      <t>ガクエン</t>
    </rPh>
    <phoneticPr fontId="1"/>
  </si>
  <si>
    <t>認定こども園　東仙台幼稚園</t>
    <rPh sb="0" eb="2">
      <t>ニンテイ</t>
    </rPh>
    <rPh sb="5" eb="6">
      <t>エン</t>
    </rPh>
    <rPh sb="7" eb="8">
      <t>ヒガシ</t>
    </rPh>
    <rPh sb="8" eb="10">
      <t>センダイ</t>
    </rPh>
    <rPh sb="10" eb="13">
      <t>ヨウチエン</t>
    </rPh>
    <phoneticPr fontId="2"/>
  </si>
  <si>
    <t>学校法人　清野学園</t>
    <rPh sb="0" eb="4">
      <t>ガッコウホウジン</t>
    </rPh>
    <rPh sb="5" eb="7">
      <t>セイノ</t>
    </rPh>
    <rPh sb="7" eb="9">
      <t>ガクエン</t>
    </rPh>
    <phoneticPr fontId="1"/>
  </si>
  <si>
    <t>72202</t>
  </si>
  <si>
    <t>仙台市宮城野区田子三丁目13-36</t>
  </si>
  <si>
    <t>学校法人　庄司学園</t>
    <rPh sb="0" eb="4">
      <t>ガッコウホウジン</t>
    </rPh>
    <rPh sb="5" eb="7">
      <t>ショウジ</t>
    </rPh>
    <rPh sb="7" eb="9">
      <t>ガクエン</t>
    </rPh>
    <phoneticPr fontId="1"/>
  </si>
  <si>
    <t>認定こども園　るり幼稚園</t>
    <rPh sb="0" eb="2">
      <t>ニンテイ</t>
    </rPh>
    <rPh sb="5" eb="6">
      <t>エン</t>
    </rPh>
    <rPh sb="9" eb="12">
      <t>ヨウチエン</t>
    </rPh>
    <phoneticPr fontId="2"/>
  </si>
  <si>
    <t>学校法人　陸奥国分寺学園</t>
    <rPh sb="0" eb="4">
      <t>ガッコウホウジン</t>
    </rPh>
    <rPh sb="5" eb="7">
      <t>ムツ</t>
    </rPh>
    <rPh sb="7" eb="10">
      <t>コクブンジ</t>
    </rPh>
    <rPh sb="10" eb="12">
      <t>ガクエン</t>
    </rPh>
    <phoneticPr fontId="1"/>
  </si>
  <si>
    <t xml:space="preserve">幼稚園型認定こども園 聖ウルスラ学院英智幼稚園 </t>
    <rPh sb="0" eb="3">
      <t>ヨウチエン</t>
    </rPh>
    <rPh sb="3" eb="4">
      <t>ガタ</t>
    </rPh>
    <phoneticPr fontId="1"/>
  </si>
  <si>
    <t>仙台市若林区一本杉町1-2</t>
  </si>
  <si>
    <t>学校法人　聖ウルスラ学院</t>
    <rPh sb="0" eb="2">
      <t>ガッコウ</t>
    </rPh>
    <rPh sb="2" eb="4">
      <t>ホウジン</t>
    </rPh>
    <phoneticPr fontId="1"/>
  </si>
  <si>
    <t>72303</t>
  </si>
  <si>
    <t>仙台市若林区下飯田字築道11</t>
    <rPh sb="0" eb="3">
      <t>センダイシ</t>
    </rPh>
    <rPh sb="3" eb="6">
      <t>ワカバヤシク</t>
    </rPh>
    <phoneticPr fontId="1"/>
  </si>
  <si>
    <t>学校法人　六郷学園</t>
    <rPh sb="0" eb="4">
      <t>ガッコウホウジン</t>
    </rPh>
    <rPh sb="5" eb="7">
      <t>ロクゴウ</t>
    </rPh>
    <rPh sb="7" eb="9">
      <t>ガクエン</t>
    </rPh>
    <phoneticPr fontId="1"/>
  </si>
  <si>
    <t>72304</t>
  </si>
  <si>
    <t>仙台市若林区荒井三丁目15-9</t>
  </si>
  <si>
    <t>幼稚園型認定こども園　若竹幼稚園</t>
    <rPh sb="0" eb="3">
      <t>ヨウチエン</t>
    </rPh>
    <rPh sb="3" eb="4">
      <t>ガタ</t>
    </rPh>
    <rPh sb="4" eb="6">
      <t>ニンテイ</t>
    </rPh>
    <rPh sb="9" eb="10">
      <t>エン</t>
    </rPh>
    <rPh sb="11" eb="13">
      <t>ワカタケ</t>
    </rPh>
    <rPh sb="13" eb="16">
      <t>ヨウチエン</t>
    </rPh>
    <phoneticPr fontId="1"/>
  </si>
  <si>
    <t>仙台市太白区四郎丸字吹上23</t>
    <rPh sb="6" eb="9">
      <t>シロウマル</t>
    </rPh>
    <rPh sb="9" eb="10">
      <t>アザ</t>
    </rPh>
    <rPh sb="10" eb="12">
      <t>フキアゲ</t>
    </rPh>
    <phoneticPr fontId="1"/>
  </si>
  <si>
    <t>宗教法人　真宗大谷派宝林寺</t>
    <rPh sb="0" eb="2">
      <t>シュウキョウ</t>
    </rPh>
    <rPh sb="2" eb="4">
      <t>ホウジン</t>
    </rPh>
    <rPh sb="5" eb="7">
      <t>シンシュウ</t>
    </rPh>
    <rPh sb="7" eb="9">
      <t>オオタニ</t>
    </rPh>
    <rPh sb="9" eb="10">
      <t>ハ</t>
    </rPh>
    <rPh sb="10" eb="11">
      <t>タカラ</t>
    </rPh>
    <rPh sb="11" eb="12">
      <t>ハヤシ</t>
    </rPh>
    <rPh sb="12" eb="13">
      <t>テラ</t>
    </rPh>
    <phoneticPr fontId="1"/>
  </si>
  <si>
    <t>泉第二幼稚園</t>
    <rPh sb="0" eb="1">
      <t>イズミ</t>
    </rPh>
    <rPh sb="1" eb="3">
      <t>ダイニ</t>
    </rPh>
    <rPh sb="3" eb="6">
      <t>ヨウチエン</t>
    </rPh>
    <phoneticPr fontId="1"/>
  </si>
  <si>
    <t>仙台市泉区将監十三丁目1-1</t>
    <rPh sb="0" eb="3">
      <t>センダイシ</t>
    </rPh>
    <rPh sb="5" eb="7">
      <t>ショウゲン</t>
    </rPh>
    <rPh sb="7" eb="8">
      <t>ツナシ</t>
    </rPh>
    <rPh sb="8" eb="9">
      <t>サン</t>
    </rPh>
    <rPh sb="9" eb="11">
      <t>チョウメ</t>
    </rPh>
    <phoneticPr fontId="2"/>
  </si>
  <si>
    <t>学校法人　庄司学園</t>
    <rPh sb="0" eb="2">
      <t>ガッコウ</t>
    </rPh>
    <rPh sb="2" eb="4">
      <t>ホウジン</t>
    </rPh>
    <rPh sb="5" eb="7">
      <t>ショウジ</t>
    </rPh>
    <rPh sb="7" eb="9">
      <t>ガクエン</t>
    </rPh>
    <phoneticPr fontId="1"/>
  </si>
  <si>
    <t>ねのしろいし幼稚園</t>
    <rPh sb="6" eb="9">
      <t>ヨウチエン</t>
    </rPh>
    <phoneticPr fontId="1"/>
  </si>
  <si>
    <t>学校法人　長谷柳絮学園</t>
    <rPh sb="0" eb="4">
      <t>ガッコウホウジン</t>
    </rPh>
    <rPh sb="5" eb="7">
      <t>ハセ</t>
    </rPh>
    <rPh sb="7" eb="9">
      <t>リュウジョ</t>
    </rPh>
    <rPh sb="9" eb="11">
      <t>ガクエン</t>
    </rPh>
    <phoneticPr fontId="1"/>
  </si>
  <si>
    <t>仙台市泉区南光台東1-51-1</t>
    <rPh sb="0" eb="3">
      <t>センダイシ</t>
    </rPh>
    <rPh sb="3" eb="5">
      <t>イズミク</t>
    </rPh>
    <rPh sb="5" eb="8">
      <t>ナンコウダイ</t>
    </rPh>
    <rPh sb="8" eb="9">
      <t>ヒガシ</t>
    </rPh>
    <phoneticPr fontId="1"/>
  </si>
  <si>
    <t>学校法人　村山学園</t>
    <rPh sb="0" eb="4">
      <t>ガッコウホウジン</t>
    </rPh>
    <rPh sb="5" eb="7">
      <t>ムラヤマ</t>
    </rPh>
    <rPh sb="7" eb="9">
      <t>ガクエン</t>
    </rPh>
    <phoneticPr fontId="1"/>
  </si>
  <si>
    <t>学校法人　おおとり学園</t>
    <rPh sb="0" eb="4">
      <t>ガッコウホウジン</t>
    </rPh>
    <rPh sb="9" eb="11">
      <t>ガクエン</t>
    </rPh>
    <phoneticPr fontId="1"/>
  </si>
  <si>
    <t>72508</t>
  </si>
  <si>
    <t>幼稚園型認定こども園　こどもの国幼稚園</t>
    <rPh sb="0" eb="3">
      <t>ヨウチエン</t>
    </rPh>
    <rPh sb="3" eb="4">
      <t>ガタ</t>
    </rPh>
    <rPh sb="4" eb="6">
      <t>ニンテイ</t>
    </rPh>
    <rPh sb="9" eb="10">
      <t>エン</t>
    </rPh>
    <rPh sb="15" eb="16">
      <t>クニ</t>
    </rPh>
    <rPh sb="16" eb="19">
      <t>ヨウチエン</t>
    </rPh>
    <phoneticPr fontId="4"/>
  </si>
  <si>
    <t>仙台市泉区寺岡6丁目7-6</t>
    <rPh sb="0" eb="3">
      <t>センダイシ</t>
    </rPh>
    <rPh sb="3" eb="5">
      <t>イズミク</t>
    </rPh>
    <rPh sb="5" eb="7">
      <t>テラオカ</t>
    </rPh>
    <rPh sb="8" eb="10">
      <t>チョウメ</t>
    </rPh>
    <phoneticPr fontId="1"/>
  </si>
  <si>
    <t>学校法人　菅原学園</t>
    <rPh sb="0" eb="2">
      <t>ガッコウ</t>
    </rPh>
    <rPh sb="2" eb="4">
      <t>ホウジン</t>
    </rPh>
    <rPh sb="5" eb="7">
      <t>スガワラ</t>
    </rPh>
    <rPh sb="7" eb="9">
      <t>ガクエン</t>
    </rPh>
    <phoneticPr fontId="1"/>
  </si>
  <si>
    <t>認定こども園友愛幼稚園</t>
    <rPh sb="0" eb="2">
      <t>ニンテイ</t>
    </rPh>
    <rPh sb="5" eb="6">
      <t>エン</t>
    </rPh>
    <rPh sb="6" eb="8">
      <t>ユウアイ</t>
    </rPh>
    <rPh sb="8" eb="11">
      <t>ヨウチエン</t>
    </rPh>
    <phoneticPr fontId="1"/>
  </si>
  <si>
    <t>仙台市青葉区国見6-45-1</t>
    <rPh sb="6" eb="8">
      <t>クニミ</t>
    </rPh>
    <phoneticPr fontId="1"/>
  </si>
  <si>
    <t>学校法人　東北文化学園大学</t>
    <rPh sb="0" eb="2">
      <t>ガッコウ</t>
    </rPh>
    <rPh sb="2" eb="4">
      <t>ホウジン</t>
    </rPh>
    <rPh sb="5" eb="7">
      <t>トウホク</t>
    </rPh>
    <rPh sb="7" eb="9">
      <t>ブンカ</t>
    </rPh>
    <rPh sb="9" eb="11">
      <t>ガクエン</t>
    </rPh>
    <rPh sb="11" eb="13">
      <t>ダイガク</t>
    </rPh>
    <phoneticPr fontId="1"/>
  </si>
  <si>
    <t>仙台市若林区卸町3－1－4　</t>
    <rPh sb="6" eb="7">
      <t>オロシ</t>
    </rPh>
    <phoneticPr fontId="6"/>
  </si>
  <si>
    <t>有限会社　カール英会話ほいくえん</t>
    <rPh sb="0" eb="4">
      <t>ユウゲンガイシャ</t>
    </rPh>
    <rPh sb="8" eb="11">
      <t>エイカイワ</t>
    </rPh>
    <phoneticPr fontId="1"/>
  </si>
  <si>
    <t>みのりこども園</t>
    <rPh sb="6" eb="7">
      <t>エン</t>
    </rPh>
    <phoneticPr fontId="1"/>
  </si>
  <si>
    <t>学校法人　曽根学園</t>
    <rPh sb="0" eb="2">
      <t>ガッコウ</t>
    </rPh>
    <rPh sb="2" eb="4">
      <t>ホウジン</t>
    </rPh>
    <phoneticPr fontId="1"/>
  </si>
  <si>
    <t>認定こども園　TOBINOKO</t>
    <rPh sb="0" eb="2">
      <t>ニンテイ</t>
    </rPh>
    <rPh sb="5" eb="6">
      <t>エン</t>
    </rPh>
    <phoneticPr fontId="1"/>
  </si>
  <si>
    <t>社会福祉法人　中山福祉会</t>
    <rPh sb="0" eb="6">
      <t>シャカイフクシホウジン</t>
    </rPh>
    <phoneticPr fontId="1"/>
  </si>
  <si>
    <t>73104</t>
  </si>
  <si>
    <t>仙台らぴあこども園</t>
    <rPh sb="0" eb="2">
      <t>センダイ</t>
    </rPh>
    <rPh sb="8" eb="9">
      <t>エン</t>
    </rPh>
    <phoneticPr fontId="1"/>
  </si>
  <si>
    <t>特定非営利活動法人
こどもステーション・MIYAGI</t>
    <rPh sb="0" eb="2">
      <t>トクテイ</t>
    </rPh>
    <rPh sb="2" eb="9">
      <t>ヒエイリカツドウホウジン</t>
    </rPh>
    <phoneticPr fontId="1"/>
  </si>
  <si>
    <t>73105</t>
  </si>
  <si>
    <t>73106</t>
  </si>
  <si>
    <t>認定こども園 八幡こばと園</t>
    <rPh sb="7" eb="9">
      <t>ヤハタ</t>
    </rPh>
    <rPh sb="12" eb="13">
      <t>エン</t>
    </rPh>
    <phoneticPr fontId="4"/>
  </si>
  <si>
    <t>社会福祉法人 仙台市民児童委員会</t>
    <rPh sb="0" eb="6">
      <t>シャカイフクシホウジン</t>
    </rPh>
    <rPh sb="7" eb="9">
      <t>センダイ</t>
    </rPh>
    <rPh sb="9" eb="11">
      <t>シミン</t>
    </rPh>
    <rPh sb="11" eb="13">
      <t>ジドウ</t>
    </rPh>
    <rPh sb="13" eb="16">
      <t>イインカイ</t>
    </rPh>
    <phoneticPr fontId="1"/>
  </si>
  <si>
    <t>73107</t>
  </si>
  <si>
    <t>社会福祉法人　未来福祉会</t>
    <rPh sb="0" eb="2">
      <t>シャカイ</t>
    </rPh>
    <rPh sb="2" eb="4">
      <t>フクシ</t>
    </rPh>
    <rPh sb="4" eb="6">
      <t>ホウジン</t>
    </rPh>
    <rPh sb="7" eb="9">
      <t>ミライ</t>
    </rPh>
    <rPh sb="9" eb="11">
      <t>フクシ</t>
    </rPh>
    <rPh sb="11" eb="12">
      <t>カイ</t>
    </rPh>
    <phoneticPr fontId="1"/>
  </si>
  <si>
    <t>ますえの森どうわこども園　</t>
    <rPh sb="4" eb="5">
      <t>モリ</t>
    </rPh>
    <rPh sb="11" eb="12">
      <t>エン</t>
    </rPh>
    <phoneticPr fontId="1"/>
  </si>
  <si>
    <t>仙台市宮城野区枡江8-10</t>
    <rPh sb="7" eb="9">
      <t>マスエ</t>
    </rPh>
    <phoneticPr fontId="1"/>
  </si>
  <si>
    <t>童和保育サービス株式会社</t>
    <rPh sb="0" eb="1">
      <t>ワラベ</t>
    </rPh>
    <rPh sb="1" eb="2">
      <t>ワ</t>
    </rPh>
    <rPh sb="2" eb="4">
      <t>ホイク</t>
    </rPh>
    <rPh sb="8" eb="10">
      <t>カブシキ</t>
    </rPh>
    <rPh sb="10" eb="12">
      <t>カイシャ</t>
    </rPh>
    <phoneticPr fontId="1"/>
  </si>
  <si>
    <t>ちゃいるどらんど岩切こども園</t>
    <rPh sb="8" eb="10">
      <t>イワキリ</t>
    </rPh>
    <rPh sb="13" eb="14">
      <t>エン</t>
    </rPh>
    <phoneticPr fontId="2"/>
  </si>
  <si>
    <t>株式会社　ちゃいるどらんど</t>
    <rPh sb="0" eb="4">
      <t>カブシキガイシャ</t>
    </rPh>
    <phoneticPr fontId="1"/>
  </si>
  <si>
    <t>仙台ナーサリー株式会社</t>
    <rPh sb="0" eb="2">
      <t>センダイ</t>
    </rPh>
    <rPh sb="7" eb="11">
      <t>カブシキガイシャ</t>
    </rPh>
    <phoneticPr fontId="1"/>
  </si>
  <si>
    <t>認定こども園 れいんぼーなーさりー原ノ町館</t>
    <rPh sb="0" eb="2">
      <t>ニンテイ</t>
    </rPh>
    <rPh sb="5" eb="6">
      <t>エン</t>
    </rPh>
    <phoneticPr fontId="1"/>
  </si>
  <si>
    <t>仙台市宮城野区田子2－10－31</t>
  </si>
  <si>
    <t>株式会社　エコエネルギー普及協会</t>
    <rPh sb="0" eb="4">
      <t>カブシキガイシャ</t>
    </rPh>
    <rPh sb="12" eb="14">
      <t>フキュウ</t>
    </rPh>
    <rPh sb="14" eb="16">
      <t>キョウカイ</t>
    </rPh>
    <phoneticPr fontId="1"/>
  </si>
  <si>
    <t>ミッキー榴岡公園前こども園</t>
    <rPh sb="8" eb="9">
      <t>マエ</t>
    </rPh>
    <phoneticPr fontId="1"/>
  </si>
  <si>
    <t>仙台市青葉区昭和町4-11</t>
    <rPh sb="0" eb="3">
      <t>センダイシ</t>
    </rPh>
    <rPh sb="3" eb="6">
      <t>アオバク</t>
    </rPh>
    <rPh sb="6" eb="8">
      <t>ショウワ</t>
    </rPh>
    <rPh sb="8" eb="9">
      <t>マチ</t>
    </rPh>
    <phoneticPr fontId="4"/>
  </si>
  <si>
    <t>社会福祉法人 未来福祉会</t>
    <rPh sb="0" eb="6">
      <t>シャカイフクシホウジン</t>
    </rPh>
    <phoneticPr fontId="1"/>
  </si>
  <si>
    <t>社会福祉法人 太陽の丘福祉会</t>
    <rPh sb="0" eb="2">
      <t>シャカイ</t>
    </rPh>
    <rPh sb="2" eb="4">
      <t>フクシ</t>
    </rPh>
    <rPh sb="4" eb="6">
      <t>ホウジン</t>
    </rPh>
    <phoneticPr fontId="1"/>
  </si>
  <si>
    <t>社会福祉法人　幸生会</t>
    <rPh sb="0" eb="6">
      <t>シャカイフクシホウジン</t>
    </rPh>
    <phoneticPr fontId="1"/>
  </si>
  <si>
    <t>仙台ナーサリー株式会社</t>
    <rPh sb="7" eb="11">
      <t>カブシキガイシャ</t>
    </rPh>
    <phoneticPr fontId="1"/>
  </si>
  <si>
    <t>認定こども園れいんぼーなーさりー田子館</t>
    <rPh sb="0" eb="2">
      <t>ニンテイ</t>
    </rPh>
    <rPh sb="5" eb="6">
      <t>エン</t>
    </rPh>
    <phoneticPr fontId="1"/>
  </si>
  <si>
    <t>株式会社エコエネルギー普及協会</t>
    <rPh sb="0" eb="4">
      <t>カブシキガイシャ</t>
    </rPh>
    <phoneticPr fontId="1"/>
  </si>
  <si>
    <t>小田原ことりのうたこども園</t>
  </si>
  <si>
    <t>トータルアート株式会社</t>
    <rPh sb="7" eb="11">
      <t>カブシキガイシャ</t>
    </rPh>
    <phoneticPr fontId="1"/>
  </si>
  <si>
    <t>ありすの国こども園</t>
    <rPh sb="4" eb="5">
      <t>クニ</t>
    </rPh>
    <rPh sb="8" eb="9">
      <t>エン</t>
    </rPh>
    <phoneticPr fontId="1"/>
  </si>
  <si>
    <t>社会福祉法人　喬希会</t>
    <rPh sb="0" eb="6">
      <t>シャカイフクシホウジン</t>
    </rPh>
    <rPh sb="9" eb="10">
      <t>カイ</t>
    </rPh>
    <phoneticPr fontId="1"/>
  </si>
  <si>
    <t>73215</t>
  </si>
  <si>
    <t>社会福祉法人 仙台市民生児童委員会</t>
    <rPh sb="0" eb="6">
      <t>シャカイフクシホウジン</t>
    </rPh>
    <rPh sb="7" eb="10">
      <t>センダイシ</t>
    </rPh>
    <rPh sb="10" eb="12">
      <t>ミンセイ</t>
    </rPh>
    <rPh sb="12" eb="14">
      <t>ジドウ</t>
    </rPh>
    <rPh sb="14" eb="17">
      <t>イインカイ</t>
    </rPh>
    <phoneticPr fontId="1"/>
  </si>
  <si>
    <t>73216</t>
  </si>
  <si>
    <t>株式会社　日本保育サービス</t>
    <rPh sb="0" eb="4">
      <t>カブシキガイシャ</t>
    </rPh>
    <rPh sb="5" eb="7">
      <t>ニホン</t>
    </rPh>
    <rPh sb="7" eb="9">
      <t>ホイク</t>
    </rPh>
    <phoneticPr fontId="1"/>
  </si>
  <si>
    <t>73217</t>
  </si>
  <si>
    <t>社会福祉法人　喬希会</t>
    <rPh sb="0" eb="2">
      <t>シャカイ</t>
    </rPh>
    <rPh sb="2" eb="4">
      <t>フクシ</t>
    </rPh>
    <rPh sb="4" eb="6">
      <t>ホウジン</t>
    </rPh>
    <rPh sb="9" eb="10">
      <t>カイ</t>
    </rPh>
    <phoneticPr fontId="1"/>
  </si>
  <si>
    <t>ちゃいるどらんど荒井こども園</t>
    <rPh sb="8" eb="10">
      <t>アライ</t>
    </rPh>
    <rPh sb="13" eb="14">
      <t>エン</t>
    </rPh>
    <phoneticPr fontId="2"/>
  </si>
  <si>
    <t>六丁の目マザーグースこども園</t>
    <rPh sb="0" eb="2">
      <t>ロクチョウ</t>
    </rPh>
    <rPh sb="3" eb="4">
      <t>メ</t>
    </rPh>
    <rPh sb="13" eb="14">
      <t>エン</t>
    </rPh>
    <phoneticPr fontId="1"/>
  </si>
  <si>
    <t>仙台市若林区六丁の目中町1-38</t>
    <rPh sb="0" eb="3">
      <t>センダイシ</t>
    </rPh>
    <rPh sb="3" eb="6">
      <t>ワカバヤシク</t>
    </rPh>
    <rPh sb="6" eb="8">
      <t>ロクチョウ</t>
    </rPh>
    <rPh sb="9" eb="10">
      <t>メ</t>
    </rPh>
    <rPh sb="10" eb="12">
      <t>ナカマチ</t>
    </rPh>
    <phoneticPr fontId="2"/>
  </si>
  <si>
    <t>株式会社　マザーグース</t>
    <rPh sb="0" eb="4">
      <t>カブシキカイシャ</t>
    </rPh>
    <phoneticPr fontId="1"/>
  </si>
  <si>
    <t>株式会社　おもちゃばこ保育園</t>
    <rPh sb="0" eb="4">
      <t>カブシキガイシャ</t>
    </rPh>
    <rPh sb="11" eb="14">
      <t>ホイクエン</t>
    </rPh>
    <phoneticPr fontId="1"/>
  </si>
  <si>
    <t>一般社団法人　六丁の目保育園</t>
    <rPh sb="0" eb="2">
      <t>イッパン</t>
    </rPh>
    <rPh sb="2" eb="4">
      <t>シャダン</t>
    </rPh>
    <rPh sb="4" eb="6">
      <t>ホウジン</t>
    </rPh>
    <rPh sb="7" eb="9">
      <t>ロクチョウ</t>
    </rPh>
    <rPh sb="10" eb="11">
      <t>メ</t>
    </rPh>
    <rPh sb="11" eb="14">
      <t>ホイクエン</t>
    </rPh>
    <phoneticPr fontId="1"/>
  </si>
  <si>
    <t>社会福祉法人　にじいろ会</t>
    <rPh sb="0" eb="6">
      <t>シャカイフクシホウジン</t>
    </rPh>
    <phoneticPr fontId="1"/>
  </si>
  <si>
    <t>73310</t>
  </si>
  <si>
    <t>社会福祉法人　千代福祉会</t>
    <rPh sb="0" eb="6">
      <t>シャカイフクシホウジン</t>
    </rPh>
    <rPh sb="7" eb="9">
      <t>チヨ</t>
    </rPh>
    <rPh sb="9" eb="11">
      <t>フクシ</t>
    </rPh>
    <rPh sb="11" eb="12">
      <t>カイ</t>
    </rPh>
    <phoneticPr fontId="1"/>
  </si>
  <si>
    <t>株式会社　lumiereひまわり</t>
    <rPh sb="0" eb="4">
      <t>カブシキガイシャ</t>
    </rPh>
    <phoneticPr fontId="1"/>
  </si>
  <si>
    <t>株式会社　ラヴィエール</t>
    <rPh sb="0" eb="4">
      <t>カブシキガイシャ</t>
    </rPh>
    <phoneticPr fontId="1"/>
  </si>
  <si>
    <t>仙台市若林区若林1丁目6-17</t>
    <rPh sb="0" eb="3">
      <t>センダイシ</t>
    </rPh>
    <rPh sb="3" eb="6">
      <t>ワカバヤシク</t>
    </rPh>
    <rPh sb="6" eb="8">
      <t>ワカバヤシ</t>
    </rPh>
    <rPh sb="9" eb="11">
      <t>チョウメ</t>
    </rPh>
    <phoneticPr fontId="1"/>
  </si>
  <si>
    <t>株式会社　ちびっこひろば保育園</t>
    <rPh sb="0" eb="4">
      <t>カブシキガイシャ</t>
    </rPh>
    <rPh sb="12" eb="15">
      <t>ホイクエン</t>
    </rPh>
    <phoneticPr fontId="1"/>
  </si>
  <si>
    <t>株式会社 仙台進学プラザ</t>
    <rPh sb="0" eb="4">
      <t>カブシキガイシャ</t>
    </rPh>
    <phoneticPr fontId="1"/>
  </si>
  <si>
    <t>73406</t>
  </si>
  <si>
    <t>73407</t>
  </si>
  <si>
    <t>社会福祉法人 青葉福祉会</t>
    <rPh sb="0" eb="6">
      <t>シャカイフクシホウジン</t>
    </rPh>
    <rPh sb="7" eb="9">
      <t>アオバ</t>
    </rPh>
    <rPh sb="9" eb="11">
      <t>フクシ</t>
    </rPh>
    <rPh sb="11" eb="12">
      <t>カイ</t>
    </rPh>
    <phoneticPr fontId="1"/>
  </si>
  <si>
    <t>73408</t>
  </si>
  <si>
    <t>株式会社 日本保育サービス</t>
    <rPh sb="0" eb="4">
      <t>カブシキガイシャ</t>
    </rPh>
    <rPh sb="5" eb="7">
      <t>ニホン</t>
    </rPh>
    <rPh sb="7" eb="9">
      <t>ホイク</t>
    </rPh>
    <phoneticPr fontId="1"/>
  </si>
  <si>
    <t>鶴が丘マミーこども園</t>
    <rPh sb="0" eb="1">
      <t>ツル</t>
    </rPh>
    <rPh sb="2" eb="3">
      <t>オカ</t>
    </rPh>
    <rPh sb="9" eb="10">
      <t>エン</t>
    </rPh>
    <phoneticPr fontId="1"/>
  </si>
  <si>
    <t>仙台市泉区鶴が丘三丁目24-7</t>
    <rPh sb="0" eb="3">
      <t>センダイシ</t>
    </rPh>
    <rPh sb="3" eb="5">
      <t>イズミク</t>
    </rPh>
    <rPh sb="5" eb="6">
      <t>ツル</t>
    </rPh>
    <rPh sb="7" eb="8">
      <t>オカ</t>
    </rPh>
    <rPh sb="8" eb="11">
      <t>サンチョウメ</t>
    </rPh>
    <phoneticPr fontId="2"/>
  </si>
  <si>
    <t>株式会社　マミー保育園</t>
    <rPh sb="0" eb="4">
      <t>カブシキカイシャ</t>
    </rPh>
    <rPh sb="8" eb="11">
      <t>ホイクエン</t>
    </rPh>
    <phoneticPr fontId="1"/>
  </si>
  <si>
    <t>株式会社　ウェルフェア</t>
    <rPh sb="0" eb="4">
      <t>カブシキガイシャ</t>
    </rPh>
    <phoneticPr fontId="1"/>
  </si>
  <si>
    <t>ぷりえ～る南中山認定こども園</t>
    <rPh sb="8" eb="10">
      <t>ニンテイ</t>
    </rPh>
    <phoneticPr fontId="1"/>
  </si>
  <si>
    <t>株式会社　オードリー</t>
    <rPh sb="0" eb="4">
      <t>カブシキガイシャ</t>
    </rPh>
    <phoneticPr fontId="1"/>
  </si>
  <si>
    <t>社会福祉法人　柏松会</t>
    <rPh sb="0" eb="6">
      <t>シャカイフクシホウジン</t>
    </rPh>
    <phoneticPr fontId="1"/>
  </si>
  <si>
    <t>一般社団法人　そらのこ保育園</t>
    <rPh sb="0" eb="2">
      <t>イッパン</t>
    </rPh>
    <rPh sb="2" eb="4">
      <t>シャダン</t>
    </rPh>
    <rPh sb="4" eb="6">
      <t>ホウジン</t>
    </rPh>
    <phoneticPr fontId="1"/>
  </si>
  <si>
    <t>仙台市泉区松森字中道10</t>
    <rPh sb="0" eb="3">
      <t>センダイシ</t>
    </rPh>
    <phoneticPr fontId="1"/>
  </si>
  <si>
    <t>株式会社　ゆめぽけっと</t>
    <rPh sb="0" eb="4">
      <t>カブシキガイシャ</t>
    </rPh>
    <phoneticPr fontId="1"/>
  </si>
  <si>
    <t>73511</t>
  </si>
  <si>
    <t>仙台市青葉区昭和町4-11</t>
    <rPh sb="0" eb="3">
      <t>センダイシ</t>
    </rPh>
    <rPh sb="3" eb="6">
      <t>アオバク</t>
    </rPh>
    <rPh sb="6" eb="9">
      <t>ショウワチョウ</t>
    </rPh>
    <phoneticPr fontId="1"/>
  </si>
  <si>
    <t>社会福祉法人　未来福祉会</t>
    <rPh sb="0" eb="6">
      <t>シャカイフクシホウジン</t>
    </rPh>
    <rPh sb="7" eb="9">
      <t>ミライ</t>
    </rPh>
    <rPh sb="9" eb="11">
      <t>フクシ</t>
    </rPh>
    <rPh sb="11" eb="12">
      <t>カイ</t>
    </rPh>
    <phoneticPr fontId="1"/>
  </si>
  <si>
    <t>仙台市若林区卸町3丁目1-4</t>
    <rPh sb="6" eb="8">
      <t>オロシマチ</t>
    </rPh>
    <rPh sb="9" eb="11">
      <t>チョウメ</t>
    </rPh>
    <phoneticPr fontId="5"/>
  </si>
  <si>
    <t>73603</t>
  </si>
  <si>
    <t>社会福祉法人 千代福祉会</t>
    <rPh sb="0" eb="2">
      <t>シャカイ</t>
    </rPh>
    <rPh sb="2" eb="4">
      <t>フクシ</t>
    </rPh>
    <rPh sb="4" eb="6">
      <t>ホウジン</t>
    </rPh>
    <rPh sb="7" eb="9">
      <t>チヨ</t>
    </rPh>
    <rPh sb="9" eb="11">
      <t>フクシ</t>
    </rPh>
    <rPh sb="11" eb="12">
      <t>カイ</t>
    </rPh>
    <phoneticPr fontId="1"/>
  </si>
  <si>
    <t>恵和町いちにいさん保育園</t>
    <rPh sb="0" eb="12">
      <t>ケイワチョウイチニイサンホイクエン</t>
    </rPh>
    <phoneticPr fontId="3"/>
  </si>
  <si>
    <t>ぽっかぽか紬保育園</t>
    <rPh sb="5" eb="9">
      <t>ツムギホイクエン</t>
    </rPh>
    <phoneticPr fontId="12"/>
  </si>
  <si>
    <t>もりのなかま保育園六丁の目駅前園サイエンス＋</t>
    <rPh sb="6" eb="9">
      <t>ホイクエン</t>
    </rPh>
    <rPh sb="9" eb="11">
      <t>ロクチョウ</t>
    </rPh>
    <rPh sb="12" eb="13">
      <t>メ</t>
    </rPh>
    <rPh sb="13" eb="15">
      <t>エキマエ</t>
    </rPh>
    <rPh sb="15" eb="16">
      <t>エン</t>
    </rPh>
    <phoneticPr fontId="4"/>
  </si>
  <si>
    <t>国見ケ丘せんだんの杜保育園</t>
    <phoneticPr fontId="25"/>
  </si>
  <si>
    <t>小規模保育事業Ａ型</t>
    <rPh sb="0" eb="3">
      <t>ショウキボ</t>
    </rPh>
    <rPh sb="3" eb="5">
      <t>ホイク</t>
    </rPh>
    <rPh sb="5" eb="7">
      <t>ジギョウ</t>
    </rPh>
    <rPh sb="8" eb="9">
      <t>ガタ</t>
    </rPh>
    <phoneticPr fontId="3"/>
  </si>
  <si>
    <t>ＷＡＣまごころ保育園</t>
    <rPh sb="7" eb="10">
      <t>ホイクエン</t>
    </rPh>
    <phoneticPr fontId="6"/>
  </si>
  <si>
    <t>おひさま原っぱ保育園</t>
    <rPh sb="4" eb="5">
      <t>ハラ</t>
    </rPh>
    <rPh sb="7" eb="10">
      <t>ホイクエン</t>
    </rPh>
    <phoneticPr fontId="12"/>
  </si>
  <si>
    <t>おうち保育園木町どおり</t>
    <rPh sb="3" eb="6">
      <t>ホイクエン</t>
    </rPh>
    <rPh sb="6" eb="8">
      <t>キマチ</t>
    </rPh>
    <phoneticPr fontId="11"/>
  </si>
  <si>
    <t>小規模保育事業所ココカラ荒巻</t>
    <rPh sb="0" eb="3">
      <t>ショウキボ</t>
    </rPh>
    <rPh sb="3" eb="5">
      <t>ホイク</t>
    </rPh>
    <rPh sb="5" eb="7">
      <t>ジギョウ</t>
    </rPh>
    <rPh sb="7" eb="8">
      <t>ショ</t>
    </rPh>
    <rPh sb="12" eb="14">
      <t>アラマキ</t>
    </rPh>
    <phoneticPr fontId="11"/>
  </si>
  <si>
    <t>かみすぎさくら保育園</t>
    <rPh sb="7" eb="10">
      <t>ホイクエン</t>
    </rPh>
    <phoneticPr fontId="3"/>
  </si>
  <si>
    <t>すまいる立町保育園</t>
    <rPh sb="4" eb="6">
      <t>タチマチ</t>
    </rPh>
    <rPh sb="6" eb="9">
      <t>ホイクエン</t>
    </rPh>
    <phoneticPr fontId="3"/>
  </si>
  <si>
    <t>ぷりえ～る保育園あらまき</t>
    <rPh sb="5" eb="8">
      <t>ホイクエン</t>
    </rPh>
    <phoneticPr fontId="3"/>
  </si>
  <si>
    <t>青葉・杜のみらい保育園</t>
    <rPh sb="0" eb="2">
      <t>アオバ</t>
    </rPh>
    <rPh sb="3" eb="4">
      <t>モリ</t>
    </rPh>
    <rPh sb="8" eb="11">
      <t>ホイクエン</t>
    </rPh>
    <phoneticPr fontId="11"/>
  </si>
  <si>
    <t>共同保育所ちろりん村</t>
    <rPh sb="0" eb="2">
      <t>キョウドウ</t>
    </rPh>
    <rPh sb="2" eb="4">
      <t>ホイク</t>
    </rPh>
    <rPh sb="4" eb="5">
      <t>ショ</t>
    </rPh>
    <rPh sb="9" eb="10">
      <t>ムラ</t>
    </rPh>
    <phoneticPr fontId="3"/>
  </si>
  <si>
    <t>きまちこころ保育園</t>
    <rPh sb="6" eb="9">
      <t>ホイクエン</t>
    </rPh>
    <phoneticPr fontId="3"/>
  </si>
  <si>
    <t>こどもの家エミール</t>
    <rPh sb="4" eb="5">
      <t>イエ</t>
    </rPh>
    <phoneticPr fontId="3"/>
  </si>
  <si>
    <t>朝市っこ保育園</t>
    <rPh sb="0" eb="2">
      <t>アサイチ</t>
    </rPh>
    <rPh sb="4" eb="7">
      <t>ホイクエン</t>
    </rPh>
    <phoneticPr fontId="3"/>
  </si>
  <si>
    <t>かみすぎさくら第2保育園</t>
    <rPh sb="7" eb="8">
      <t>ダイ</t>
    </rPh>
    <rPh sb="9" eb="12">
      <t>ホイクエン</t>
    </rPh>
    <phoneticPr fontId="3"/>
  </si>
  <si>
    <t>さくらっこ保育園</t>
    <rPh sb="5" eb="8">
      <t>ホイクエン</t>
    </rPh>
    <phoneticPr fontId="3"/>
  </si>
  <si>
    <t>ピーターパン東勝山園</t>
    <rPh sb="6" eb="7">
      <t>ヒガシ</t>
    </rPh>
    <rPh sb="7" eb="9">
      <t>カツヤマ</t>
    </rPh>
    <rPh sb="9" eb="10">
      <t>エン</t>
    </rPh>
    <phoneticPr fontId="3"/>
  </si>
  <si>
    <t>たっこの家</t>
    <rPh sb="4" eb="5">
      <t>イエ</t>
    </rPh>
    <phoneticPr fontId="11"/>
  </si>
  <si>
    <t>カール高松ナーサリー</t>
    <rPh sb="3" eb="4">
      <t>タカ</t>
    </rPh>
    <phoneticPr fontId="3"/>
  </si>
  <si>
    <t>りありのきっず仙台こうとう台公園</t>
    <rPh sb="7" eb="9">
      <t>センダイ</t>
    </rPh>
    <rPh sb="13" eb="14">
      <t>ダイ</t>
    </rPh>
    <rPh sb="14" eb="16">
      <t>コウエン</t>
    </rPh>
    <phoneticPr fontId="2"/>
  </si>
  <si>
    <t>りありのきっず仙台錦町公園</t>
    <rPh sb="7" eb="9">
      <t>センダイ</t>
    </rPh>
    <rPh sb="9" eb="13">
      <t>ニシキチョウコウエン</t>
    </rPh>
    <phoneticPr fontId="3"/>
  </si>
  <si>
    <t>もりのなかま保育園宮城野園</t>
    <rPh sb="6" eb="9">
      <t>ホイクエン</t>
    </rPh>
    <rPh sb="9" eb="12">
      <t>ミヤギノ</t>
    </rPh>
    <rPh sb="12" eb="13">
      <t>エン</t>
    </rPh>
    <phoneticPr fontId="11"/>
  </si>
  <si>
    <t>ハニー保育園</t>
    <rPh sb="3" eb="6">
      <t>ホイクエン</t>
    </rPh>
    <phoneticPr fontId="3"/>
  </si>
  <si>
    <t>スクルドエンジェル保育園仙台宮城野原園</t>
    <rPh sb="9" eb="12">
      <t>ホイクエン</t>
    </rPh>
    <rPh sb="12" eb="14">
      <t>センダイ</t>
    </rPh>
    <rPh sb="14" eb="18">
      <t>ミヤギノハラ</t>
    </rPh>
    <rPh sb="18" eb="19">
      <t>エン</t>
    </rPh>
    <phoneticPr fontId="11"/>
  </si>
  <si>
    <t>ちゃいるどらんど岩切駅前保育園</t>
    <rPh sb="8" eb="12">
      <t>イワキリエキマエ</t>
    </rPh>
    <phoneticPr fontId="3"/>
  </si>
  <si>
    <t>キッズフィールド新田東園</t>
    <rPh sb="8" eb="10">
      <t>シンデン</t>
    </rPh>
    <rPh sb="10" eb="11">
      <t>ヒガシ</t>
    </rPh>
    <rPh sb="11" eb="12">
      <t>エン</t>
    </rPh>
    <phoneticPr fontId="3"/>
  </si>
  <si>
    <t>つつじがおか保育園</t>
    <rPh sb="6" eb="9">
      <t>ホイクエン</t>
    </rPh>
    <phoneticPr fontId="3"/>
  </si>
  <si>
    <t>パリス榴岡保育園</t>
    <rPh sb="3" eb="5">
      <t>ツツジガオカ</t>
    </rPh>
    <rPh sb="5" eb="7">
      <t>ホイク</t>
    </rPh>
    <rPh sb="7" eb="8">
      <t>エン</t>
    </rPh>
    <phoneticPr fontId="3"/>
  </si>
  <si>
    <t>しあわせいっぱい保育園　新田</t>
    <rPh sb="8" eb="10">
      <t>ホイク</t>
    </rPh>
    <rPh sb="10" eb="11">
      <t>エン</t>
    </rPh>
    <rPh sb="12" eb="14">
      <t>シンデン</t>
    </rPh>
    <phoneticPr fontId="3"/>
  </si>
  <si>
    <t>もりのなかま保育園小田原園もぐもぐ＋</t>
    <rPh sb="9" eb="12">
      <t>オダワラ</t>
    </rPh>
    <rPh sb="12" eb="13">
      <t>エン</t>
    </rPh>
    <phoneticPr fontId="3"/>
  </si>
  <si>
    <t>ぽっかぽか彩保育園</t>
    <rPh sb="5" eb="6">
      <t>アヤ</t>
    </rPh>
    <rPh sb="6" eb="9">
      <t>ホイクエン</t>
    </rPh>
    <phoneticPr fontId="3"/>
  </si>
  <si>
    <t>小規模保育事業所ココカラ五橋</t>
    <rPh sb="0" eb="3">
      <t>ショウキボ</t>
    </rPh>
    <rPh sb="3" eb="5">
      <t>ホイク</t>
    </rPh>
    <rPh sb="5" eb="7">
      <t>ジギョウ</t>
    </rPh>
    <rPh sb="7" eb="8">
      <t>ショ</t>
    </rPh>
    <rPh sb="12" eb="14">
      <t>イツツバシ</t>
    </rPh>
    <phoneticPr fontId="11"/>
  </si>
  <si>
    <t>すまいる新寺保育園</t>
    <rPh sb="4" eb="5">
      <t>シン</t>
    </rPh>
    <rPh sb="5" eb="6">
      <t>テラ</t>
    </rPh>
    <rPh sb="6" eb="9">
      <t>ホイクエン</t>
    </rPh>
    <phoneticPr fontId="3"/>
  </si>
  <si>
    <t>ろりぽっぷ小規模保育園おほしさま館</t>
    <rPh sb="5" eb="8">
      <t>ショウキボ</t>
    </rPh>
    <rPh sb="8" eb="11">
      <t>ホイクエン</t>
    </rPh>
    <rPh sb="16" eb="17">
      <t>カン</t>
    </rPh>
    <phoneticPr fontId="3"/>
  </si>
  <si>
    <t>バイリンガル保育園なないろの里</t>
    <rPh sb="6" eb="9">
      <t>ホイクエン</t>
    </rPh>
    <rPh sb="14" eb="15">
      <t>サト</t>
    </rPh>
    <phoneticPr fontId="3"/>
  </si>
  <si>
    <t>空飛ぶくぢら保育所</t>
    <rPh sb="0" eb="1">
      <t>ソラ</t>
    </rPh>
    <rPh sb="1" eb="2">
      <t>ト</t>
    </rPh>
    <rPh sb="6" eb="8">
      <t>ホイク</t>
    </rPh>
    <rPh sb="8" eb="9">
      <t>ショ</t>
    </rPh>
    <phoneticPr fontId="3"/>
  </si>
  <si>
    <t>ろりぽっぷ第2小規模保育園おひさま館</t>
    <rPh sb="5" eb="6">
      <t>ダイ</t>
    </rPh>
    <rPh sb="7" eb="10">
      <t>ショウキボ</t>
    </rPh>
    <rPh sb="10" eb="13">
      <t>ホイクエン</t>
    </rPh>
    <rPh sb="17" eb="18">
      <t>カン</t>
    </rPh>
    <phoneticPr fontId="3"/>
  </si>
  <si>
    <t>グレース保育園</t>
    <rPh sb="4" eb="7">
      <t>ホイクエン</t>
    </rPh>
    <phoneticPr fontId="3"/>
  </si>
  <si>
    <t>六丁の目保育園中町園</t>
    <rPh sb="0" eb="2">
      <t>ロクチョウ</t>
    </rPh>
    <rPh sb="3" eb="4">
      <t>メ</t>
    </rPh>
    <rPh sb="4" eb="7">
      <t>ホイクエン</t>
    </rPh>
    <rPh sb="7" eb="9">
      <t>ナカマチ</t>
    </rPh>
    <rPh sb="9" eb="10">
      <t>エン</t>
    </rPh>
    <phoneticPr fontId="3"/>
  </si>
  <si>
    <t>アスイク保育園　薬師堂前</t>
    <rPh sb="4" eb="7">
      <t>ホイクエン</t>
    </rPh>
    <rPh sb="8" eb="11">
      <t>ヤクシドウ</t>
    </rPh>
    <rPh sb="11" eb="12">
      <t>マエ</t>
    </rPh>
    <phoneticPr fontId="3"/>
  </si>
  <si>
    <t>スクルドエンジェル保育園仙台長町園</t>
    <rPh sb="9" eb="12">
      <t>ホイクエン</t>
    </rPh>
    <rPh sb="12" eb="14">
      <t>センダイ</t>
    </rPh>
    <rPh sb="14" eb="16">
      <t>ナガマチ</t>
    </rPh>
    <rPh sb="16" eb="17">
      <t>エン</t>
    </rPh>
    <phoneticPr fontId="11"/>
  </si>
  <si>
    <t>星の子保育園</t>
    <rPh sb="0" eb="1">
      <t>ホシ</t>
    </rPh>
    <rPh sb="2" eb="3">
      <t>コ</t>
    </rPh>
    <rPh sb="3" eb="6">
      <t>ホイクエン</t>
    </rPh>
    <phoneticPr fontId="11"/>
  </si>
  <si>
    <t>バンビのおうち保育園</t>
    <rPh sb="7" eb="10">
      <t>ホイクエン</t>
    </rPh>
    <phoneticPr fontId="3"/>
  </si>
  <si>
    <t>アテナ保育園</t>
    <rPh sb="3" eb="6">
      <t>ホイクエン</t>
    </rPh>
    <phoneticPr fontId="3"/>
  </si>
  <si>
    <t>砂押こころ保育園</t>
    <rPh sb="0" eb="2">
      <t>スナオシ</t>
    </rPh>
    <rPh sb="5" eb="8">
      <t>ホイクエン</t>
    </rPh>
    <phoneticPr fontId="3"/>
  </si>
  <si>
    <t>時のかけはし保育園</t>
    <rPh sb="0" eb="1">
      <t>トキ</t>
    </rPh>
    <rPh sb="6" eb="9">
      <t>ホイクエン</t>
    </rPh>
    <phoneticPr fontId="3"/>
  </si>
  <si>
    <t>袋原ちびっこひろば保育園</t>
    <rPh sb="0" eb="1">
      <t>フクロ</t>
    </rPh>
    <rPh sb="1" eb="2">
      <t>ハラ</t>
    </rPh>
    <rPh sb="9" eb="12">
      <t>ホイクエン</t>
    </rPh>
    <phoneticPr fontId="3"/>
  </si>
  <si>
    <t>こぶたの城おおのだ保育園</t>
    <rPh sb="4" eb="5">
      <t>シロ</t>
    </rPh>
    <rPh sb="9" eb="12">
      <t>ホイクエン</t>
    </rPh>
    <phoneticPr fontId="3"/>
  </si>
  <si>
    <t>杜のぽかぽか保育園</t>
    <rPh sb="0" eb="1">
      <t>モリ</t>
    </rPh>
    <rPh sb="6" eb="9">
      <t>ホイクエン</t>
    </rPh>
    <phoneticPr fontId="3"/>
  </si>
  <si>
    <t>富沢こころ保育園</t>
    <rPh sb="0" eb="2">
      <t>トミザワ</t>
    </rPh>
    <rPh sb="5" eb="8">
      <t>ホイクエン</t>
    </rPh>
    <phoneticPr fontId="3"/>
  </si>
  <si>
    <t>大野田こころ保育園</t>
    <rPh sb="0" eb="3">
      <t>オオノダ</t>
    </rPh>
    <rPh sb="6" eb="9">
      <t>ホイクエン</t>
    </rPh>
    <phoneticPr fontId="2"/>
  </si>
  <si>
    <t>りありのきっず仙台郡山</t>
    <rPh sb="7" eb="9">
      <t>センダイ</t>
    </rPh>
    <rPh sb="9" eb="11">
      <t>コオリヤマ</t>
    </rPh>
    <phoneticPr fontId="2"/>
  </si>
  <si>
    <t>キッズフィールド富沢園</t>
    <rPh sb="8" eb="10">
      <t>トミザワ</t>
    </rPh>
    <rPh sb="10" eb="11">
      <t>エン</t>
    </rPh>
    <phoneticPr fontId="3"/>
  </si>
  <si>
    <t>もりのなかま保育園富沢駅前園</t>
    <rPh sb="6" eb="9">
      <t>ホイクエン</t>
    </rPh>
    <rPh sb="9" eb="11">
      <t>トミザワ</t>
    </rPh>
    <rPh sb="11" eb="13">
      <t>エキマエ</t>
    </rPh>
    <rPh sb="13" eb="14">
      <t>エン</t>
    </rPh>
    <phoneticPr fontId="2"/>
  </si>
  <si>
    <t>ビックママランドあすと長町園</t>
    <rPh sb="11" eb="13">
      <t>ナガマチ</t>
    </rPh>
    <rPh sb="13" eb="14">
      <t>エン</t>
    </rPh>
    <phoneticPr fontId="3"/>
  </si>
  <si>
    <t>長町南こころ保育園</t>
    <rPh sb="0" eb="2">
      <t>ナガマチ</t>
    </rPh>
    <rPh sb="2" eb="3">
      <t>ミナミ</t>
    </rPh>
    <rPh sb="6" eb="8">
      <t>ホイク</t>
    </rPh>
    <rPh sb="8" eb="9">
      <t>エン</t>
    </rPh>
    <phoneticPr fontId="3"/>
  </si>
  <si>
    <t>太陽と大地の長町南保育園</t>
    <rPh sb="0" eb="2">
      <t>タイヨウ</t>
    </rPh>
    <rPh sb="3" eb="5">
      <t>ダイチ</t>
    </rPh>
    <rPh sb="6" eb="8">
      <t>ナガマチ</t>
    </rPh>
    <rPh sb="8" eb="9">
      <t>ミナミ</t>
    </rPh>
    <rPh sb="9" eb="11">
      <t>ホイク</t>
    </rPh>
    <rPh sb="11" eb="12">
      <t>エン</t>
    </rPh>
    <phoneticPr fontId="3"/>
  </si>
  <si>
    <t>サン・キッズ保育園</t>
    <rPh sb="6" eb="9">
      <t>ホイクエン</t>
    </rPh>
    <phoneticPr fontId="11"/>
  </si>
  <si>
    <t>アートチャイルドケア仙台泉中央保育園</t>
    <rPh sb="10" eb="12">
      <t>センダイ</t>
    </rPh>
    <rPh sb="12" eb="13">
      <t>イズミ</t>
    </rPh>
    <rPh sb="13" eb="15">
      <t>チュウオウ</t>
    </rPh>
    <rPh sb="15" eb="18">
      <t>ホイクエン</t>
    </rPh>
    <phoneticPr fontId="3"/>
  </si>
  <si>
    <t>リコリコ保育園</t>
    <rPh sb="4" eb="7">
      <t>ホイクエン</t>
    </rPh>
    <phoneticPr fontId="3"/>
  </si>
  <si>
    <t>ハピネス保育園南光台東</t>
    <rPh sb="4" eb="7">
      <t>ホイクエン</t>
    </rPh>
    <rPh sb="7" eb="9">
      <t>ナンコウ</t>
    </rPh>
    <rPh sb="9" eb="10">
      <t>ダイ</t>
    </rPh>
    <rPh sb="10" eb="11">
      <t>ヒガシ</t>
    </rPh>
    <phoneticPr fontId="3"/>
  </si>
  <si>
    <t>ピーターパン北中山園</t>
    <rPh sb="6" eb="7">
      <t>キタ</t>
    </rPh>
    <rPh sb="7" eb="9">
      <t>ナカヤマ</t>
    </rPh>
    <rPh sb="9" eb="10">
      <t>エン</t>
    </rPh>
    <phoneticPr fontId="3"/>
  </si>
  <si>
    <t>泉中央さんさん保育室</t>
    <rPh sb="0" eb="3">
      <t>イズミチュウオウ</t>
    </rPh>
    <rPh sb="7" eb="10">
      <t>ホイクシツ</t>
    </rPh>
    <phoneticPr fontId="3"/>
  </si>
  <si>
    <t>泉ヶ丘保育園</t>
    <rPh sb="0" eb="3">
      <t>イズミガオカ</t>
    </rPh>
    <rPh sb="3" eb="6">
      <t>ホイクエン</t>
    </rPh>
    <phoneticPr fontId="3"/>
  </si>
  <si>
    <t>ハピネス保育園市名坂</t>
    <rPh sb="4" eb="7">
      <t>ホイクエン</t>
    </rPh>
    <rPh sb="7" eb="10">
      <t>イチナザカ</t>
    </rPh>
    <phoneticPr fontId="4"/>
  </si>
  <si>
    <t>小規模保育事業Ｂ型</t>
    <rPh sb="0" eb="3">
      <t>ショウキボ</t>
    </rPh>
    <rPh sb="3" eb="5">
      <t>ホイク</t>
    </rPh>
    <rPh sb="5" eb="7">
      <t>ジギョウ</t>
    </rPh>
    <rPh sb="8" eb="9">
      <t>ガタ</t>
    </rPh>
    <phoneticPr fontId="3"/>
  </si>
  <si>
    <t>ぽっかぽか栞保育園</t>
    <rPh sb="5" eb="6">
      <t>シオリ</t>
    </rPh>
    <rPh sb="6" eb="8">
      <t>ホイク</t>
    </rPh>
    <rPh sb="8" eb="9">
      <t>エン</t>
    </rPh>
    <phoneticPr fontId="3"/>
  </si>
  <si>
    <t>ひよこ保育園</t>
    <rPh sb="3" eb="6">
      <t>ホイクエン</t>
    </rPh>
    <phoneticPr fontId="11"/>
  </si>
  <si>
    <t>まんまる保育園</t>
    <rPh sb="4" eb="7">
      <t>ホイクエン</t>
    </rPh>
    <phoneticPr fontId="3"/>
  </si>
  <si>
    <t>パパママ保育園</t>
    <rPh sb="4" eb="7">
      <t>ホイクエン</t>
    </rPh>
    <phoneticPr fontId="3"/>
  </si>
  <si>
    <t>事業所内保育事業Ａ型</t>
    <rPh sb="0" eb="3">
      <t>ジギョウショ</t>
    </rPh>
    <rPh sb="3" eb="4">
      <t>ナイ</t>
    </rPh>
    <rPh sb="4" eb="6">
      <t>ホイク</t>
    </rPh>
    <rPh sb="6" eb="8">
      <t>ジギョウ</t>
    </rPh>
    <rPh sb="9" eb="10">
      <t>ガタ</t>
    </rPh>
    <phoneticPr fontId="3"/>
  </si>
  <si>
    <t>事業所内保育事業Ａ型</t>
  </si>
  <si>
    <t>ビックママランド支倉園</t>
    <rPh sb="8" eb="10">
      <t>ハセクラ</t>
    </rPh>
    <rPh sb="10" eb="11">
      <t>エン</t>
    </rPh>
    <phoneticPr fontId="6"/>
  </si>
  <si>
    <t>わくわくモリモリ保育所</t>
    <rPh sb="8" eb="10">
      <t>ホイク</t>
    </rPh>
    <rPh sb="10" eb="11">
      <t>ショ</t>
    </rPh>
    <phoneticPr fontId="3"/>
  </si>
  <si>
    <t>あすと長町保育所</t>
    <rPh sb="3" eb="5">
      <t>ナガマチ</t>
    </rPh>
    <rPh sb="5" eb="7">
      <t>ホイク</t>
    </rPh>
    <rPh sb="7" eb="8">
      <t>ショ</t>
    </rPh>
    <phoneticPr fontId="6"/>
  </si>
  <si>
    <t>りっきーぱーく保育園あすと長町</t>
    <rPh sb="7" eb="10">
      <t>ホイクエン</t>
    </rPh>
    <rPh sb="13" eb="15">
      <t>ナガマチ</t>
    </rPh>
    <phoneticPr fontId="3"/>
  </si>
  <si>
    <t>事業所内保育事業Ｂ型</t>
    <rPh sb="0" eb="3">
      <t>ジギョウショ</t>
    </rPh>
    <rPh sb="3" eb="4">
      <t>ナイ</t>
    </rPh>
    <rPh sb="4" eb="6">
      <t>ホイク</t>
    </rPh>
    <rPh sb="6" eb="8">
      <t>ジギョウ</t>
    </rPh>
    <rPh sb="9" eb="10">
      <t>ガタ</t>
    </rPh>
    <phoneticPr fontId="3"/>
  </si>
  <si>
    <t>ヤクルト二日町つばめ保育園</t>
    <rPh sb="4" eb="7">
      <t>フツカマチ</t>
    </rPh>
    <rPh sb="10" eb="13">
      <t>ホイクエン</t>
    </rPh>
    <phoneticPr fontId="3"/>
  </si>
  <si>
    <t>きらきら保育園</t>
    <rPh sb="4" eb="7">
      <t>ホイクエン</t>
    </rPh>
    <phoneticPr fontId="3"/>
  </si>
  <si>
    <t>ヤクルトあやしつばめ保育園</t>
    <rPh sb="10" eb="13">
      <t>ホイクエン</t>
    </rPh>
    <phoneticPr fontId="3"/>
  </si>
  <si>
    <t>事業所内保育事業保育所型</t>
    <rPh sb="8" eb="10">
      <t>ホイク</t>
    </rPh>
    <rPh sb="10" eb="11">
      <t>ショ</t>
    </rPh>
    <rPh sb="11" eb="12">
      <t>ガタ</t>
    </rPh>
    <phoneticPr fontId="3"/>
  </si>
  <si>
    <t>エスパルキッズ保育園</t>
    <rPh sb="7" eb="10">
      <t>ホイクエン</t>
    </rPh>
    <phoneticPr fontId="6"/>
  </si>
  <si>
    <t>東北大学川内けやき保育園</t>
    <rPh sb="0" eb="2">
      <t>トウホク</t>
    </rPh>
    <rPh sb="2" eb="4">
      <t>ダイガク</t>
    </rPh>
    <rPh sb="4" eb="6">
      <t>カワウチ</t>
    </rPh>
    <rPh sb="9" eb="11">
      <t>ホイク</t>
    </rPh>
    <rPh sb="11" eb="12">
      <t>エン</t>
    </rPh>
    <phoneticPr fontId="3"/>
  </si>
  <si>
    <t>コープこやぎの保育園</t>
    <rPh sb="7" eb="10">
      <t>ホイクエン</t>
    </rPh>
    <phoneticPr fontId="3"/>
  </si>
  <si>
    <t>事業所内保育事業保育所型</t>
    <rPh sb="0" eb="8">
      <t>ジギョウショナイホイクジギョウ</t>
    </rPh>
    <rPh sb="8" eb="10">
      <t>ホイク</t>
    </rPh>
    <rPh sb="10" eb="11">
      <t>ショ</t>
    </rPh>
    <rPh sb="11" eb="12">
      <t>ガタ</t>
    </rPh>
    <phoneticPr fontId="3"/>
  </si>
  <si>
    <t>せせらぎ保育園</t>
    <rPh sb="4" eb="7">
      <t>ホイクエン</t>
    </rPh>
    <phoneticPr fontId="6"/>
  </si>
  <si>
    <t>株式会社　アドマイア</t>
    <rPh sb="0" eb="4">
      <t>カブシキガイシャ</t>
    </rPh>
    <phoneticPr fontId="12"/>
  </si>
  <si>
    <t>株式会社　ニチイ学館</t>
    <rPh sb="8" eb="10">
      <t>ガッカン</t>
    </rPh>
    <phoneticPr fontId="12"/>
  </si>
  <si>
    <t>学校法人　清野学園</t>
    <rPh sb="5" eb="7">
      <t>セイノ</t>
    </rPh>
    <rPh sb="7" eb="9">
      <t>ガクエン</t>
    </rPh>
    <phoneticPr fontId="12"/>
  </si>
  <si>
    <t>特定非営利活動法人　WACまごころサービスみやぎ</t>
    <rPh sb="0" eb="2">
      <t>トクテイ</t>
    </rPh>
    <rPh sb="2" eb="5">
      <t>ヒエイリ</t>
    </rPh>
    <rPh sb="5" eb="7">
      <t>カツドウ</t>
    </rPh>
    <rPh sb="7" eb="9">
      <t>ホウジン</t>
    </rPh>
    <phoneticPr fontId="12"/>
  </si>
  <si>
    <t>一般社団法人　おひさま原っぱ保育園</t>
    <rPh sb="0" eb="2">
      <t>イッパン</t>
    </rPh>
    <rPh sb="2" eb="4">
      <t>シャダン</t>
    </rPh>
    <rPh sb="4" eb="6">
      <t>ホウジン</t>
    </rPh>
    <rPh sb="11" eb="12">
      <t>ハラ</t>
    </rPh>
    <rPh sb="14" eb="17">
      <t>ホイクエン</t>
    </rPh>
    <phoneticPr fontId="11"/>
  </si>
  <si>
    <t>特定非営利活動法人　フローレンス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phoneticPr fontId="11"/>
  </si>
  <si>
    <t>株式会社　ピーエイケア</t>
    <rPh sb="0" eb="2">
      <t>カブシキ</t>
    </rPh>
    <rPh sb="2" eb="4">
      <t>カイシャ</t>
    </rPh>
    <phoneticPr fontId="11"/>
  </si>
  <si>
    <t>有限会社　グローアップ</t>
    <rPh sb="0" eb="2">
      <t>ユウゲン</t>
    </rPh>
    <rPh sb="2" eb="4">
      <t>カイシャ</t>
    </rPh>
    <phoneticPr fontId="11"/>
  </si>
  <si>
    <t>株式会社　スマイルクルー</t>
    <rPh sb="0" eb="2">
      <t>カブシキ</t>
    </rPh>
    <rPh sb="2" eb="4">
      <t>カイシャ</t>
    </rPh>
    <phoneticPr fontId="11"/>
  </si>
  <si>
    <t>株式会社　オードリー</t>
    <rPh sb="0" eb="2">
      <t>カブシキ</t>
    </rPh>
    <rPh sb="2" eb="4">
      <t>カイシャ</t>
    </rPh>
    <phoneticPr fontId="11"/>
  </si>
  <si>
    <t>株式会社　庄文堂</t>
    <rPh sb="5" eb="6">
      <t>ショウ</t>
    </rPh>
    <rPh sb="6" eb="7">
      <t>ブン</t>
    </rPh>
    <rPh sb="7" eb="8">
      <t>ドウ</t>
    </rPh>
    <phoneticPr fontId="11"/>
  </si>
  <si>
    <t>社会福祉法人　柏木福祉会</t>
    <rPh sb="0" eb="2">
      <t>シャカイ</t>
    </rPh>
    <rPh sb="2" eb="4">
      <t>フクシ</t>
    </rPh>
    <rPh sb="4" eb="6">
      <t>ホウジン</t>
    </rPh>
    <rPh sb="7" eb="9">
      <t>カシワギ</t>
    </rPh>
    <rPh sb="9" eb="11">
      <t>フクシ</t>
    </rPh>
    <rPh sb="11" eb="12">
      <t>カイ</t>
    </rPh>
    <phoneticPr fontId="11"/>
  </si>
  <si>
    <t>株式会社　エミール</t>
    <rPh sb="0" eb="4">
      <t>カブシキガイシャ</t>
    </rPh>
    <phoneticPr fontId="15"/>
  </si>
  <si>
    <t>特定非営利活動法人　朝市センター保育園</t>
    <rPh sb="0" eb="2">
      <t>トクテイ</t>
    </rPh>
    <rPh sb="2" eb="5">
      <t>ヒエイリ</t>
    </rPh>
    <rPh sb="5" eb="7">
      <t>カツドウ</t>
    </rPh>
    <rPh sb="7" eb="9">
      <t>ホウジン</t>
    </rPh>
    <rPh sb="10" eb="12">
      <t>アサイチ</t>
    </rPh>
    <rPh sb="16" eb="19">
      <t>ホイクエン</t>
    </rPh>
    <phoneticPr fontId="15"/>
  </si>
  <si>
    <t>有限会社　グローアップ</t>
    <rPh sb="0" eb="4">
      <t>ユウゲンガイシャ</t>
    </rPh>
    <phoneticPr fontId="15"/>
  </si>
  <si>
    <t>一般社団法人　ほっとステーション</t>
    <rPh sb="0" eb="2">
      <t>イッパン</t>
    </rPh>
    <rPh sb="2" eb="4">
      <t>シャダン</t>
    </rPh>
    <rPh sb="4" eb="6">
      <t>ホウジン</t>
    </rPh>
    <phoneticPr fontId="15"/>
  </si>
  <si>
    <t>株式会社　キッズコーポレーション</t>
    <rPh sb="0" eb="4">
      <t>カブシキガイシャ</t>
    </rPh>
    <phoneticPr fontId="15"/>
  </si>
  <si>
    <t>合同会社　Ｔ．Ｋ</t>
    <rPh sb="0" eb="2">
      <t>ゴウドウ</t>
    </rPh>
    <rPh sb="2" eb="4">
      <t>カイシャ</t>
    </rPh>
    <phoneticPr fontId="12"/>
  </si>
  <si>
    <t>愛児園　株式会社</t>
    <rPh sb="0" eb="2">
      <t>アイジ</t>
    </rPh>
    <rPh sb="2" eb="3">
      <t>エン</t>
    </rPh>
    <rPh sb="4" eb="8">
      <t>カブシキガイシャ</t>
    </rPh>
    <phoneticPr fontId="11"/>
  </si>
  <si>
    <t>有限会社　カール英会話ほいくえん</t>
    <rPh sb="0" eb="4">
      <t>ユウゲンガイシャ</t>
    </rPh>
    <rPh sb="8" eb="11">
      <t>エイカイワ</t>
    </rPh>
    <phoneticPr fontId="15"/>
  </si>
  <si>
    <t>株式会社　リアリノ</t>
    <rPh sb="0" eb="2">
      <t>カブシキ</t>
    </rPh>
    <rPh sb="2" eb="4">
      <t>カイシャ</t>
    </rPh>
    <phoneticPr fontId="2"/>
  </si>
  <si>
    <t>一般社団法人　アイルアーク</t>
    <rPh sb="0" eb="2">
      <t>イッパン</t>
    </rPh>
    <rPh sb="2" eb="4">
      <t>シャダン</t>
    </rPh>
    <rPh sb="4" eb="6">
      <t>ホウジン</t>
    </rPh>
    <phoneticPr fontId="11"/>
  </si>
  <si>
    <t>学校法人　中埜山学園</t>
    <rPh sb="5" eb="7">
      <t>ナカノ</t>
    </rPh>
    <rPh sb="7" eb="8">
      <t>ヤマ</t>
    </rPh>
    <rPh sb="8" eb="10">
      <t>ガクエン</t>
    </rPh>
    <phoneticPr fontId="11"/>
  </si>
  <si>
    <t>株式会社　Lateral Kids</t>
    <rPh sb="0" eb="2">
      <t>カブシキ</t>
    </rPh>
    <rPh sb="2" eb="4">
      <t>カイシャ</t>
    </rPh>
    <phoneticPr fontId="11"/>
  </si>
  <si>
    <t>株式会社　ハニー保育園</t>
    <rPh sb="0" eb="2">
      <t>カブシキ</t>
    </rPh>
    <rPh sb="2" eb="4">
      <t>カイシャ</t>
    </rPh>
    <rPh sb="8" eb="11">
      <t>ホイクエン</t>
    </rPh>
    <phoneticPr fontId="11"/>
  </si>
  <si>
    <t>株式会社　スクルドアンドカンパニー</t>
    <rPh sb="0" eb="2">
      <t>カブシキ</t>
    </rPh>
    <rPh sb="2" eb="4">
      <t>カイシャ</t>
    </rPh>
    <phoneticPr fontId="11"/>
  </si>
  <si>
    <t>株式会社　ちゃいるどらんど</t>
    <rPh sb="0" eb="2">
      <t>カブシキ</t>
    </rPh>
    <rPh sb="2" eb="4">
      <t>カイシャ</t>
    </rPh>
    <phoneticPr fontId="12"/>
  </si>
  <si>
    <t>学校法人　蒲生学園</t>
    <rPh sb="5" eb="7">
      <t>ガモウ</t>
    </rPh>
    <rPh sb="7" eb="9">
      <t>ガクエン</t>
    </rPh>
    <phoneticPr fontId="12"/>
  </si>
  <si>
    <t>株式会社　さくらんぼ保育園</t>
    <rPh sb="0" eb="2">
      <t>カブシキ</t>
    </rPh>
    <rPh sb="2" eb="4">
      <t>カイシャ</t>
    </rPh>
    <rPh sb="10" eb="13">
      <t>ホイクエン</t>
    </rPh>
    <phoneticPr fontId="11"/>
  </si>
  <si>
    <t>株式会社　ペンギンエデュケーション</t>
    <rPh sb="0" eb="2">
      <t>カブシキ</t>
    </rPh>
    <rPh sb="2" eb="4">
      <t>カイシャ</t>
    </rPh>
    <phoneticPr fontId="3"/>
  </si>
  <si>
    <t>株式会社　エルプレイス</t>
    <rPh sb="0" eb="4">
      <t>カブシキガイシャ</t>
    </rPh>
    <phoneticPr fontId="15"/>
  </si>
  <si>
    <t>株式会社ハンドシェイク</t>
    <rPh sb="0" eb="2">
      <t>カブシキ</t>
    </rPh>
    <rPh sb="2" eb="4">
      <t>カイシャ</t>
    </rPh>
    <phoneticPr fontId="3"/>
  </si>
  <si>
    <t>ライクキッズ株式会社</t>
    <rPh sb="6" eb="7">
      <t>カブ</t>
    </rPh>
    <rPh sb="7" eb="8">
      <t>シキ</t>
    </rPh>
    <rPh sb="8" eb="10">
      <t>ガイシャ</t>
    </rPh>
    <phoneticPr fontId="3"/>
  </si>
  <si>
    <t>学校法人　ろりぽっぷ学園</t>
    <rPh sb="0" eb="2">
      <t>ガッコウ</t>
    </rPh>
    <rPh sb="2" eb="4">
      <t>ホウジン</t>
    </rPh>
    <rPh sb="10" eb="12">
      <t>ガクエン</t>
    </rPh>
    <phoneticPr fontId="11"/>
  </si>
  <si>
    <t>株式会社　ちびっこひろば保育園</t>
    <rPh sb="12" eb="15">
      <t>ホイクエン</t>
    </rPh>
    <phoneticPr fontId="12"/>
  </si>
  <si>
    <t>カラマンディ　株式会社</t>
    <rPh sb="7" eb="11">
      <t>カブシキガイシャ</t>
    </rPh>
    <phoneticPr fontId="15"/>
  </si>
  <si>
    <t>一般社団法人　六丁の目保育園</t>
    <rPh sb="0" eb="2">
      <t>イッパン</t>
    </rPh>
    <rPh sb="2" eb="4">
      <t>シャダン</t>
    </rPh>
    <rPh sb="4" eb="6">
      <t>ホウジン</t>
    </rPh>
    <rPh sb="7" eb="9">
      <t>ロクチョウ</t>
    </rPh>
    <rPh sb="10" eb="11">
      <t>メ</t>
    </rPh>
    <rPh sb="11" eb="14">
      <t>ホイクエン</t>
    </rPh>
    <phoneticPr fontId="3"/>
  </si>
  <si>
    <t>特定非営利活動法人　こどもステーション・MIYAGI</t>
    <rPh sb="0" eb="2">
      <t>トクテイ</t>
    </rPh>
    <rPh sb="2" eb="5">
      <t>ヒエイリ</t>
    </rPh>
    <rPh sb="5" eb="7">
      <t>カツドウ</t>
    </rPh>
    <rPh sb="7" eb="9">
      <t>ホウジン</t>
    </rPh>
    <phoneticPr fontId="12"/>
  </si>
  <si>
    <t>株式会社　星の子保育園</t>
    <rPh sb="5" eb="6">
      <t>ホシ</t>
    </rPh>
    <rPh sb="7" eb="8">
      <t>コ</t>
    </rPh>
    <rPh sb="8" eb="11">
      <t>ホイクエン</t>
    </rPh>
    <phoneticPr fontId="12"/>
  </si>
  <si>
    <t>社会福祉法人　銀杏の会</t>
    <rPh sb="0" eb="2">
      <t>シャカイ</t>
    </rPh>
    <rPh sb="2" eb="4">
      <t>フクシ</t>
    </rPh>
    <rPh sb="4" eb="6">
      <t>ホウジン</t>
    </rPh>
    <rPh sb="7" eb="9">
      <t>イチョウ</t>
    </rPh>
    <rPh sb="10" eb="11">
      <t>カイ</t>
    </rPh>
    <phoneticPr fontId="11"/>
  </si>
  <si>
    <t>学校法人　岩沼学園</t>
    <rPh sb="0" eb="2">
      <t>ガッコウ</t>
    </rPh>
    <rPh sb="2" eb="4">
      <t>ホウジン</t>
    </rPh>
    <rPh sb="5" eb="7">
      <t>イワヌマ</t>
    </rPh>
    <rPh sb="7" eb="9">
      <t>ガクエン</t>
    </rPh>
    <phoneticPr fontId="15"/>
  </si>
  <si>
    <t>株式会社　F＆S</t>
    <rPh sb="0" eb="4">
      <t>カブシキカイシャ</t>
    </rPh>
    <phoneticPr fontId="3"/>
  </si>
  <si>
    <t>株式会社　ラヴィエール</t>
    <rPh sb="0" eb="2">
      <t>カブシキ</t>
    </rPh>
    <rPh sb="2" eb="4">
      <t>カイシャ</t>
    </rPh>
    <phoneticPr fontId="3"/>
  </si>
  <si>
    <t>合同会社　もりぽか舎</t>
    <rPh sb="0" eb="2">
      <t>ゴウドウ</t>
    </rPh>
    <rPh sb="2" eb="4">
      <t>カイシャ</t>
    </rPh>
    <rPh sb="9" eb="10">
      <t>シャ</t>
    </rPh>
    <phoneticPr fontId="3"/>
  </si>
  <si>
    <t>株式会社　明和</t>
    <rPh sb="0" eb="2">
      <t>カブシキ</t>
    </rPh>
    <rPh sb="2" eb="4">
      <t>カイシャ</t>
    </rPh>
    <rPh sb="5" eb="7">
      <t>メイワ</t>
    </rPh>
    <phoneticPr fontId="3"/>
  </si>
  <si>
    <t>特定非営利活動法人　サン・キッズ保育園</t>
    <rPh sb="0" eb="2">
      <t>トクテイ</t>
    </rPh>
    <rPh sb="2" eb="5">
      <t>ヒエイリ</t>
    </rPh>
    <rPh sb="5" eb="7">
      <t>カツドウ</t>
    </rPh>
    <rPh sb="7" eb="9">
      <t>ホウジン</t>
    </rPh>
    <rPh sb="16" eb="19">
      <t>ホイクエン</t>
    </rPh>
    <phoneticPr fontId="11"/>
  </si>
  <si>
    <t>社会福祉法人　やまとみらい福祉会</t>
    <rPh sb="13" eb="15">
      <t>フクシ</t>
    </rPh>
    <rPh sb="15" eb="16">
      <t>カイ</t>
    </rPh>
    <phoneticPr fontId="11"/>
  </si>
  <si>
    <t>アートチャイルドケア　株式会社</t>
    <rPh sb="11" eb="13">
      <t>カブシキ</t>
    </rPh>
    <rPh sb="13" eb="15">
      <t>カイシャ</t>
    </rPh>
    <phoneticPr fontId="11"/>
  </si>
  <si>
    <t>一般社団法人　みらいとわ</t>
    <rPh sb="0" eb="6">
      <t>イッパンシャダンホウジン</t>
    </rPh>
    <phoneticPr fontId="11"/>
  </si>
  <si>
    <t>株式会社　森のプーさん保育園</t>
    <rPh sb="5" eb="6">
      <t>モリ</t>
    </rPh>
    <rPh sb="11" eb="14">
      <t>ホイクエン</t>
    </rPh>
    <phoneticPr fontId="12"/>
  </si>
  <si>
    <t>学校法人　庄司学園</t>
    <rPh sb="0" eb="2">
      <t>ガッコウ</t>
    </rPh>
    <rPh sb="2" eb="4">
      <t>ホウジン</t>
    </rPh>
    <rPh sb="5" eb="7">
      <t>ショウジ</t>
    </rPh>
    <rPh sb="7" eb="9">
      <t>ガクエン</t>
    </rPh>
    <phoneticPr fontId="15"/>
  </si>
  <si>
    <t>社会福祉法人　三矢会</t>
    <rPh sb="0" eb="2">
      <t>シャカイ</t>
    </rPh>
    <rPh sb="2" eb="4">
      <t>フクシ</t>
    </rPh>
    <rPh sb="4" eb="6">
      <t>ホウジン</t>
    </rPh>
    <rPh sb="7" eb="9">
      <t>ミツヤ</t>
    </rPh>
    <rPh sb="9" eb="10">
      <t>カイ</t>
    </rPh>
    <phoneticPr fontId="11"/>
  </si>
  <si>
    <t>特定非営利活動法人　ひよこ会</t>
    <rPh sb="0" eb="2">
      <t>トクテイ</t>
    </rPh>
    <rPh sb="2" eb="5">
      <t>ヒエイリ</t>
    </rPh>
    <rPh sb="5" eb="7">
      <t>カツドウ</t>
    </rPh>
    <rPh sb="7" eb="9">
      <t>ホウジン</t>
    </rPh>
    <rPh sb="13" eb="14">
      <t>カイ</t>
    </rPh>
    <phoneticPr fontId="15"/>
  </si>
  <si>
    <t>株式会社　スプラウト</t>
    <rPh sb="0" eb="2">
      <t>カブシキ</t>
    </rPh>
    <rPh sb="2" eb="4">
      <t>カイシャ</t>
    </rPh>
    <phoneticPr fontId="12"/>
  </si>
  <si>
    <t>株式会社　ひよこ保育園</t>
    <rPh sb="8" eb="10">
      <t>ホイク</t>
    </rPh>
    <rPh sb="10" eb="11">
      <t>エン</t>
    </rPh>
    <phoneticPr fontId="11"/>
  </si>
  <si>
    <t>一般社団法人　アンサンブル</t>
    <rPh sb="0" eb="2">
      <t>イッパン</t>
    </rPh>
    <rPh sb="2" eb="4">
      <t>シャダン</t>
    </rPh>
    <rPh sb="4" eb="6">
      <t>ホウジン</t>
    </rPh>
    <phoneticPr fontId="11"/>
  </si>
  <si>
    <t>一般社団法人　アンファンソレイユ</t>
    <rPh sb="0" eb="2">
      <t>イッパン</t>
    </rPh>
    <rPh sb="2" eb="4">
      <t>シャダン</t>
    </rPh>
    <rPh sb="4" eb="6">
      <t>ホウジン</t>
    </rPh>
    <phoneticPr fontId="12"/>
  </si>
  <si>
    <t>株式会社　にこにこハウス</t>
    <rPh sb="0" eb="2">
      <t>カブシキ</t>
    </rPh>
    <rPh sb="2" eb="4">
      <t>カイシャ</t>
    </rPh>
    <phoneticPr fontId="11"/>
  </si>
  <si>
    <t>労働者協同組合ワーカーズコープ・センター事業団</t>
    <rPh sb="0" eb="3">
      <t>ロウドウシャ</t>
    </rPh>
    <rPh sb="3" eb="5">
      <t>キョウドウ</t>
    </rPh>
    <rPh sb="5" eb="7">
      <t>クミアイ</t>
    </rPh>
    <rPh sb="20" eb="23">
      <t>ジギョウダン</t>
    </rPh>
    <phoneticPr fontId="11"/>
  </si>
  <si>
    <t>一般社団法人　小羊園</t>
    <rPh sb="0" eb="2">
      <t>イッパン</t>
    </rPh>
    <rPh sb="2" eb="4">
      <t>シャダン</t>
    </rPh>
    <rPh sb="4" eb="6">
      <t>ホウジン</t>
    </rPh>
    <rPh sb="7" eb="8">
      <t>ショウ</t>
    </rPh>
    <rPh sb="8" eb="9">
      <t>ヒツジ</t>
    </rPh>
    <rPh sb="9" eb="10">
      <t>エン</t>
    </rPh>
    <phoneticPr fontId="11"/>
  </si>
  <si>
    <t>合同会社　パパママ保育園</t>
    <rPh sb="0" eb="2">
      <t>ゴウドウ</t>
    </rPh>
    <rPh sb="2" eb="4">
      <t>ガイシャ</t>
    </rPh>
    <rPh sb="9" eb="12">
      <t>ホイクエン</t>
    </rPh>
    <phoneticPr fontId="15"/>
  </si>
  <si>
    <t>ワタキューセイモア　株式会社</t>
    <rPh sb="10" eb="12">
      <t>カブシキ</t>
    </rPh>
    <rPh sb="12" eb="14">
      <t>カイシャ</t>
    </rPh>
    <phoneticPr fontId="11"/>
  </si>
  <si>
    <t>株式会社　ビック・ママ</t>
    <rPh sb="0" eb="2">
      <t>カブシキ</t>
    </rPh>
    <rPh sb="2" eb="4">
      <t>カイシャ</t>
    </rPh>
    <phoneticPr fontId="11"/>
  </si>
  <si>
    <t>医療法人社団　裕歯会</t>
    <rPh sb="0" eb="2">
      <t>イリョウ</t>
    </rPh>
    <rPh sb="2" eb="4">
      <t>ホウジン</t>
    </rPh>
    <rPh sb="4" eb="6">
      <t>シャダン</t>
    </rPh>
    <rPh sb="7" eb="8">
      <t>ユウ</t>
    </rPh>
    <rPh sb="8" eb="9">
      <t>ハ</t>
    </rPh>
    <rPh sb="9" eb="10">
      <t>カイ</t>
    </rPh>
    <phoneticPr fontId="11"/>
  </si>
  <si>
    <t>社会福祉法人　ライフの学校</t>
    <rPh sb="0" eb="6">
      <t>シャカイフクシホウジン</t>
    </rPh>
    <rPh sb="11" eb="13">
      <t>ガッコウ</t>
    </rPh>
    <phoneticPr fontId="6"/>
  </si>
  <si>
    <t>医療法人　徳真会</t>
    <rPh sb="0" eb="2">
      <t>イリョウ</t>
    </rPh>
    <rPh sb="2" eb="4">
      <t>ホウジン</t>
    </rPh>
    <rPh sb="5" eb="6">
      <t>トク</t>
    </rPh>
    <rPh sb="6" eb="7">
      <t>マコト</t>
    </rPh>
    <rPh sb="7" eb="8">
      <t>カイ</t>
    </rPh>
    <phoneticPr fontId="11"/>
  </si>
  <si>
    <t>株式会社　ミツイ</t>
    <rPh sb="0" eb="2">
      <t>カブシキ</t>
    </rPh>
    <rPh sb="2" eb="4">
      <t>カイシャ</t>
    </rPh>
    <phoneticPr fontId="3"/>
  </si>
  <si>
    <t>有限会社　ＡＫＩ</t>
    <rPh sb="0" eb="2">
      <t>ユウゲン</t>
    </rPh>
    <rPh sb="2" eb="4">
      <t>カイシャ</t>
    </rPh>
    <phoneticPr fontId="11"/>
  </si>
  <si>
    <t>有限会社　ひだまり介護</t>
    <rPh sb="0" eb="4">
      <t>ユウゲンガイシャ</t>
    </rPh>
    <rPh sb="9" eb="11">
      <t>カイゴ</t>
    </rPh>
    <phoneticPr fontId="3"/>
  </si>
  <si>
    <t>仙台ターミナルビル　株式会社</t>
    <rPh sb="0" eb="2">
      <t>センダイ</t>
    </rPh>
    <rPh sb="10" eb="12">
      <t>カブシキ</t>
    </rPh>
    <rPh sb="12" eb="14">
      <t>カイシャ</t>
    </rPh>
    <phoneticPr fontId="11"/>
  </si>
  <si>
    <t>国立大学法人　東北大学</t>
    <rPh sb="0" eb="2">
      <t>コクリツ</t>
    </rPh>
    <rPh sb="2" eb="4">
      <t>ダイガク</t>
    </rPh>
    <rPh sb="4" eb="6">
      <t>ホウジン</t>
    </rPh>
    <rPh sb="7" eb="9">
      <t>トウホク</t>
    </rPh>
    <rPh sb="9" eb="11">
      <t>ダイガク</t>
    </rPh>
    <phoneticPr fontId="3"/>
  </si>
  <si>
    <t>社会福祉法人　こーぷ福祉会</t>
    <rPh sb="0" eb="2">
      <t>シャカイ</t>
    </rPh>
    <rPh sb="2" eb="4">
      <t>フクシ</t>
    </rPh>
    <rPh sb="4" eb="6">
      <t>ホウジン</t>
    </rPh>
    <rPh sb="10" eb="12">
      <t>フクシ</t>
    </rPh>
    <rPh sb="12" eb="13">
      <t>カイ</t>
    </rPh>
    <phoneticPr fontId="3"/>
  </si>
  <si>
    <t>社会福祉法人　幸生会</t>
    <rPh sb="0" eb="2">
      <t>シャカイ</t>
    </rPh>
    <rPh sb="2" eb="4">
      <t>フクシ</t>
    </rPh>
    <rPh sb="4" eb="6">
      <t>ホウジン</t>
    </rPh>
    <rPh sb="7" eb="8">
      <t>コウ</t>
    </rPh>
    <rPh sb="8" eb="9">
      <t>セイ</t>
    </rPh>
    <rPh sb="9" eb="10">
      <t>カイ</t>
    </rPh>
    <phoneticPr fontId="3"/>
  </si>
  <si>
    <t>医療法人　松田会</t>
    <rPh sb="0" eb="2">
      <t>イリョウ</t>
    </rPh>
    <rPh sb="2" eb="4">
      <t>ホウジン</t>
    </rPh>
    <rPh sb="5" eb="7">
      <t>マツダ</t>
    </rPh>
    <rPh sb="7" eb="8">
      <t>カイ</t>
    </rPh>
    <phoneticPr fontId="3"/>
  </si>
  <si>
    <t>社会福祉法人　陽光福祉会</t>
    <rPh sb="0" eb="2">
      <t>シャカイ</t>
    </rPh>
    <rPh sb="2" eb="4">
      <t>フクシ</t>
    </rPh>
    <rPh sb="4" eb="6">
      <t>ホウジン</t>
    </rPh>
    <rPh sb="7" eb="8">
      <t>ヨウ</t>
    </rPh>
    <rPh sb="8" eb="9">
      <t>ヒカリ</t>
    </rPh>
    <rPh sb="9" eb="11">
      <t>フクシ</t>
    </rPh>
    <rPh sb="11" eb="12">
      <t>カイ</t>
    </rPh>
    <phoneticPr fontId="3"/>
  </si>
  <si>
    <t>仙台市青葉区柏木1丁目3-23</t>
    <rPh sb="0" eb="3">
      <t>センダイシ</t>
    </rPh>
    <rPh sb="3" eb="6">
      <t>アオバク</t>
    </rPh>
    <rPh sb="6" eb="8">
      <t>カシワギ</t>
    </rPh>
    <rPh sb="9" eb="11">
      <t>チョウメ</t>
    </rPh>
    <phoneticPr fontId="18"/>
  </si>
  <si>
    <t>東京都千代田区神田駿河台4-6 御茶ノ水ソラシティ</t>
    <rPh sb="16" eb="18">
      <t>オチャ</t>
    </rPh>
    <rPh sb="19" eb="20">
      <t>ミズ</t>
    </rPh>
    <phoneticPr fontId="3"/>
  </si>
  <si>
    <t>仙台市宮城野区燕沢1丁目15-25</t>
    <rPh sb="0" eb="3">
      <t>センダイシ</t>
    </rPh>
    <rPh sb="3" eb="7">
      <t>ミヤギノク</t>
    </rPh>
    <rPh sb="7" eb="8">
      <t>ツバメ</t>
    </rPh>
    <rPh sb="8" eb="9">
      <t>ザワ</t>
    </rPh>
    <rPh sb="10" eb="12">
      <t>チョウメ</t>
    </rPh>
    <phoneticPr fontId="18"/>
  </si>
  <si>
    <t>仙台市青葉区上杉1-16-4ｾﾝﾁｭﾘｰ青葉601</t>
    <rPh sb="0" eb="3">
      <t>センダイシ</t>
    </rPh>
    <rPh sb="3" eb="6">
      <t>アオバク</t>
    </rPh>
    <rPh sb="6" eb="8">
      <t>カミスギ</t>
    </rPh>
    <rPh sb="20" eb="22">
      <t>アオバ</t>
    </rPh>
    <phoneticPr fontId="18"/>
  </si>
  <si>
    <t>仙台市青葉区角五郎1丁目9-5</t>
    <rPh sb="0" eb="3">
      <t>センダイシ</t>
    </rPh>
    <rPh sb="3" eb="6">
      <t>アオバク</t>
    </rPh>
    <rPh sb="6" eb="7">
      <t>カク</t>
    </rPh>
    <rPh sb="7" eb="9">
      <t>ゴロウ</t>
    </rPh>
    <rPh sb="10" eb="12">
      <t>チョウメ</t>
    </rPh>
    <phoneticPr fontId="19"/>
  </si>
  <si>
    <t>東京都千代田区神田神保町1-14-1</t>
    <rPh sb="0" eb="3">
      <t>トウキョウト</t>
    </rPh>
    <rPh sb="3" eb="7">
      <t>チヨダク</t>
    </rPh>
    <rPh sb="7" eb="9">
      <t>カンダ</t>
    </rPh>
    <rPh sb="9" eb="12">
      <t>ジンボウチョウ</t>
    </rPh>
    <phoneticPr fontId="18"/>
  </si>
  <si>
    <t>福島県郡山市開成4-9-17 あさか102</t>
    <rPh sb="0" eb="3">
      <t>フクシマケン</t>
    </rPh>
    <rPh sb="3" eb="6">
      <t>コオリヤマシ</t>
    </rPh>
    <rPh sb="6" eb="8">
      <t>カイセイ</t>
    </rPh>
    <phoneticPr fontId="19"/>
  </si>
  <si>
    <t>神奈川県横浜市西区平沼1-13-14</t>
    <rPh sb="0" eb="3">
      <t>カナガワ</t>
    </rPh>
    <rPh sb="3" eb="4">
      <t>ケン</t>
    </rPh>
    <rPh sb="4" eb="7">
      <t>ヨコハマシ</t>
    </rPh>
    <rPh sb="7" eb="9">
      <t>ニシク</t>
    </rPh>
    <rPh sb="9" eb="11">
      <t>ヒラヌマ</t>
    </rPh>
    <phoneticPr fontId="19"/>
  </si>
  <si>
    <t>仙台市泉区南中山4-27-16</t>
    <rPh sb="0" eb="3">
      <t>センダイシ</t>
    </rPh>
    <rPh sb="3" eb="4">
      <t>イズミ</t>
    </rPh>
    <rPh sb="4" eb="5">
      <t>ク</t>
    </rPh>
    <rPh sb="5" eb="6">
      <t>ミナミ</t>
    </rPh>
    <rPh sb="6" eb="8">
      <t>ナカヤマ</t>
    </rPh>
    <phoneticPr fontId="19"/>
  </si>
  <si>
    <t>仙台市青葉区中央2丁目5-9</t>
    <rPh sb="0" eb="3">
      <t>センダイシ</t>
    </rPh>
    <rPh sb="3" eb="6">
      <t>アオバク</t>
    </rPh>
    <rPh sb="6" eb="8">
      <t>チュウオウ</t>
    </rPh>
    <rPh sb="9" eb="11">
      <t>チョウメ</t>
    </rPh>
    <phoneticPr fontId="19"/>
  </si>
  <si>
    <t>仙台市青葉区柏木1-1-36</t>
    <rPh sb="0" eb="3">
      <t>センダイシ</t>
    </rPh>
    <rPh sb="3" eb="6">
      <t>アオバク</t>
    </rPh>
    <rPh sb="6" eb="7">
      <t>カシワ</t>
    </rPh>
    <rPh sb="7" eb="8">
      <t>キ</t>
    </rPh>
    <phoneticPr fontId="19"/>
  </si>
  <si>
    <t>仙台市青葉区東勝山1-19-7</t>
    <rPh sb="0" eb="3">
      <t>センダイシ</t>
    </rPh>
    <rPh sb="3" eb="6">
      <t>アオバク</t>
    </rPh>
    <rPh sb="6" eb="7">
      <t>ヒガシ</t>
    </rPh>
    <rPh sb="7" eb="9">
      <t>カツヤマ</t>
    </rPh>
    <phoneticPr fontId="3"/>
  </si>
  <si>
    <t>仙台市青葉区木町通2-4-16</t>
    <rPh sb="0" eb="3">
      <t>センダイシ</t>
    </rPh>
    <rPh sb="3" eb="6">
      <t>アオバク</t>
    </rPh>
    <rPh sb="6" eb="8">
      <t>キマチ</t>
    </rPh>
    <rPh sb="8" eb="9">
      <t>トオリ</t>
    </rPh>
    <phoneticPr fontId="3"/>
  </si>
  <si>
    <t>仙台市青葉区中央4-3-28-3F</t>
    <rPh sb="0" eb="3">
      <t>センダイシ</t>
    </rPh>
    <phoneticPr fontId="3"/>
  </si>
  <si>
    <t>東京都立川市砂川町2-36-13</t>
    <rPh sb="0" eb="3">
      <t>トウキョウト</t>
    </rPh>
    <rPh sb="3" eb="6">
      <t>タチカワシ</t>
    </rPh>
    <rPh sb="6" eb="7">
      <t>スナ</t>
    </rPh>
    <rPh sb="7" eb="8">
      <t>カワ</t>
    </rPh>
    <rPh sb="8" eb="9">
      <t>マチ</t>
    </rPh>
    <phoneticPr fontId="3"/>
  </si>
  <si>
    <t>栃木県宇都宮市南大通り2-6-1 KIDS 1ST BLD</t>
    <rPh sb="0" eb="3">
      <t>トチギケン</t>
    </rPh>
    <rPh sb="3" eb="7">
      <t>ウツノミヤシ</t>
    </rPh>
    <rPh sb="7" eb="8">
      <t>ミナミ</t>
    </rPh>
    <rPh sb="8" eb="10">
      <t>オオドオ</t>
    </rPh>
    <phoneticPr fontId="3"/>
  </si>
  <si>
    <t>仙台市青葉区西花苑1丁目10-7</t>
    <rPh sb="0" eb="3">
      <t>センダイシ</t>
    </rPh>
    <rPh sb="3" eb="6">
      <t>アオバク</t>
    </rPh>
    <rPh sb="6" eb="7">
      <t>ニシ</t>
    </rPh>
    <rPh sb="7" eb="8">
      <t>ハナ</t>
    </rPh>
    <rPh sb="8" eb="9">
      <t>エン</t>
    </rPh>
    <rPh sb="10" eb="12">
      <t>チョウメ</t>
    </rPh>
    <phoneticPr fontId="19"/>
  </si>
  <si>
    <t>仙台市青葉区高松1丁目11番13号</t>
    <rPh sb="0" eb="3">
      <t>センダイシ</t>
    </rPh>
    <phoneticPr fontId="19"/>
  </si>
  <si>
    <t>仙台市若林区卸町3丁目1-4</t>
    <rPh sb="0" eb="3">
      <t>センダイシ</t>
    </rPh>
    <rPh sb="3" eb="6">
      <t>ワカバヤシク</t>
    </rPh>
    <rPh sb="6" eb="8">
      <t>オロシマチ</t>
    </rPh>
    <rPh sb="9" eb="11">
      <t>チョウメ</t>
    </rPh>
    <phoneticPr fontId="19"/>
  </si>
  <si>
    <t>大阪府大阪市北区天神橋7-12-6グレーシィ天神橋ビル2号館1Ｆ</t>
    <rPh sb="0" eb="3">
      <t>オオサカフ</t>
    </rPh>
    <rPh sb="3" eb="6">
      <t>オオサカシ</t>
    </rPh>
    <rPh sb="6" eb="8">
      <t>キタク</t>
    </rPh>
    <rPh sb="8" eb="11">
      <t>テンジンバシ</t>
    </rPh>
    <rPh sb="22" eb="25">
      <t>テンジンバシ</t>
    </rPh>
    <rPh sb="28" eb="30">
      <t>ゴウカン</t>
    </rPh>
    <phoneticPr fontId="22"/>
  </si>
  <si>
    <t>仙台市宮城野区萩野町3-8-11</t>
    <rPh sb="0" eb="3">
      <t>センダイシ</t>
    </rPh>
    <phoneticPr fontId="19"/>
  </si>
  <si>
    <t>仙台市宮城野区中野字阿弥陀堂39</t>
    <rPh sb="0" eb="3">
      <t>センダイシ</t>
    </rPh>
    <rPh sb="7" eb="9">
      <t>ナカノ</t>
    </rPh>
    <rPh sb="9" eb="10">
      <t>アザ</t>
    </rPh>
    <rPh sb="10" eb="13">
      <t>アミダ</t>
    </rPh>
    <rPh sb="13" eb="14">
      <t>ドウ</t>
    </rPh>
    <phoneticPr fontId="19"/>
  </si>
  <si>
    <t>仙台市青葉区花京院2-1-65-6F</t>
    <rPh sb="6" eb="7">
      <t>カ</t>
    </rPh>
    <rPh sb="7" eb="8">
      <t>キョウ</t>
    </rPh>
    <rPh sb="8" eb="9">
      <t>イン</t>
    </rPh>
    <phoneticPr fontId="19"/>
  </si>
  <si>
    <t>仙台市宮城野区萩野町3丁目8-12</t>
    <rPh sb="0" eb="3">
      <t>センダイシ</t>
    </rPh>
    <rPh sb="3" eb="7">
      <t>ミヤギノク</t>
    </rPh>
    <rPh sb="7" eb="9">
      <t>ハギノ</t>
    </rPh>
    <rPh sb="9" eb="10">
      <t>マチ</t>
    </rPh>
    <rPh sb="11" eb="13">
      <t>チョウメ</t>
    </rPh>
    <phoneticPr fontId="19"/>
  </si>
  <si>
    <t>東京都中央区日本橋3-12-2　朝日ビルヂング4Ｆ</t>
    <rPh sb="3" eb="6">
      <t>チュウオウク</t>
    </rPh>
    <rPh sb="6" eb="9">
      <t>ニホンバシ</t>
    </rPh>
    <rPh sb="16" eb="18">
      <t>アサヒ</t>
    </rPh>
    <phoneticPr fontId="3"/>
  </si>
  <si>
    <t>仙台市若林区六丁の目西町3-41</t>
    <rPh sb="0" eb="3">
      <t>センダイシ</t>
    </rPh>
    <rPh sb="3" eb="6">
      <t>ワカバヤシク</t>
    </rPh>
    <rPh sb="6" eb="8">
      <t>ロクチョウ</t>
    </rPh>
    <rPh sb="9" eb="10">
      <t>メ</t>
    </rPh>
    <rPh sb="10" eb="11">
      <t>ニシ</t>
    </rPh>
    <rPh sb="11" eb="12">
      <t>マチ</t>
    </rPh>
    <phoneticPr fontId="19"/>
  </si>
  <si>
    <t>仙台市宮城野区白鳥2-11-24</t>
    <rPh sb="0" eb="3">
      <t>センダイシ</t>
    </rPh>
    <rPh sb="3" eb="7">
      <t>ミヤギノク</t>
    </rPh>
    <rPh sb="7" eb="9">
      <t>シラトリ</t>
    </rPh>
    <phoneticPr fontId="18"/>
  </si>
  <si>
    <t>仙台市宮城野区出花1-3-10</t>
    <rPh sb="7" eb="9">
      <t>イデカ</t>
    </rPh>
    <phoneticPr fontId="19"/>
  </si>
  <si>
    <t>宮城県柴田郡大河原町大谷字町向199-3</t>
    <rPh sb="0" eb="3">
      <t>ミヤギケン</t>
    </rPh>
    <rPh sb="3" eb="6">
      <t>シバタグン</t>
    </rPh>
    <rPh sb="6" eb="9">
      <t>オオカワラ</t>
    </rPh>
    <rPh sb="9" eb="10">
      <t>マチ</t>
    </rPh>
    <rPh sb="10" eb="12">
      <t>オオタニ</t>
    </rPh>
    <rPh sb="12" eb="13">
      <t>アザ</t>
    </rPh>
    <rPh sb="13" eb="14">
      <t>マチ</t>
    </rPh>
    <rPh sb="14" eb="15">
      <t>ム</t>
    </rPh>
    <phoneticPr fontId="3"/>
  </si>
  <si>
    <t>仙台市宮城野区萩野町3-8-11 木村ビル1F</t>
    <rPh sb="17" eb="19">
      <t>キムラ</t>
    </rPh>
    <phoneticPr fontId="3"/>
  </si>
  <si>
    <t>福島県福島市方木田字北白家5-2</t>
    <rPh sb="0" eb="3">
      <t>フクシマケン</t>
    </rPh>
    <rPh sb="3" eb="6">
      <t>フクシマシ</t>
    </rPh>
    <rPh sb="6" eb="7">
      <t>ホウ</t>
    </rPh>
    <rPh sb="7" eb="8">
      <t>キ</t>
    </rPh>
    <rPh sb="8" eb="9">
      <t>タ</t>
    </rPh>
    <rPh sb="9" eb="10">
      <t>アザ</t>
    </rPh>
    <rPh sb="10" eb="11">
      <t>キタ</t>
    </rPh>
    <rPh sb="11" eb="12">
      <t>シロ</t>
    </rPh>
    <rPh sb="12" eb="13">
      <t>ケ</t>
    </rPh>
    <phoneticPr fontId="3"/>
  </si>
  <si>
    <t>宮城県石巻市南境字鶴巻52番地</t>
    <rPh sb="0" eb="3">
      <t>ミヤギケン</t>
    </rPh>
    <rPh sb="3" eb="6">
      <t>イシノマキシ</t>
    </rPh>
    <rPh sb="6" eb="7">
      <t>ミナミ</t>
    </rPh>
    <rPh sb="7" eb="8">
      <t>サカイ</t>
    </rPh>
    <rPh sb="8" eb="9">
      <t>アザ</t>
    </rPh>
    <rPh sb="9" eb="11">
      <t>ツルマキ</t>
    </rPh>
    <rPh sb="13" eb="15">
      <t>バンチ</t>
    </rPh>
    <phoneticPr fontId="3"/>
  </si>
  <si>
    <t>山形県新庄市金沢1917-7</t>
    <rPh sb="0" eb="3">
      <t>ヤマガタケン</t>
    </rPh>
    <rPh sb="3" eb="6">
      <t>シンジョウシ</t>
    </rPh>
    <rPh sb="6" eb="8">
      <t>カナザワ</t>
    </rPh>
    <phoneticPr fontId="3"/>
  </si>
  <si>
    <t>東京都新宿区高田馬場4-13-11　松島第一ビル6階</t>
    <rPh sb="0" eb="2">
      <t>トウキョウ</t>
    </rPh>
    <rPh sb="2" eb="3">
      <t>ト</t>
    </rPh>
    <rPh sb="3" eb="6">
      <t>シンジュクク</t>
    </rPh>
    <rPh sb="6" eb="10">
      <t>タカダノババ</t>
    </rPh>
    <rPh sb="18" eb="20">
      <t>マツシマ</t>
    </rPh>
    <rPh sb="20" eb="22">
      <t>ダイイチ</t>
    </rPh>
    <rPh sb="25" eb="26">
      <t>カイ</t>
    </rPh>
    <phoneticPr fontId="3"/>
  </si>
  <si>
    <t>仙台市宮城野区幸町2丁目16-13</t>
    <rPh sb="0" eb="3">
      <t>センダイシ</t>
    </rPh>
    <phoneticPr fontId="3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</si>
  <si>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1">
      <t>タカノ</t>
    </rPh>
    <rPh sb="11" eb="12">
      <t>ミナミ</t>
    </rPh>
    <phoneticPr fontId="19"/>
  </si>
  <si>
    <t>仙台市若林区若林1丁目6-17</t>
    <rPh sb="0" eb="3">
      <t>センダイシ</t>
    </rPh>
    <rPh sb="3" eb="6">
      <t>ワカバヤシク</t>
    </rPh>
    <rPh sb="6" eb="8">
      <t>ワカバヤシ</t>
    </rPh>
    <rPh sb="9" eb="11">
      <t>チョウメ</t>
    </rPh>
    <phoneticPr fontId="19"/>
  </si>
  <si>
    <t>宮城県大崎市古川穂波3-8-50</t>
    <rPh sb="0" eb="3">
      <t>ミヤギケン</t>
    </rPh>
    <rPh sb="3" eb="5">
      <t>オオサキ</t>
    </rPh>
    <rPh sb="5" eb="6">
      <t>シ</t>
    </rPh>
    <rPh sb="6" eb="8">
      <t>フルカワ</t>
    </rPh>
    <rPh sb="8" eb="9">
      <t>ホ</t>
    </rPh>
    <rPh sb="9" eb="10">
      <t>ナミ</t>
    </rPh>
    <phoneticPr fontId="3"/>
  </si>
  <si>
    <t>仙台市若林区木ノ下4-8-6</t>
    <rPh sb="0" eb="3">
      <t>センダイシ</t>
    </rPh>
    <rPh sb="3" eb="6">
      <t>ワカバヤシク</t>
    </rPh>
    <rPh sb="6" eb="7">
      <t>キ</t>
    </rPh>
    <rPh sb="8" eb="9">
      <t>シタ</t>
    </rPh>
    <phoneticPr fontId="3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</si>
  <si>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1">
      <t>タカノ</t>
    </rPh>
    <rPh sb="11" eb="12">
      <t>ミナミ</t>
    </rPh>
    <phoneticPr fontId="3"/>
  </si>
  <si>
    <t>宮城県岩沼市桜3-8-15</t>
    <rPh sb="0" eb="3">
      <t>ミヤギケン</t>
    </rPh>
    <rPh sb="3" eb="6">
      <t>イワヌマシ</t>
    </rPh>
    <rPh sb="6" eb="7">
      <t>サクラ</t>
    </rPh>
    <phoneticPr fontId="3"/>
  </si>
  <si>
    <t>仙台市若林区六丁の目東町3-17</t>
    <rPh sb="3" eb="6">
      <t>ワカバヤシク</t>
    </rPh>
    <rPh sb="6" eb="8">
      <t>ロクチョウ</t>
    </rPh>
    <rPh sb="9" eb="10">
      <t>メ</t>
    </rPh>
    <rPh sb="10" eb="11">
      <t>ヒガシ</t>
    </rPh>
    <rPh sb="11" eb="12">
      <t>マチ</t>
    </rPh>
    <phoneticPr fontId="3"/>
  </si>
  <si>
    <t>仙台市宮城野区鉄砲町中3-14　テラス仙台駅東口2階</t>
    <rPh sb="0" eb="3">
      <t>センダイシ</t>
    </rPh>
    <rPh sb="3" eb="7">
      <t>ミヤギノク</t>
    </rPh>
    <rPh sb="7" eb="10">
      <t>テッポウマチ</t>
    </rPh>
    <rPh sb="10" eb="11">
      <t>ナカ</t>
    </rPh>
    <rPh sb="19" eb="22">
      <t>センダイエキ</t>
    </rPh>
    <rPh sb="22" eb="24">
      <t>ヒガシグチ</t>
    </rPh>
    <rPh sb="25" eb="26">
      <t>カイ</t>
    </rPh>
    <phoneticPr fontId="3"/>
  </si>
  <si>
    <t>仙台市泉区上谷刈1-6-30</t>
    <rPh sb="0" eb="3">
      <t>センダイシ</t>
    </rPh>
    <rPh sb="3" eb="4">
      <t>イズミ</t>
    </rPh>
    <rPh sb="4" eb="5">
      <t>ク</t>
    </rPh>
    <rPh sb="5" eb="7">
      <t>ウエタニ</t>
    </rPh>
    <rPh sb="7" eb="8">
      <t>カリ</t>
    </rPh>
    <phoneticPr fontId="18"/>
  </si>
  <si>
    <t>札幌市豊平区月寒東5条10-3-3</t>
    <rPh sb="0" eb="3">
      <t>サッポロシ</t>
    </rPh>
    <rPh sb="3" eb="5">
      <t>トヨヒラ</t>
    </rPh>
    <rPh sb="5" eb="6">
      <t>ク</t>
    </rPh>
    <rPh sb="6" eb="7">
      <t>ツキ</t>
    </rPh>
    <rPh sb="7" eb="8">
      <t>サム</t>
    </rPh>
    <rPh sb="8" eb="9">
      <t>ヒガシ</t>
    </rPh>
    <rPh sb="10" eb="11">
      <t>ジョウ</t>
    </rPh>
    <phoneticPr fontId="18"/>
  </si>
  <si>
    <t>仙台市太白区泉崎1丁目33-10富沢公園パークマンション106号</t>
    <rPh sb="0" eb="3">
      <t>センダイシ</t>
    </rPh>
    <rPh sb="3" eb="6">
      <t>タイハクク</t>
    </rPh>
    <rPh sb="6" eb="7">
      <t>イズミ</t>
    </rPh>
    <rPh sb="7" eb="8">
      <t>サキ</t>
    </rPh>
    <rPh sb="9" eb="11">
      <t>チョウメ</t>
    </rPh>
    <rPh sb="16" eb="18">
      <t>トミザワ</t>
    </rPh>
    <rPh sb="18" eb="20">
      <t>コウエン</t>
    </rPh>
    <rPh sb="31" eb="32">
      <t>ゴウ</t>
    </rPh>
    <phoneticPr fontId="19"/>
  </si>
  <si>
    <t>仙台市太白区中田4丁目1-3-1</t>
    <rPh sb="0" eb="3">
      <t>センダイシ</t>
    </rPh>
    <rPh sb="3" eb="6">
      <t>タイハクク</t>
    </rPh>
    <rPh sb="6" eb="8">
      <t>ナカタ</t>
    </rPh>
    <rPh sb="9" eb="11">
      <t>チョウメ</t>
    </rPh>
    <phoneticPr fontId="19"/>
  </si>
  <si>
    <t>宮城県岩沼市桜3-8-15</t>
    <rPh sb="0" eb="3">
      <t>ミヤギケン</t>
    </rPh>
    <rPh sb="3" eb="6">
      <t>イワヌマシ</t>
    </rPh>
    <rPh sb="6" eb="7">
      <t>サクラ</t>
    </rPh>
    <phoneticPr fontId="19"/>
  </si>
  <si>
    <t>仙台市青葉区木町通2-4-16</t>
    <rPh sb="3" eb="6">
      <t>アオバク</t>
    </rPh>
    <rPh sb="6" eb="8">
      <t>キマチ</t>
    </rPh>
    <rPh sb="8" eb="9">
      <t>ドオ</t>
    </rPh>
    <phoneticPr fontId="3"/>
  </si>
  <si>
    <t>仙台市若林区六丁の目西町3-41-201</t>
    <rPh sb="3" eb="6">
      <t>ワカバヤシク</t>
    </rPh>
    <rPh sb="6" eb="8">
      <t>ロクチョウ</t>
    </rPh>
    <rPh sb="9" eb="10">
      <t>メ</t>
    </rPh>
    <rPh sb="10" eb="11">
      <t>ニシ</t>
    </rPh>
    <rPh sb="11" eb="12">
      <t>マチ</t>
    </rPh>
    <phoneticPr fontId="3"/>
  </si>
  <si>
    <t>仙台市若林区若林1丁目6-17</t>
    <rPh sb="3" eb="6">
      <t>ワカバヤシク</t>
    </rPh>
    <rPh sb="6" eb="8">
      <t>ワカバヤシ</t>
    </rPh>
    <rPh sb="9" eb="11">
      <t>チョウメ</t>
    </rPh>
    <phoneticPr fontId="3"/>
  </si>
  <si>
    <t>仙台市太白区あすと長町3丁目2-23</t>
    <rPh sb="9" eb="11">
      <t>ナガマチ</t>
    </rPh>
    <rPh sb="12" eb="14">
      <t>チョウメ</t>
    </rPh>
    <phoneticPr fontId="3"/>
  </si>
  <si>
    <t>仙台市太白区大野田5-30-1</t>
    <rPh sb="0" eb="3">
      <t>センダイシ</t>
    </rPh>
    <rPh sb="3" eb="6">
      <t>タイハクク</t>
    </rPh>
    <rPh sb="6" eb="9">
      <t>オオノダ</t>
    </rPh>
    <phoneticPr fontId="3"/>
  </si>
  <si>
    <t>仙台市青葉区木町通2丁目4-16</t>
    <rPh sb="0" eb="3">
      <t>センダイシ</t>
    </rPh>
    <rPh sb="3" eb="6">
      <t>アオバク</t>
    </rPh>
    <rPh sb="6" eb="8">
      <t>キマチ</t>
    </rPh>
    <rPh sb="8" eb="9">
      <t>ドオリ</t>
    </rPh>
    <rPh sb="10" eb="12">
      <t>チョウメ</t>
    </rPh>
    <phoneticPr fontId="3"/>
  </si>
  <si>
    <t>仙台市青葉区花京院2-1-65-6F</t>
    <rPh sb="6" eb="7">
      <t>カ</t>
    </rPh>
    <rPh sb="7" eb="8">
      <t>キョウ</t>
    </rPh>
    <rPh sb="8" eb="9">
      <t>イン</t>
    </rPh>
    <phoneticPr fontId="23"/>
  </si>
  <si>
    <t>仙台市青葉区北山3-9-20</t>
    <rPh sb="0" eb="3">
      <t>センダイシ</t>
    </rPh>
    <rPh sb="3" eb="6">
      <t>アオバク</t>
    </rPh>
    <rPh sb="6" eb="8">
      <t>キタヤマ</t>
    </rPh>
    <phoneticPr fontId="3"/>
  </si>
  <si>
    <t>仙台市泉区将監10丁目33-17</t>
    <rPh sb="0" eb="3">
      <t>センダイシ</t>
    </rPh>
    <rPh sb="9" eb="11">
      <t>チョウメ</t>
    </rPh>
    <phoneticPr fontId="19"/>
  </si>
  <si>
    <t>仙台市泉区上谷刈字向原3-30</t>
    <rPh sb="0" eb="3">
      <t>センダイシ</t>
    </rPh>
    <rPh sb="3" eb="4">
      <t>イズミ</t>
    </rPh>
    <rPh sb="4" eb="5">
      <t>ク</t>
    </rPh>
    <rPh sb="5" eb="6">
      <t>ウエ</t>
    </rPh>
    <rPh sb="6" eb="7">
      <t>タニ</t>
    </rPh>
    <rPh sb="7" eb="8">
      <t>カリ</t>
    </rPh>
    <rPh sb="8" eb="9">
      <t>アザ</t>
    </rPh>
    <rPh sb="9" eb="10">
      <t>ム</t>
    </rPh>
    <rPh sb="10" eb="11">
      <t>ハラ</t>
    </rPh>
    <phoneticPr fontId="19"/>
  </si>
  <si>
    <t>東京都品川区東品川1-3-10</t>
    <rPh sb="0" eb="3">
      <t>トウキョウト</t>
    </rPh>
    <rPh sb="3" eb="6">
      <t>シナガワク</t>
    </rPh>
    <rPh sb="6" eb="9">
      <t>ヒガシシナガワ</t>
    </rPh>
    <phoneticPr fontId="19"/>
  </si>
  <si>
    <t>仙台市泉区七北田字東裏41-11</t>
    <rPh sb="0" eb="3">
      <t>センダイシ</t>
    </rPh>
    <rPh sb="3" eb="4">
      <t>イズミ</t>
    </rPh>
    <rPh sb="4" eb="5">
      <t>ク</t>
    </rPh>
    <rPh sb="5" eb="6">
      <t>ナナ</t>
    </rPh>
    <rPh sb="6" eb="7">
      <t>キタ</t>
    </rPh>
    <rPh sb="7" eb="8">
      <t>タ</t>
    </rPh>
    <rPh sb="8" eb="9">
      <t>アザ</t>
    </rPh>
    <rPh sb="9" eb="10">
      <t>ヒガシ</t>
    </rPh>
    <rPh sb="10" eb="11">
      <t>ウラ</t>
    </rPh>
    <phoneticPr fontId="19"/>
  </si>
  <si>
    <t>仙台市泉区将監13-1-1</t>
    <rPh sb="0" eb="3">
      <t>センダイシ</t>
    </rPh>
    <rPh sb="3" eb="5">
      <t>イズミク</t>
    </rPh>
    <rPh sb="5" eb="7">
      <t>ショウゲン</t>
    </rPh>
    <phoneticPr fontId="3"/>
  </si>
  <si>
    <t>宮城県富谷市上桜木2丁目1-9</t>
    <rPh sb="0" eb="3">
      <t>ミヤギケン</t>
    </rPh>
    <rPh sb="3" eb="5">
      <t>トミヤ</t>
    </rPh>
    <rPh sb="5" eb="6">
      <t>シ</t>
    </rPh>
    <rPh sb="6" eb="7">
      <t>ウエ</t>
    </rPh>
    <rPh sb="7" eb="8">
      <t>サクラ</t>
    </rPh>
    <rPh sb="8" eb="9">
      <t>キ</t>
    </rPh>
    <rPh sb="10" eb="11">
      <t>チョウ</t>
    </rPh>
    <rPh sb="11" eb="12">
      <t>メ</t>
    </rPh>
    <phoneticPr fontId="19"/>
  </si>
  <si>
    <t>仙台市太白区長町7-19-23　TK7ビル3階</t>
    <rPh sb="0" eb="3">
      <t>センダイシ</t>
    </rPh>
    <rPh sb="3" eb="6">
      <t>タイハクク</t>
    </rPh>
    <rPh sb="6" eb="8">
      <t>ナガマチ</t>
    </rPh>
    <rPh sb="22" eb="23">
      <t>カイ</t>
    </rPh>
    <phoneticPr fontId="19"/>
  </si>
  <si>
    <t>仙台市青葉区落合2-6-8-1F</t>
    <rPh sb="0" eb="3">
      <t>センダイシ</t>
    </rPh>
    <rPh sb="3" eb="6">
      <t>アオバク</t>
    </rPh>
    <rPh sb="6" eb="8">
      <t>オチアイ</t>
    </rPh>
    <phoneticPr fontId="18"/>
  </si>
  <si>
    <t>仙台市青葉区錦町1-12-1　錦町パークマンション105</t>
    <rPh sb="0" eb="3">
      <t>センダイシ</t>
    </rPh>
    <rPh sb="3" eb="6">
      <t>アオバク</t>
    </rPh>
    <rPh sb="6" eb="8">
      <t>ニシキチョウ</t>
    </rPh>
    <phoneticPr fontId="19"/>
  </si>
  <si>
    <t>仙台市青葉区大町2-7-20</t>
    <rPh sb="0" eb="3">
      <t>センダイシ</t>
    </rPh>
    <rPh sb="3" eb="6">
      <t>アオバク</t>
    </rPh>
    <rPh sb="6" eb="8">
      <t>オオマチ</t>
    </rPh>
    <phoneticPr fontId="19"/>
  </si>
  <si>
    <t>仙台市若林区若林6丁目10番35号</t>
    <rPh sb="0" eb="3">
      <t>センダイシ</t>
    </rPh>
    <rPh sb="3" eb="5">
      <t>ワカバヤシ</t>
    </rPh>
    <rPh sb="5" eb="6">
      <t>ク</t>
    </rPh>
    <rPh sb="6" eb="8">
      <t>ワカバヤシ</t>
    </rPh>
    <rPh sb="9" eb="11">
      <t>チョウメ</t>
    </rPh>
    <rPh sb="13" eb="14">
      <t>バン</t>
    </rPh>
    <rPh sb="16" eb="17">
      <t>ゴウ</t>
    </rPh>
    <phoneticPr fontId="19"/>
  </si>
  <si>
    <t>仙台市青葉区中江2丁目9-7</t>
    <rPh sb="0" eb="3">
      <t>センダイシ</t>
    </rPh>
    <rPh sb="3" eb="6">
      <t>アオバク</t>
    </rPh>
    <rPh sb="6" eb="8">
      <t>ナカエ</t>
    </rPh>
    <rPh sb="9" eb="11">
      <t>チョウメ</t>
    </rPh>
    <phoneticPr fontId="19"/>
  </si>
  <si>
    <t>仙台市宮城野区岩切字洞ノ口43-1</t>
    <rPh sb="0" eb="3">
      <t>センダイシ</t>
    </rPh>
    <phoneticPr fontId="19"/>
  </si>
  <si>
    <t>仙台市泉区高森3丁目4-169</t>
    <rPh sb="0" eb="3">
      <t>センダイシ</t>
    </rPh>
    <rPh sb="3" eb="4">
      <t>イズミ</t>
    </rPh>
    <rPh sb="4" eb="5">
      <t>ク</t>
    </rPh>
    <rPh sb="5" eb="7">
      <t>タカモリ</t>
    </rPh>
    <rPh sb="8" eb="10">
      <t>チョウメ</t>
    </rPh>
    <phoneticPr fontId="19"/>
  </si>
  <si>
    <t>仙台市泉区山の寺3丁目27-10</t>
    <rPh sb="0" eb="3">
      <t>センダイシ</t>
    </rPh>
    <rPh sb="5" eb="6">
      <t>ヤマ</t>
    </rPh>
    <rPh sb="7" eb="8">
      <t>テラ</t>
    </rPh>
    <rPh sb="9" eb="11">
      <t>チョウメ</t>
    </rPh>
    <phoneticPr fontId="19"/>
  </si>
  <si>
    <t>仙台市若林区東八番丁183BM本社ビル２階</t>
    <rPh sb="0" eb="3">
      <t>センダイシ</t>
    </rPh>
    <rPh sb="3" eb="6">
      <t>ワカバヤシク</t>
    </rPh>
    <rPh sb="6" eb="7">
      <t>ヒガシ</t>
    </rPh>
    <rPh sb="15" eb="17">
      <t>ホンシャ</t>
    </rPh>
    <rPh sb="20" eb="21">
      <t>カイ</t>
    </rPh>
    <phoneticPr fontId="3"/>
  </si>
  <si>
    <t>仙台市青葉区五橋1－6－2</t>
    <rPh sb="0" eb="3">
      <t>センダイシ</t>
    </rPh>
    <rPh sb="3" eb="6">
      <t>アオバク</t>
    </rPh>
    <rPh sb="6" eb="8">
      <t>イツツバシ</t>
    </rPh>
    <phoneticPr fontId="3"/>
  </si>
  <si>
    <t>仙台市若林区上飯田字天神１－１</t>
  </si>
  <si>
    <t>仙台市泉区南光台東2-11-26</t>
    <rPh sb="0" eb="3">
      <t>センダイシ</t>
    </rPh>
    <rPh sb="3" eb="5">
      <t>イズミク</t>
    </rPh>
    <rPh sb="5" eb="7">
      <t>ナンコウ</t>
    </rPh>
    <rPh sb="7" eb="8">
      <t>ダイ</t>
    </rPh>
    <rPh sb="8" eb="9">
      <t>ヒガシ</t>
    </rPh>
    <phoneticPr fontId="3"/>
  </si>
  <si>
    <t>仙台市太白区長町7丁目19-39　ＣＯＭビル101</t>
    <rPh sb="6" eb="8">
      <t>ナガマチ</t>
    </rPh>
    <rPh sb="9" eb="11">
      <t>チョウメ</t>
    </rPh>
    <phoneticPr fontId="3"/>
  </si>
  <si>
    <t>宮城県名取市植松字宮島77</t>
    <rPh sb="0" eb="3">
      <t>ミヤギケン</t>
    </rPh>
    <rPh sb="3" eb="6">
      <t>ナトリシ</t>
    </rPh>
    <rPh sb="6" eb="8">
      <t>ウエマツ</t>
    </rPh>
    <rPh sb="8" eb="9">
      <t>アザ</t>
    </rPh>
    <rPh sb="9" eb="10">
      <t>ミヤ</t>
    </rPh>
    <rPh sb="10" eb="11">
      <t>シマ</t>
    </rPh>
    <phoneticPr fontId="3"/>
  </si>
  <si>
    <t>仙台市泉区住吉台東5-5-8</t>
    <rPh sb="0" eb="3">
      <t>センダイシ</t>
    </rPh>
    <rPh sb="3" eb="5">
      <t>イズミク</t>
    </rPh>
    <rPh sb="5" eb="7">
      <t>スミヨシ</t>
    </rPh>
    <rPh sb="7" eb="8">
      <t>ダイ</t>
    </rPh>
    <rPh sb="8" eb="9">
      <t>ヒガシ</t>
    </rPh>
    <phoneticPr fontId="3"/>
  </si>
  <si>
    <t>仙台市青葉区中央1-1-1</t>
    <rPh sb="0" eb="6">
      <t>センダイシアオバク</t>
    </rPh>
    <rPh sb="6" eb="8">
      <t>チュウオウ</t>
    </rPh>
    <phoneticPr fontId="3"/>
  </si>
  <si>
    <t>仙台市青葉区片平2-1-1</t>
    <rPh sb="0" eb="3">
      <t>センダイシ</t>
    </rPh>
    <rPh sb="3" eb="6">
      <t>アオバク</t>
    </rPh>
    <rPh sb="6" eb="8">
      <t>カタヒラ</t>
    </rPh>
    <phoneticPr fontId="3"/>
  </si>
  <si>
    <t>仙台市青葉区桜ヶ丘2-20-1</t>
    <rPh sb="3" eb="6">
      <t>アオバク</t>
    </rPh>
    <rPh sb="6" eb="9">
      <t>サクラガオカ</t>
    </rPh>
    <phoneticPr fontId="3"/>
  </si>
  <si>
    <t>仙台市青葉区栗生1-25-1</t>
    <rPh sb="0" eb="3">
      <t>センダイシ</t>
    </rPh>
    <rPh sb="3" eb="6">
      <t>アオバク</t>
    </rPh>
    <rPh sb="6" eb="7">
      <t>クリ</t>
    </rPh>
    <rPh sb="7" eb="8">
      <t>ショウ</t>
    </rPh>
    <phoneticPr fontId="3"/>
  </si>
  <si>
    <t>仙台市泉区実沢字立田屋敷17-1</t>
    <rPh sb="5" eb="7">
      <t>サネザワ</t>
    </rPh>
    <rPh sb="7" eb="8">
      <t>アザ</t>
    </rPh>
    <rPh sb="8" eb="10">
      <t>タツタ</t>
    </rPh>
    <rPh sb="10" eb="12">
      <t>ヤシキ</t>
    </rPh>
    <phoneticPr fontId="19"/>
  </si>
  <si>
    <t>仙台市青葉区芋沢字横前1-1</t>
    <rPh sb="0" eb="3">
      <t>センダイシ</t>
    </rPh>
    <rPh sb="3" eb="6">
      <t>アオバク</t>
    </rPh>
    <rPh sb="6" eb="7">
      <t>イモ</t>
    </rPh>
    <rPh sb="7" eb="8">
      <t>ザワ</t>
    </rPh>
    <rPh sb="8" eb="9">
      <t>アザ</t>
    </rPh>
    <rPh sb="9" eb="10">
      <t>ヨコ</t>
    </rPh>
    <rPh sb="10" eb="11">
      <t>マエ</t>
    </rPh>
    <phoneticPr fontId="3"/>
  </si>
  <si>
    <t>愛子つぼみ保育園</t>
    <rPh sb="0" eb="2">
      <t>アヤシ</t>
    </rPh>
    <rPh sb="5" eb="8">
      <t>ホイクエン</t>
    </rPh>
    <phoneticPr fontId="3"/>
  </si>
  <si>
    <t>仙台市青葉区郷六字沼田45-6</t>
    <rPh sb="0" eb="3">
      <t>センダイシ</t>
    </rPh>
    <rPh sb="3" eb="6">
      <t>アオバク</t>
    </rPh>
    <rPh sb="6" eb="7">
      <t>ゴウ</t>
    </rPh>
    <rPh sb="7" eb="8">
      <t>ロク</t>
    </rPh>
    <rPh sb="8" eb="9">
      <t>アザ</t>
    </rPh>
    <rPh sb="9" eb="11">
      <t>ヌマタ</t>
    </rPh>
    <phoneticPr fontId="3"/>
  </si>
  <si>
    <t>特定非営利活動法人　つぼみっこ</t>
    <rPh sb="0" eb="2">
      <t>トクテイ</t>
    </rPh>
    <rPh sb="2" eb="5">
      <t>ヒエイリ</t>
    </rPh>
    <rPh sb="5" eb="7">
      <t>カツドウ</t>
    </rPh>
    <rPh sb="7" eb="9">
      <t>ホウジン</t>
    </rPh>
    <phoneticPr fontId="3"/>
  </si>
  <si>
    <t>ワタキュー保育園北四番丁園</t>
    <rPh sb="5" eb="8">
      <t>ホイクエン</t>
    </rPh>
    <rPh sb="8" eb="12">
      <t>キタヨバンチョウ</t>
    </rPh>
    <rPh sb="12" eb="13">
      <t>エン</t>
    </rPh>
    <phoneticPr fontId="11"/>
  </si>
  <si>
    <t>京都府綴喜郡井手町大字多賀小字茶臼塚12-2</t>
    <rPh sb="0" eb="2">
      <t>キョウト</t>
    </rPh>
    <rPh sb="2" eb="3">
      <t>フ</t>
    </rPh>
    <rPh sb="3" eb="6">
      <t>ツヅキグン</t>
    </rPh>
    <rPh sb="6" eb="8">
      <t>イデ</t>
    </rPh>
    <rPh sb="8" eb="9">
      <t>チョウ</t>
    </rPh>
    <rPh sb="9" eb="11">
      <t>オオアザ</t>
    </rPh>
    <rPh sb="11" eb="13">
      <t>タガ</t>
    </rPh>
    <rPh sb="13" eb="14">
      <t>ショウ</t>
    </rPh>
    <rPh sb="14" eb="15">
      <t>アザ</t>
    </rPh>
    <rPh sb="15" eb="16">
      <t>チャ</t>
    </rPh>
    <rPh sb="16" eb="17">
      <t>ウス</t>
    </rPh>
    <rPh sb="17" eb="18">
      <t>ツカ</t>
    </rPh>
    <phoneticPr fontId="19"/>
  </si>
  <si>
    <t>事業所内保育事業Ａ型</t>
    <phoneticPr fontId="3"/>
  </si>
  <si>
    <t>もりのひろば保育園</t>
    <rPh sb="6" eb="9">
      <t>ホイクエン</t>
    </rPh>
    <phoneticPr fontId="11"/>
  </si>
  <si>
    <t>仙台市宮城野区幸町2-22-37</t>
    <rPh sb="7" eb="9">
      <t>サイワイチョウ</t>
    </rPh>
    <phoneticPr fontId="19"/>
  </si>
  <si>
    <t>ライフの学校　保育園　六郷キャンパス</t>
  </si>
  <si>
    <t>ライフの学校　保育園　六郷キャンパス</t>
    <phoneticPr fontId="15"/>
  </si>
  <si>
    <t>りありのきっず仙台勾当台</t>
    <rPh sb="9" eb="12">
      <t>コウトウダイ</t>
    </rPh>
    <phoneticPr fontId="15"/>
  </si>
  <si>
    <t>　</t>
    <phoneticPr fontId="1"/>
  </si>
  <si>
    <t>認定こども園ドリーム幼稚園</t>
    <rPh sb="0" eb="2">
      <t>ニンテイ</t>
    </rPh>
    <rPh sb="5" eb="6">
      <t>エン</t>
    </rPh>
    <rPh sb="10" eb="13">
      <t>ヨウチエン</t>
    </rPh>
    <phoneticPr fontId="4"/>
  </si>
  <si>
    <t>学校法人七郷学園　幼稚園型認定こども園 七郷こども園</t>
    <rPh sb="0" eb="2">
      <t>ガッコウ</t>
    </rPh>
    <rPh sb="2" eb="4">
      <t>ホウジン</t>
    </rPh>
    <rPh sb="4" eb="6">
      <t>シチゴウ</t>
    </rPh>
    <rPh sb="6" eb="8">
      <t>ガクエン</t>
    </rPh>
    <rPh sb="9" eb="12">
      <t>ヨウチエン</t>
    </rPh>
    <rPh sb="12" eb="13">
      <t>ガタ</t>
    </rPh>
    <rPh sb="13" eb="15">
      <t>ニンテイ</t>
    </rPh>
    <rPh sb="18" eb="19">
      <t>エン</t>
    </rPh>
    <rPh sb="20" eb="22">
      <t>シチゴウ</t>
    </rPh>
    <rPh sb="25" eb="26">
      <t>エン</t>
    </rPh>
    <phoneticPr fontId="4"/>
  </si>
  <si>
    <t>ロリポップクラブマザリーズ電力ビル園</t>
    <rPh sb="13" eb="15">
      <t>デンリョク</t>
    </rPh>
    <rPh sb="17" eb="18">
      <t>エン</t>
    </rPh>
    <phoneticPr fontId="12"/>
  </si>
  <si>
    <t>ロリポップクラブマザリーズ柳生</t>
    <rPh sb="13" eb="15">
      <t>ヤギュウ</t>
    </rPh>
    <phoneticPr fontId="12"/>
  </si>
  <si>
    <t>愛知県名古屋市中村区名駅４－６－１７　名古屋ビルディング１２Ｆ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</si>
</sst>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,###&quot;円&quot;"/>
    <numFmt numFmtId="177" formatCode="#,##0&quot;人&quot;"/>
    <numFmt numFmtId="178" formatCode="0_);[Red]\(0\)"/>
    <numFmt numFmtId="179" formatCode="#,##0&quot;か月&quot;"/>
    <numFmt numFmtId="180" formatCode="#,##0&quot;円&quot;"/>
    <numFmt numFmtId="181" formatCode="#,##0.0&quot;か月&quot;"/>
    <numFmt numFmtId="182" formatCode="#,##0.00&quot;か月&quot;"/>
    <numFmt numFmtId="183" formatCode="0.000"/>
  </numFmts>
  <fonts count="5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2"/>
      <color indexed="8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HGSｺﾞｼｯｸM"/>
      <family val="3"/>
      <charset val="128"/>
    </font>
    <font>
      <sz val="6"/>
      <name val="游ゴシック"/>
      <family val="3"/>
      <charset val="128"/>
      <scheme val="minor"/>
    </font>
    <font>
      <sz val="12"/>
      <name val="HGSｺﾞｼｯｸM"/>
      <family val="3"/>
      <charset val="128"/>
    </font>
    <font>
      <sz val="1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1"/>
      <color theme="1"/>
      <name val="游ゴシック"/>
      <family val="2"/>
      <scheme val="minor"/>
    </font>
    <font>
      <sz val="11"/>
      <name val="HGPｺﾞｼｯｸM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b/>
      <sz val="9"/>
      <color indexed="8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sz val="15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name val="HGSｺﾞｼｯｸM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trike/>
      <sz val="12"/>
      <color theme="1"/>
      <name val="游ゴシック"/>
      <family val="3"/>
      <charset val="128"/>
      <scheme val="minor"/>
    </font>
    <font>
      <strike/>
      <sz val="12"/>
      <color indexed="8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name val="游ゴシック"/>
      <family val="3"/>
      <charset val="128"/>
      <scheme val="minor"/>
    </font>
    <font>
      <b/>
      <sz val="16"/>
      <name val="游ゴシック"/>
      <family val="3"/>
      <charset val="128"/>
    </font>
    <font>
      <sz val="9"/>
      <color indexed="81"/>
      <name val="MS P 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</borders>
  <cellStyleXfs count="11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9" fillId="0" borderId="0"/>
    <xf numFmtId="0" fontId="19" fillId="0" borderId="0"/>
    <xf numFmtId="0" fontId="5" fillId="0" borderId="0">
      <alignment vertical="center"/>
    </xf>
    <xf numFmtId="0" fontId="27" fillId="0" borderId="0">
      <alignment vertical="center"/>
    </xf>
    <xf numFmtId="0" fontId="5" fillId="0" borderId="0">
      <alignment vertical="center"/>
    </xf>
    <xf numFmtId="0" fontId="27" fillId="0" borderId="0">
      <alignment vertical="center"/>
    </xf>
  </cellStyleXfs>
  <cellXfs count="321">
    <xf numFmtId="0" fontId="0" fillId="0" borderId="0" xfId="0">
      <alignment vertical="center"/>
    </xf>
    <xf numFmtId="0" fontId="13" fillId="0" borderId="0" xfId="3" applyFont="1" applyAlignment="1">
      <alignment horizontal="left" vertical="center"/>
    </xf>
    <xf numFmtId="0" fontId="6" fillId="0" borderId="0" xfId="3" applyFont="1">
      <alignment vertical="center"/>
    </xf>
    <xf numFmtId="0" fontId="9" fillId="0" borderId="0" xfId="3" applyFont="1">
      <alignment vertical="center"/>
    </xf>
    <xf numFmtId="0" fontId="9" fillId="0" borderId="0" xfId="3" applyFont="1" applyAlignment="1">
      <alignment horizontal="left" vertical="center"/>
    </xf>
    <xf numFmtId="49" fontId="9" fillId="0" borderId="0" xfId="3" applyNumberFormat="1" applyFont="1" applyAlignment="1">
      <alignment horizontal="right" vertical="center"/>
    </xf>
    <xf numFmtId="49" fontId="6" fillId="0" borderId="0" xfId="3" applyNumberFormat="1" applyFont="1">
      <alignment vertical="center"/>
    </xf>
    <xf numFmtId="49" fontId="16" fillId="0" borderId="0" xfId="3" applyNumberFormat="1" applyFont="1" applyAlignment="1">
      <alignment horizontal="right" vertical="center"/>
    </xf>
    <xf numFmtId="0" fontId="17" fillId="0" borderId="0" xfId="3" applyFont="1">
      <alignment vertical="center"/>
    </xf>
    <xf numFmtId="0" fontId="16" fillId="0" borderId="0" xfId="3" applyFont="1">
      <alignment vertical="center"/>
    </xf>
    <xf numFmtId="49" fontId="17" fillId="0" borderId="0" xfId="3" applyNumberFormat="1" applyFont="1">
      <alignment vertical="center"/>
    </xf>
    <xf numFmtId="49" fontId="16" fillId="0" borderId="0" xfId="3" applyNumberFormat="1" applyFont="1" applyAlignment="1">
      <alignment horizontal="right" vertical="top"/>
    </xf>
    <xf numFmtId="49" fontId="17" fillId="0" borderId="0" xfId="3" applyNumberFormat="1" applyFont="1" applyAlignment="1">
      <alignment horizontal="right" vertical="center"/>
    </xf>
    <xf numFmtId="0" fontId="7" fillId="0" borderId="0" xfId="3" applyFont="1" applyAlignment="1">
      <alignment horizontal="left" vertical="top" wrapText="1"/>
    </xf>
    <xf numFmtId="0" fontId="18" fillId="0" borderId="0" xfId="3" applyFont="1" applyAlignment="1">
      <alignment vertical="center"/>
    </xf>
    <xf numFmtId="0" fontId="17" fillId="0" borderId="0" xfId="3" applyFont="1" applyProtection="1">
      <alignment vertical="center"/>
    </xf>
    <xf numFmtId="49" fontId="11" fillId="8" borderId="2" xfId="3" applyNumberFormat="1" applyFont="1" applyFill="1" applyBorder="1" applyAlignment="1">
      <alignment horizontal="left" vertical="center" shrinkToFit="1"/>
    </xf>
    <xf numFmtId="0" fontId="11" fillId="8" borderId="2" xfId="3" applyFont="1" applyFill="1" applyBorder="1" applyAlignment="1">
      <alignment vertical="center" shrinkToFit="1"/>
    </xf>
    <xf numFmtId="0" fontId="6" fillId="0" borderId="0" xfId="3" applyFont="1" applyAlignment="1">
      <alignment vertical="center" shrinkToFit="1"/>
    </xf>
    <xf numFmtId="49" fontId="6" fillId="0" borderId="0" xfId="3" applyNumberFormat="1" applyFont="1" applyAlignment="1">
      <alignment horizontal="center" vertical="center" shrinkToFit="1"/>
    </xf>
    <xf numFmtId="0" fontId="17" fillId="0" borderId="0" xfId="0" applyFont="1" applyProtection="1">
      <alignment vertical="center"/>
    </xf>
    <xf numFmtId="0" fontId="18" fillId="0" borderId="0" xfId="3" applyFont="1" applyAlignment="1">
      <alignment vertical="center" shrinkToFit="1"/>
    </xf>
    <xf numFmtId="0" fontId="18" fillId="5" borderId="9" xfId="6" applyFont="1" applyFill="1" applyBorder="1" applyAlignment="1">
      <alignment horizontal="center" vertical="center" shrinkToFit="1"/>
    </xf>
    <xf numFmtId="0" fontId="18" fillId="5" borderId="14" xfId="6" applyFont="1" applyFill="1" applyBorder="1" applyAlignment="1">
      <alignment horizontal="center" vertical="center" shrinkToFit="1"/>
    </xf>
    <xf numFmtId="0" fontId="18" fillId="5" borderId="12" xfId="6" applyFont="1" applyFill="1" applyBorder="1" applyAlignment="1">
      <alignment horizontal="center" vertical="center" shrinkToFit="1"/>
    </xf>
    <xf numFmtId="0" fontId="18" fillId="0" borderId="0" xfId="3" applyFont="1" applyAlignment="1" applyProtection="1">
      <alignment vertical="center" shrinkToFit="1"/>
    </xf>
    <xf numFmtId="0" fontId="18" fillId="0" borderId="0" xfId="3" applyFont="1" applyFill="1" applyAlignment="1">
      <alignment vertical="center" shrinkToFit="1"/>
    </xf>
    <xf numFmtId="0" fontId="18" fillId="0" borderId="0" xfId="3" applyFont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0" fontId="10" fillId="0" borderId="0" xfId="0" applyFont="1" applyAlignment="1" applyProtection="1">
      <alignment horizontal="right" vertical="center"/>
    </xf>
    <xf numFmtId="0" fontId="14" fillId="0" borderId="0" xfId="3" applyNumberFormat="1" applyFont="1" applyFill="1" applyBorder="1" applyAlignment="1" applyProtection="1">
      <alignment vertical="center" shrinkToFit="1"/>
      <protection locked="0"/>
    </xf>
    <xf numFmtId="49" fontId="14" fillId="5" borderId="21" xfId="3" applyNumberFormat="1" applyFont="1" applyFill="1" applyBorder="1" applyAlignment="1" applyProtection="1">
      <alignment horizontal="center" vertical="center" shrinkToFit="1"/>
      <protection locked="0"/>
    </xf>
    <xf numFmtId="0" fontId="35" fillId="0" borderId="0" xfId="0" applyFont="1" applyProtection="1">
      <alignment vertical="center"/>
    </xf>
    <xf numFmtId="0" fontId="36" fillId="0" borderId="0" xfId="0" applyFont="1" applyProtection="1">
      <alignment vertical="center"/>
    </xf>
    <xf numFmtId="0" fontId="36" fillId="0" borderId="0" xfId="0" applyFont="1" applyAlignment="1" applyProtection="1">
      <alignment horizontal="right" vertical="center"/>
    </xf>
    <xf numFmtId="0" fontId="37" fillId="0" borderId="0" xfId="0" applyFont="1" applyBorder="1" applyAlignment="1" applyProtection="1">
      <alignment horizontal="right" vertical="center"/>
    </xf>
    <xf numFmtId="176" fontId="37" fillId="0" borderId="0" xfId="0" applyNumberFormat="1" applyFont="1" applyBorder="1" applyProtection="1">
      <alignment vertical="center"/>
    </xf>
    <xf numFmtId="0" fontId="36" fillId="4" borderId="2" xfId="0" applyFont="1" applyFill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shrinkToFit="1"/>
    </xf>
    <xf numFmtId="0" fontId="36" fillId="0" borderId="0" xfId="0" applyFont="1" applyFill="1" applyProtection="1">
      <alignment vertical="center"/>
    </xf>
    <xf numFmtId="0" fontId="36" fillId="0" borderId="2" xfId="0" applyFont="1" applyBorder="1" applyAlignment="1" applyProtection="1">
      <alignment horizontal="left" vertical="center" wrapText="1"/>
    </xf>
    <xf numFmtId="0" fontId="36" fillId="0" borderId="5" xfId="0" applyFont="1" applyBorder="1" applyAlignment="1" applyProtection="1">
      <alignment horizontal="left" vertical="center" wrapText="1"/>
    </xf>
    <xf numFmtId="0" fontId="36" fillId="0" borderId="0" xfId="0" applyFont="1" applyFill="1" applyBorder="1" applyProtection="1">
      <alignment vertical="center"/>
    </xf>
    <xf numFmtId="0" fontId="36" fillId="0" borderId="0" xfId="0" applyFont="1" applyFill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6" fillId="0" borderId="0" xfId="0" applyFont="1" applyAlignment="1" applyProtection="1"/>
    <xf numFmtId="0" fontId="24" fillId="0" borderId="0" xfId="0" applyFont="1" applyAlignment="1" applyProtection="1"/>
    <xf numFmtId="0" fontId="38" fillId="0" borderId="0" xfId="0" applyFont="1" applyAlignment="1" applyProtection="1"/>
    <xf numFmtId="1" fontId="38" fillId="0" borderId="0" xfId="0" applyNumberFormat="1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36" fillId="0" borderId="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top" wrapText="1"/>
    </xf>
    <xf numFmtId="181" fontId="36" fillId="3" borderId="2" xfId="0" applyNumberFormat="1" applyFont="1" applyFill="1" applyBorder="1" applyAlignment="1" applyProtection="1">
      <alignment horizontal="center" vertical="center" shrinkToFit="1"/>
      <protection locked="0"/>
    </xf>
    <xf numFmtId="56" fontId="36" fillId="0" borderId="2" xfId="0" applyNumberFormat="1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top"/>
    </xf>
    <xf numFmtId="0" fontId="36" fillId="0" borderId="0" xfId="0" applyFont="1" applyFill="1" applyAlignment="1" applyProtection="1">
      <alignment horizontal="right" vertical="center"/>
    </xf>
    <xf numFmtId="0" fontId="39" fillId="0" borderId="0" xfId="0" applyFont="1" applyFill="1" applyBorder="1" applyAlignment="1" applyProtection="1">
      <alignment horizontal="left" vertical="top" wrapText="1"/>
    </xf>
    <xf numFmtId="0" fontId="36" fillId="0" borderId="0" xfId="0" applyFont="1" applyFill="1" applyAlignment="1" applyProtection="1"/>
    <xf numFmtId="0" fontId="36" fillId="0" borderId="0" xfId="0" applyFont="1" applyAlignment="1" applyProtection="1">
      <alignment horizontal="left"/>
    </xf>
    <xf numFmtId="0" fontId="36" fillId="0" borderId="0" xfId="0" applyFont="1" applyFill="1" applyBorder="1" applyAlignment="1" applyProtection="1"/>
    <xf numFmtId="0" fontId="36" fillId="0" borderId="0" xfId="0" applyFont="1" applyAlignment="1" applyProtection="1">
      <alignment horizontal="right"/>
    </xf>
    <xf numFmtId="0" fontId="36" fillId="0" borderId="0" xfId="0" applyFont="1" applyBorder="1" applyAlignment="1" applyProtection="1"/>
    <xf numFmtId="0" fontId="36" fillId="2" borderId="2" xfId="0" applyFont="1" applyFill="1" applyBorder="1" applyAlignment="1" applyProtection="1">
      <alignment horizontal="center" wrapText="1"/>
    </xf>
    <xf numFmtId="0" fontId="36" fillId="0" borderId="0" xfId="0" applyFont="1" applyBorder="1" applyAlignment="1" applyProtection="1">
      <alignment horizontal="center"/>
    </xf>
    <xf numFmtId="176" fontId="47" fillId="0" borderId="0" xfId="0" applyNumberFormat="1" applyFont="1" applyBorder="1" applyProtection="1">
      <alignment vertical="center"/>
    </xf>
    <xf numFmtId="0" fontId="46" fillId="0" borderId="0" xfId="0" applyFont="1" applyProtection="1">
      <alignment vertical="center"/>
    </xf>
    <xf numFmtId="180" fontId="40" fillId="0" borderId="0" xfId="1" applyNumberFormat="1" applyFont="1" applyBorder="1" applyAlignment="1" applyProtection="1">
      <alignment vertical="center"/>
    </xf>
    <xf numFmtId="183" fontId="36" fillId="0" borderId="0" xfId="0" applyNumberFormat="1" applyFont="1" applyProtection="1">
      <alignment vertical="center"/>
    </xf>
    <xf numFmtId="0" fontId="24" fillId="2" borderId="2" xfId="0" applyFont="1" applyFill="1" applyBorder="1" applyAlignment="1" applyProtection="1">
      <alignment horizontal="center" wrapText="1"/>
    </xf>
    <xf numFmtId="3" fontId="36" fillId="0" borderId="2" xfId="0" applyNumberFormat="1" applyFont="1" applyBorder="1" applyAlignment="1" applyProtection="1">
      <alignment horizontal="center" vertical="center" wrapText="1"/>
    </xf>
    <xf numFmtId="180" fontId="40" fillId="0" borderId="0" xfId="1" applyNumberFormat="1" applyFont="1" applyBorder="1" applyAlignment="1" applyProtection="1">
      <alignment horizontal="center" vertical="center"/>
    </xf>
    <xf numFmtId="0" fontId="24" fillId="9" borderId="2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 wrapText="1"/>
    </xf>
    <xf numFmtId="0" fontId="24" fillId="0" borderId="0" xfId="0" applyFont="1" applyAlignment="1" applyProtection="1">
      <alignment horizontal="left" vertical="center" wrapText="1"/>
    </xf>
    <xf numFmtId="0" fontId="24" fillId="9" borderId="38" xfId="0" applyFont="1" applyFill="1" applyBorder="1" applyAlignment="1" applyProtection="1">
      <alignment horizontal="center" vertical="center" wrapText="1"/>
    </xf>
    <xf numFmtId="0" fontId="24" fillId="9" borderId="39" xfId="0" applyFont="1" applyFill="1" applyBorder="1" applyAlignment="1" applyProtection="1">
      <alignment horizontal="center" vertical="center" wrapText="1"/>
    </xf>
    <xf numFmtId="0" fontId="30" fillId="0" borderId="0" xfId="0" applyFo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Alignment="1" applyProtection="1">
      <alignment horizontal="right" vertical="center"/>
    </xf>
    <xf numFmtId="0" fontId="31" fillId="0" borderId="0" xfId="0" applyFont="1" applyAlignment="1" applyProtection="1"/>
    <xf numFmtId="0" fontId="31" fillId="0" borderId="0" xfId="0" applyFont="1" applyAlignment="1" applyProtection="1">
      <alignment horizontal="right"/>
    </xf>
    <xf numFmtId="49" fontId="31" fillId="0" borderId="0" xfId="0" applyNumberFormat="1" applyFont="1" applyAlignment="1" applyProtection="1">
      <alignment horizontal="center"/>
    </xf>
    <xf numFmtId="0" fontId="32" fillId="0" borderId="0" xfId="0" applyFo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3" fillId="0" borderId="0" xfId="0" applyFont="1" applyProtection="1">
      <alignment vertical="center"/>
    </xf>
    <xf numFmtId="0" fontId="12" fillId="0" borderId="0" xfId="0" applyFont="1" applyAlignment="1" applyProtection="1">
      <alignment horizontal="right" vertical="center"/>
    </xf>
    <xf numFmtId="0" fontId="30" fillId="0" borderId="0" xfId="0" applyFont="1" applyFill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3" borderId="0" xfId="0" applyFont="1" applyFill="1" applyAlignment="1" applyProtection="1">
      <alignment horizontal="center" vertical="center" shrinkToFit="1"/>
      <protection locked="0"/>
    </xf>
    <xf numFmtId="179" fontId="36" fillId="0" borderId="0" xfId="0" applyNumberFormat="1" applyFont="1" applyFill="1" applyBorder="1" applyAlignment="1" applyProtection="1">
      <alignment vertical="center" shrinkToFit="1"/>
    </xf>
    <xf numFmtId="177" fontId="36" fillId="0" borderId="2" xfId="0" applyNumberFormat="1" applyFont="1" applyFill="1" applyBorder="1" applyAlignment="1" applyProtection="1">
      <alignment horizontal="center" vertical="center" shrinkToFit="1"/>
    </xf>
    <xf numFmtId="179" fontId="36" fillId="0" borderId="2" xfId="0" applyNumberFormat="1" applyFont="1" applyFill="1" applyBorder="1" applyAlignment="1" applyProtection="1">
      <alignment horizontal="center" vertical="center" shrinkToFit="1"/>
    </xf>
    <xf numFmtId="178" fontId="36" fillId="0" borderId="2" xfId="0" applyNumberFormat="1" applyFont="1" applyFill="1" applyBorder="1" applyAlignment="1" applyProtection="1">
      <alignment horizontal="center" vertical="center" shrinkToFit="1"/>
    </xf>
    <xf numFmtId="0" fontId="36" fillId="11" borderId="37" xfId="0" applyFont="1" applyFill="1" applyBorder="1" applyAlignment="1" applyProtection="1">
      <alignment horizontal="center" vertical="center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177" fontId="36" fillId="0" borderId="2" xfId="0" applyNumberFormat="1" applyFont="1" applyFill="1" applyBorder="1" applyAlignment="1" applyProtection="1">
      <alignment horizontal="center" vertical="center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6" fillId="12" borderId="0" xfId="3" applyFont="1" applyFill="1" applyAlignment="1">
      <alignment vertical="center" shrinkToFit="1"/>
    </xf>
    <xf numFmtId="0" fontId="6" fillId="11" borderId="0" xfId="3" applyFont="1" applyFill="1" applyAlignment="1">
      <alignment vertical="center" shrinkToFit="1"/>
    </xf>
    <xf numFmtId="49" fontId="18" fillId="5" borderId="9" xfId="0" applyNumberFormat="1" applyFont="1" applyFill="1" applyBorder="1" applyAlignment="1">
      <alignment horizontal="center" vertical="center" shrinkToFit="1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</xf>
    <xf numFmtId="0" fontId="36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 wrapText="1"/>
    </xf>
    <xf numFmtId="0" fontId="18" fillId="0" borderId="0" xfId="7" applyFont="1" applyAlignment="1">
      <alignment vertical="center"/>
    </xf>
    <xf numFmtId="0" fontId="18" fillId="0" borderId="0" xfId="7" applyFont="1" applyAlignment="1">
      <alignment vertical="center" shrinkToFit="1"/>
    </xf>
    <xf numFmtId="49" fontId="17" fillId="5" borderId="9" xfId="7" applyNumberFormat="1" applyFont="1" applyFill="1" applyBorder="1" applyAlignment="1">
      <alignment horizontal="center" vertical="center" shrinkToFit="1"/>
    </xf>
    <xf numFmtId="0" fontId="17" fillId="0" borderId="0" xfId="7" applyFont="1">
      <alignment vertical="center"/>
    </xf>
    <xf numFmtId="0" fontId="18" fillId="0" borderId="0" xfId="3" applyFont="1" applyFill="1" applyAlignment="1">
      <alignment vertical="center"/>
    </xf>
    <xf numFmtId="0" fontId="17" fillId="0" borderId="0" xfId="4" applyFont="1" applyAlignment="1" applyProtection="1">
      <alignment vertical="center"/>
    </xf>
    <xf numFmtId="0" fontId="17" fillId="5" borderId="12" xfId="3" applyFont="1" applyFill="1" applyBorder="1" applyAlignment="1">
      <alignment horizontal="center" vertical="center" shrinkToFit="1"/>
    </xf>
    <xf numFmtId="0" fontId="17" fillId="5" borderId="9" xfId="3" applyFont="1" applyFill="1" applyBorder="1" applyAlignment="1">
      <alignment horizontal="center" vertical="center" shrinkToFit="1"/>
    </xf>
    <xf numFmtId="49" fontId="17" fillId="5" borderId="9" xfId="3" applyNumberFormat="1" applyFont="1" applyFill="1" applyBorder="1" applyAlignment="1">
      <alignment horizontal="center" vertical="center" shrinkToFit="1"/>
    </xf>
    <xf numFmtId="0" fontId="17" fillId="5" borderId="14" xfId="3" applyFont="1" applyFill="1" applyBorder="1" applyAlignment="1">
      <alignment horizontal="center" vertical="center" shrinkToFit="1"/>
    </xf>
    <xf numFmtId="0" fontId="18" fillId="0" borderId="18" xfId="6" applyFont="1" applyFill="1" applyBorder="1" applyAlignment="1">
      <alignment horizontal="center" vertical="center" shrinkToFit="1"/>
    </xf>
    <xf numFmtId="0" fontId="18" fillId="0" borderId="20" xfId="6" applyFont="1" applyFill="1" applyBorder="1" applyAlignment="1">
      <alignment horizontal="center" vertical="center" shrinkToFit="1"/>
    </xf>
    <xf numFmtId="0" fontId="18" fillId="0" borderId="0" xfId="6" applyFont="1" applyFill="1" applyBorder="1" applyAlignment="1">
      <alignment horizontal="center" vertical="center" shrinkToFit="1"/>
    </xf>
    <xf numFmtId="0" fontId="17" fillId="0" borderId="19" xfId="3" applyFont="1" applyBorder="1" applyAlignment="1">
      <alignment horizontal="left" vertical="center" shrinkToFit="1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</xf>
    <xf numFmtId="0" fontId="17" fillId="0" borderId="0" xfId="3" applyFont="1" applyFill="1" applyBorder="1" applyAlignment="1">
      <alignment horizontal="center" vertical="center" shrinkToFit="1"/>
    </xf>
    <xf numFmtId="0" fontId="17" fillId="0" borderId="0" xfId="3" applyFont="1" applyBorder="1" applyProtection="1">
      <alignment vertical="center"/>
    </xf>
    <xf numFmtId="0" fontId="17" fillId="0" borderId="0" xfId="3" applyFont="1" applyFill="1" applyBorder="1" applyProtection="1">
      <alignment vertical="center"/>
    </xf>
    <xf numFmtId="0" fontId="36" fillId="0" borderId="0" xfId="0" applyFont="1" applyBorder="1" applyAlignment="1" applyProtection="1">
      <alignment horizontal="left" vertical="center" wrapText="1"/>
    </xf>
    <xf numFmtId="3" fontId="36" fillId="0" borderId="0" xfId="0" applyNumberFormat="1" applyFont="1" applyBorder="1" applyAlignment="1" applyProtection="1">
      <alignment horizontal="center" vertical="center" wrapText="1"/>
    </xf>
    <xf numFmtId="0" fontId="50" fillId="0" borderId="0" xfId="0" applyFont="1" applyAlignment="1" applyProtection="1">
      <alignment horizontal="left" vertical="top"/>
    </xf>
    <xf numFmtId="0" fontId="17" fillId="0" borderId="6" xfId="7" applyFont="1" applyFill="1" applyBorder="1" applyAlignment="1">
      <alignment horizontal="left" vertical="center" shrinkToFit="1"/>
    </xf>
    <xf numFmtId="0" fontId="17" fillId="0" borderId="7" xfId="7" applyFont="1" applyFill="1" applyBorder="1" applyAlignment="1">
      <alignment horizontal="left" vertical="center" shrinkToFit="1"/>
    </xf>
    <xf numFmtId="0" fontId="17" fillId="0" borderId="8" xfId="7" applyFont="1" applyFill="1" applyBorder="1" applyAlignment="1">
      <alignment horizontal="left" vertical="center" shrinkToFit="1"/>
    </xf>
    <xf numFmtId="0" fontId="17" fillId="7" borderId="11" xfId="3" applyFont="1" applyFill="1" applyBorder="1" applyAlignment="1">
      <alignment horizontal="left" vertical="center" shrinkToFit="1"/>
    </xf>
    <xf numFmtId="0" fontId="17" fillId="0" borderId="0" xfId="3" applyFont="1" applyBorder="1" applyAlignment="1">
      <alignment horizontal="left" vertical="center" shrinkToFit="1"/>
    </xf>
    <xf numFmtId="49" fontId="17" fillId="0" borderId="10" xfId="3" applyNumberFormat="1" applyFont="1" applyFill="1" applyBorder="1" applyAlignment="1" applyProtection="1">
      <alignment horizontal="center" vertical="center" shrinkToFit="1"/>
    </xf>
    <xf numFmtId="0" fontId="17" fillId="0" borderId="11" xfId="3" applyFont="1" applyFill="1" applyBorder="1" applyAlignment="1" applyProtection="1">
      <alignment horizontal="left" vertical="center" shrinkToFit="1"/>
    </xf>
    <xf numFmtId="0" fontId="18" fillId="0" borderId="11" xfId="0" applyFont="1" applyFill="1" applyBorder="1" applyAlignment="1" applyProtection="1">
      <alignment horizontal="center" vertical="center" shrinkToFit="1"/>
    </xf>
    <xf numFmtId="0" fontId="17" fillId="0" borderId="11" xfId="3" applyFont="1" applyFill="1" applyBorder="1" applyAlignment="1" applyProtection="1">
      <alignment vertical="center" shrinkToFit="1"/>
    </xf>
    <xf numFmtId="0" fontId="17" fillId="0" borderId="0" xfId="3" applyFont="1" applyFill="1" applyBorder="1" applyAlignment="1" applyProtection="1">
      <alignment vertical="center" shrinkToFit="1"/>
    </xf>
    <xf numFmtId="0" fontId="17" fillId="0" borderId="0" xfId="0" applyFont="1" applyFill="1">
      <alignment vertical="center"/>
    </xf>
    <xf numFmtId="49" fontId="17" fillId="5" borderId="0" xfId="7" applyNumberFormat="1" applyFont="1" applyFill="1" applyBorder="1" applyAlignment="1">
      <alignment horizontal="center" vertical="center" shrinkToFit="1"/>
    </xf>
    <xf numFmtId="178" fontId="20" fillId="0" borderId="0" xfId="0" applyNumberFormat="1" applyFont="1" applyFill="1" applyBorder="1" applyAlignment="1" applyProtection="1">
      <alignment horizontal="left" vertical="center" shrinkToFit="1"/>
    </xf>
    <xf numFmtId="49" fontId="17" fillId="5" borderId="12" xfId="10" applyNumberFormat="1" applyFont="1" applyFill="1" applyBorder="1" applyAlignment="1">
      <alignment horizontal="center" vertical="center" shrinkToFit="1"/>
    </xf>
    <xf numFmtId="49" fontId="17" fillId="5" borderId="9" xfId="10" applyNumberFormat="1" applyFont="1" applyFill="1" applyBorder="1" applyAlignment="1">
      <alignment horizontal="center" vertical="center" shrinkToFit="1"/>
    </xf>
    <xf numFmtId="49" fontId="18" fillId="5" borderId="14" xfId="0" applyNumberFormat="1" applyFont="1" applyFill="1" applyBorder="1" applyAlignment="1">
      <alignment horizontal="center" vertical="center" shrinkToFit="1"/>
    </xf>
    <xf numFmtId="49" fontId="17" fillId="5" borderId="6" xfId="10" applyNumberFormat="1" applyFont="1" applyFill="1" applyBorder="1" applyAlignment="1">
      <alignment horizontal="center" vertical="center" shrinkToFit="1"/>
    </xf>
    <xf numFmtId="49" fontId="17" fillId="5" borderId="9" xfId="10" applyNumberFormat="1" applyFont="1" applyFill="1" applyBorder="1" applyAlignment="1" applyProtection="1">
      <alignment horizontal="center" vertical="center"/>
    </xf>
    <xf numFmtId="0" fontId="17" fillId="0" borderId="0" xfId="10" applyFont="1" applyFill="1" applyBorder="1" applyAlignment="1">
      <alignment horizontal="center" vertical="center" shrinkToFit="1"/>
    </xf>
    <xf numFmtId="49" fontId="17" fillId="5" borderId="14" xfId="10" applyNumberFormat="1" applyFont="1" applyFill="1" applyBorder="1" applyAlignment="1">
      <alignment horizontal="center" vertical="center" shrinkToFit="1"/>
    </xf>
    <xf numFmtId="0" fontId="17" fillId="0" borderId="6" xfId="10" applyFont="1" applyBorder="1" applyAlignment="1">
      <alignment horizontal="left" vertical="center" shrinkToFit="1"/>
    </xf>
    <xf numFmtId="0" fontId="17" fillId="0" borderId="7" xfId="10" applyFont="1" applyBorder="1" applyAlignment="1">
      <alignment horizontal="left" vertical="center" shrinkToFit="1"/>
    </xf>
    <xf numFmtId="0" fontId="17" fillId="0" borderId="8" xfId="10" applyFont="1" applyBorder="1" applyAlignment="1">
      <alignment horizontal="left" vertical="center" shrinkToFit="1"/>
    </xf>
    <xf numFmtId="0" fontId="17" fillId="0" borderId="0" xfId="10" applyFont="1" applyProtection="1">
      <alignment vertical="center"/>
    </xf>
    <xf numFmtId="0" fontId="17" fillId="0" borderId="0" xfId="10" applyFont="1" applyFill="1" applyBorder="1" applyProtection="1">
      <alignment vertical="center"/>
    </xf>
    <xf numFmtId="0" fontId="11" fillId="13" borderId="2" xfId="3" applyFont="1" applyFill="1" applyBorder="1" applyAlignment="1">
      <alignment vertical="center" shrinkToFit="1"/>
    </xf>
    <xf numFmtId="0" fontId="6" fillId="13" borderId="0" xfId="3" applyFont="1" applyFill="1" applyAlignment="1">
      <alignment vertical="center" shrinkToFit="1"/>
    </xf>
    <xf numFmtId="49" fontId="6" fillId="14" borderId="15" xfId="3" applyNumberFormat="1" applyFont="1" applyFill="1" applyBorder="1" applyAlignment="1">
      <alignment horizontal="center" vertical="center" shrinkToFit="1"/>
    </xf>
    <xf numFmtId="49" fontId="6" fillId="14" borderId="11" xfId="3" applyNumberFormat="1" applyFont="1" applyFill="1" applyBorder="1" applyAlignment="1">
      <alignment horizontal="left" vertical="center" shrinkToFit="1"/>
    </xf>
    <xf numFmtId="49" fontId="6" fillId="14" borderId="15" xfId="3" applyNumberFormat="1" applyFont="1" applyFill="1" applyBorder="1" applyAlignment="1">
      <alignment vertical="center" shrinkToFit="1"/>
    </xf>
    <xf numFmtId="49" fontId="6" fillId="14" borderId="16" xfId="3" applyNumberFormat="1" applyFont="1" applyFill="1" applyBorder="1" applyAlignment="1">
      <alignment horizontal="center" vertical="center" shrinkToFit="1"/>
    </xf>
    <xf numFmtId="49" fontId="6" fillId="14" borderId="7" xfId="3" applyNumberFormat="1" applyFont="1" applyFill="1" applyBorder="1" applyAlignment="1">
      <alignment horizontal="left" vertical="center" shrinkToFit="1"/>
    </xf>
    <xf numFmtId="49" fontId="6" fillId="14" borderId="16" xfId="3" applyNumberFormat="1" applyFont="1" applyFill="1" applyBorder="1" applyAlignment="1">
      <alignment vertical="center" shrinkToFit="1"/>
    </xf>
    <xf numFmtId="0" fontId="6" fillId="14" borderId="11" xfId="3" applyFont="1" applyFill="1" applyBorder="1" applyAlignment="1">
      <alignment vertical="center" shrinkToFit="1"/>
    </xf>
    <xf numFmtId="0" fontId="6" fillId="14" borderId="15" xfId="3" applyFont="1" applyFill="1" applyBorder="1" applyAlignment="1">
      <alignment vertical="center" shrinkToFit="1"/>
    </xf>
    <xf numFmtId="0" fontId="6" fillId="14" borderId="7" xfId="3" applyFont="1" applyFill="1" applyBorder="1" applyAlignment="1">
      <alignment vertical="center" shrinkToFit="1"/>
    </xf>
    <xf numFmtId="0" fontId="6" fillId="14" borderId="16" xfId="3" applyFont="1" applyFill="1" applyBorder="1" applyAlignment="1">
      <alignment vertical="center" shrinkToFit="1"/>
    </xf>
    <xf numFmtId="49" fontId="6" fillId="0" borderId="16" xfId="3" applyNumberFormat="1" applyFont="1" applyFill="1" applyBorder="1" applyAlignment="1">
      <alignment horizontal="center" vertical="center" shrinkToFit="1"/>
    </xf>
    <xf numFmtId="49" fontId="6" fillId="0" borderId="7" xfId="3" applyNumberFormat="1" applyFont="1" applyFill="1" applyBorder="1" applyAlignment="1">
      <alignment horizontal="left" vertical="center" shrinkToFit="1"/>
    </xf>
    <xf numFmtId="49" fontId="6" fillId="0" borderId="16" xfId="3" applyNumberFormat="1" applyFont="1" applyFill="1" applyBorder="1" applyAlignment="1">
      <alignment vertical="center" shrinkToFit="1"/>
    </xf>
    <xf numFmtId="0" fontId="6" fillId="0" borderId="7" xfId="3" applyFont="1" applyFill="1" applyBorder="1" applyAlignment="1">
      <alignment vertical="center" shrinkToFit="1"/>
    </xf>
    <xf numFmtId="0" fontId="6" fillId="0" borderId="16" xfId="3" applyFont="1" applyFill="1" applyBorder="1" applyAlignment="1">
      <alignment vertical="center" shrinkToFit="1"/>
    </xf>
    <xf numFmtId="49" fontId="6" fillId="0" borderId="15" xfId="3" applyNumberFormat="1" applyFont="1" applyFill="1" applyBorder="1" applyAlignment="1">
      <alignment horizontal="center" vertical="center" shrinkToFit="1"/>
    </xf>
    <xf numFmtId="0" fontId="6" fillId="0" borderId="11" xfId="3" applyFont="1" applyFill="1" applyBorder="1" applyAlignment="1">
      <alignment vertical="center" shrinkToFit="1"/>
    </xf>
    <xf numFmtId="49" fontId="6" fillId="0" borderId="15" xfId="3" applyNumberFormat="1" applyFont="1" applyFill="1" applyBorder="1" applyAlignment="1">
      <alignment vertical="center" shrinkToFit="1"/>
    </xf>
    <xf numFmtId="0" fontId="6" fillId="0" borderId="15" xfId="3" applyFont="1" applyFill="1" applyBorder="1" applyAlignment="1">
      <alignment vertical="center" shrinkToFit="1"/>
    </xf>
    <xf numFmtId="0" fontId="6" fillId="0" borderId="40" xfId="3" applyFont="1" applyFill="1" applyBorder="1" applyAlignment="1">
      <alignment vertical="center" shrinkToFit="1"/>
    </xf>
    <xf numFmtId="49" fontId="6" fillId="0" borderId="17" xfId="3" applyNumberFormat="1" applyFont="1" applyFill="1" applyBorder="1" applyAlignment="1">
      <alignment horizontal="center" vertical="center" shrinkToFit="1"/>
    </xf>
    <xf numFmtId="0" fontId="6" fillId="0" borderId="17" xfId="3" applyFont="1" applyFill="1" applyBorder="1" applyAlignment="1">
      <alignment vertical="center" shrinkToFit="1"/>
    </xf>
    <xf numFmtId="0" fontId="6" fillId="0" borderId="41" xfId="3" applyFont="1" applyFill="1" applyBorder="1" applyAlignment="1">
      <alignment vertical="center" shrinkToFit="1"/>
    </xf>
    <xf numFmtId="49" fontId="6" fillId="0" borderId="42" xfId="3" applyNumberFormat="1" applyFont="1" applyFill="1" applyBorder="1" applyAlignment="1">
      <alignment horizontal="center" vertical="center" shrinkToFit="1"/>
    </xf>
    <xf numFmtId="49" fontId="6" fillId="0" borderId="11" xfId="3" applyNumberFormat="1" applyFont="1" applyFill="1" applyBorder="1" applyAlignment="1">
      <alignment horizontal="left" vertical="center" shrinkToFit="1"/>
    </xf>
    <xf numFmtId="49" fontId="6" fillId="0" borderId="43" xfId="3" applyNumberFormat="1" applyFont="1" applyFill="1" applyBorder="1" applyAlignment="1">
      <alignment horizontal="center" vertical="center" shrinkToFit="1"/>
    </xf>
    <xf numFmtId="0" fontId="17" fillId="0" borderId="0" xfId="3" applyFont="1" applyFill="1" applyBorder="1" applyAlignment="1">
      <alignment horizontal="left" vertical="center" shrinkToFit="1"/>
    </xf>
    <xf numFmtId="0" fontId="17" fillId="0" borderId="6" xfId="10" applyFont="1" applyBorder="1" applyAlignment="1" applyProtection="1">
      <alignment horizontal="left" vertical="center"/>
    </xf>
    <xf numFmtId="0" fontId="17" fillId="0" borderId="7" xfId="10" applyFont="1" applyBorder="1" applyAlignment="1" applyProtection="1">
      <alignment horizontal="left" vertical="center"/>
    </xf>
    <xf numFmtId="0" fontId="17" fillId="0" borderId="8" xfId="10" applyFont="1" applyBorder="1" applyAlignment="1" applyProtection="1">
      <alignment horizontal="left" vertical="center"/>
    </xf>
    <xf numFmtId="0" fontId="17" fillId="0" borderId="0" xfId="10" applyFont="1" applyFill="1" applyBorder="1" applyAlignment="1">
      <alignment horizontal="left" vertical="center" shrinkToFit="1"/>
    </xf>
    <xf numFmtId="0" fontId="17" fillId="0" borderId="6" xfId="10" applyFont="1" applyBorder="1" applyAlignment="1">
      <alignment horizontal="left" vertical="center" shrinkToFit="1"/>
    </xf>
    <xf numFmtId="0" fontId="17" fillId="0" borderId="7" xfId="10" applyFont="1" applyBorder="1" applyAlignment="1">
      <alignment horizontal="left" vertical="center" shrinkToFit="1"/>
    </xf>
    <xf numFmtId="0" fontId="17" fillId="0" borderId="8" xfId="10" applyFont="1" applyBorder="1" applyAlignment="1">
      <alignment horizontal="left" vertical="center" shrinkToFit="1"/>
    </xf>
    <xf numFmtId="0" fontId="17" fillId="4" borderId="6" xfId="10" applyFont="1" applyFill="1" applyBorder="1" applyAlignment="1" applyProtection="1">
      <alignment horizontal="center" vertical="center" shrinkToFit="1"/>
    </xf>
    <xf numFmtId="0" fontId="17" fillId="4" borderId="7" xfId="10" applyFont="1" applyFill="1" applyBorder="1" applyAlignment="1" applyProtection="1">
      <alignment horizontal="center" vertical="center" shrinkToFit="1"/>
    </xf>
    <xf numFmtId="0" fontId="17" fillId="4" borderId="8" xfId="10" applyFont="1" applyFill="1" applyBorder="1" applyAlignment="1" applyProtection="1">
      <alignment horizontal="center" vertical="center" shrinkToFit="1"/>
    </xf>
    <xf numFmtId="0" fontId="17" fillId="0" borderId="6" xfId="10" applyFont="1" applyFill="1" applyBorder="1" applyAlignment="1" applyProtection="1">
      <alignment horizontal="left" vertical="center"/>
    </xf>
    <xf numFmtId="0" fontId="17" fillId="0" borderId="7" xfId="10" applyFont="1" applyFill="1" applyBorder="1" applyAlignment="1" applyProtection="1">
      <alignment horizontal="left" vertical="center"/>
    </xf>
    <xf numFmtId="0" fontId="17" fillId="0" borderId="8" xfId="10" applyFont="1" applyFill="1" applyBorder="1" applyAlignment="1" applyProtection="1">
      <alignment horizontal="left" vertical="center"/>
    </xf>
    <xf numFmtId="0" fontId="17" fillId="12" borderId="6" xfId="10" applyFont="1" applyFill="1" applyBorder="1" applyAlignment="1">
      <alignment horizontal="left" vertical="center" shrinkToFit="1"/>
    </xf>
    <xf numFmtId="0" fontId="17" fillId="12" borderId="7" xfId="10" applyFont="1" applyFill="1" applyBorder="1" applyAlignment="1">
      <alignment horizontal="left" vertical="center" shrinkToFit="1"/>
    </xf>
    <xf numFmtId="0" fontId="17" fillId="12" borderId="8" xfId="10" applyFont="1" applyFill="1" applyBorder="1" applyAlignment="1">
      <alignment horizontal="left" vertical="center" shrinkToFit="1"/>
    </xf>
    <xf numFmtId="0" fontId="17" fillId="0" borderId="44" xfId="10" applyFont="1" applyFill="1" applyBorder="1" applyAlignment="1">
      <alignment horizontal="left" vertical="center" shrinkToFit="1"/>
    </xf>
    <xf numFmtId="0" fontId="17" fillId="4" borderId="6" xfId="10" applyFont="1" applyFill="1" applyBorder="1" applyAlignment="1">
      <alignment horizontal="center" vertical="center" shrinkToFit="1"/>
    </xf>
    <xf numFmtId="0" fontId="17" fillId="4" borderId="7" xfId="10" applyFont="1" applyFill="1" applyBorder="1" applyAlignment="1">
      <alignment horizontal="center" vertical="center" shrinkToFit="1"/>
    </xf>
    <xf numFmtId="0" fontId="17" fillId="4" borderId="8" xfId="10" applyFont="1" applyFill="1" applyBorder="1" applyAlignment="1">
      <alignment horizontal="center" vertical="center" shrinkToFit="1"/>
    </xf>
    <xf numFmtId="0" fontId="17" fillId="7" borderId="6" xfId="10" applyFont="1" applyFill="1" applyBorder="1" applyAlignment="1">
      <alignment horizontal="center" vertical="center" shrinkToFit="1"/>
    </xf>
    <xf numFmtId="0" fontId="17" fillId="7" borderId="7" xfId="10" applyFont="1" applyFill="1" applyBorder="1" applyAlignment="1">
      <alignment horizontal="center" vertical="center" shrinkToFit="1"/>
    </xf>
    <xf numFmtId="0" fontId="17" fillId="7" borderId="8" xfId="10" applyFont="1" applyFill="1" applyBorder="1" applyAlignment="1">
      <alignment horizontal="center" vertical="center" shrinkToFit="1"/>
    </xf>
    <xf numFmtId="0" fontId="17" fillId="0" borderId="6" xfId="10" applyFont="1" applyFill="1" applyBorder="1" applyAlignment="1">
      <alignment horizontal="left" vertical="center" shrinkToFit="1"/>
    </xf>
    <xf numFmtId="0" fontId="17" fillId="0" borderId="7" xfId="10" applyFont="1" applyFill="1" applyBorder="1" applyAlignment="1">
      <alignment horizontal="left" vertical="center" shrinkToFit="1"/>
    </xf>
    <xf numFmtId="0" fontId="17" fillId="0" borderId="8" xfId="10" applyFont="1" applyFill="1" applyBorder="1" applyAlignment="1">
      <alignment horizontal="left" vertical="center" shrinkToFit="1"/>
    </xf>
    <xf numFmtId="0" fontId="17" fillId="0" borderId="10" xfId="10" applyFont="1" applyBorder="1" applyAlignment="1">
      <alignment horizontal="left" vertical="center" shrinkToFit="1"/>
    </xf>
    <xf numFmtId="0" fontId="17" fillId="0" borderId="11" xfId="10" applyFont="1" applyBorder="1" applyAlignment="1">
      <alignment horizontal="left" vertical="center" shrinkToFit="1"/>
    </xf>
    <xf numFmtId="0" fontId="17" fillId="0" borderId="13" xfId="10" applyFont="1" applyBorder="1" applyAlignment="1">
      <alignment horizontal="left" vertical="center" shrinkToFit="1"/>
    </xf>
    <xf numFmtId="0" fontId="17" fillId="0" borderId="9" xfId="3" applyFont="1" applyBorder="1" applyAlignment="1">
      <alignment horizontal="center" vertical="center" shrinkToFit="1"/>
    </xf>
    <xf numFmtId="0" fontId="17" fillId="0" borderId="6" xfId="7" applyFont="1" applyFill="1" applyBorder="1" applyAlignment="1">
      <alignment horizontal="left" vertical="center" shrinkToFit="1"/>
    </xf>
    <xf numFmtId="0" fontId="17" fillId="0" borderId="7" xfId="7" applyFont="1" applyFill="1" applyBorder="1" applyAlignment="1">
      <alignment horizontal="left" vertical="center" shrinkToFit="1"/>
    </xf>
    <xf numFmtId="0" fontId="17" fillId="0" borderId="8" xfId="7" applyFont="1" applyFill="1" applyBorder="1" applyAlignment="1">
      <alignment horizontal="left" vertical="center" shrinkToFit="1"/>
    </xf>
    <xf numFmtId="0" fontId="17" fillId="0" borderId="19" xfId="7" applyFont="1" applyFill="1" applyBorder="1" applyAlignment="1">
      <alignment horizontal="left" vertical="center" shrinkToFit="1"/>
    </xf>
    <xf numFmtId="0" fontId="17" fillId="0" borderId="6" xfId="3" applyFont="1" applyFill="1" applyBorder="1" applyAlignment="1">
      <alignment horizontal="left" vertical="center" shrinkToFit="1"/>
    </xf>
    <xf numFmtId="0" fontId="17" fillId="0" borderId="7" xfId="3" applyFont="1" applyFill="1" applyBorder="1" applyAlignment="1">
      <alignment horizontal="left" vertical="center" shrinkToFit="1"/>
    </xf>
    <xf numFmtId="0" fontId="17" fillId="0" borderId="8" xfId="3" applyFont="1" applyFill="1" applyBorder="1" applyAlignment="1">
      <alignment horizontal="left" vertical="center" shrinkToFit="1"/>
    </xf>
    <xf numFmtId="0" fontId="17" fillId="0" borderId="6" xfId="3" applyFont="1" applyBorder="1" applyAlignment="1">
      <alignment horizontal="left" vertical="center" shrinkToFit="1"/>
    </xf>
    <xf numFmtId="0" fontId="17" fillId="0" borderId="7" xfId="3" applyFont="1" applyBorder="1" applyAlignment="1">
      <alignment horizontal="left" vertical="center" shrinkToFit="1"/>
    </xf>
    <xf numFmtId="0" fontId="17" fillId="0" borderId="8" xfId="3" applyFont="1" applyBorder="1" applyAlignment="1">
      <alignment horizontal="left" vertical="center" shrinkToFit="1"/>
    </xf>
    <xf numFmtId="0" fontId="16" fillId="0" borderId="0" xfId="3" applyFont="1" applyAlignment="1">
      <alignment horizontal="left" vertical="top" wrapText="1"/>
    </xf>
    <xf numFmtId="0" fontId="16" fillId="6" borderId="0" xfId="3" applyFont="1" applyFill="1" applyBorder="1" applyAlignment="1" applyProtection="1">
      <alignment horizontal="left" vertical="center"/>
    </xf>
    <xf numFmtId="0" fontId="17" fillId="7" borderId="10" xfId="3" applyFont="1" applyFill="1" applyBorder="1" applyAlignment="1">
      <alignment horizontal="left" vertical="center" shrinkToFit="1"/>
    </xf>
    <xf numFmtId="0" fontId="17" fillId="7" borderId="11" xfId="3" applyFont="1" applyFill="1" applyBorder="1" applyAlignment="1">
      <alignment horizontal="left" vertical="center" shrinkToFit="1"/>
    </xf>
    <xf numFmtId="0" fontId="17" fillId="4" borderId="6" xfId="3" applyFont="1" applyFill="1" applyBorder="1" applyAlignment="1">
      <alignment horizontal="center" vertical="center"/>
    </xf>
    <xf numFmtId="0" fontId="17" fillId="4" borderId="7" xfId="3" applyFont="1" applyFill="1" applyBorder="1" applyAlignment="1">
      <alignment horizontal="center" vertical="center"/>
    </xf>
    <xf numFmtId="0" fontId="17" fillId="4" borderId="8" xfId="3" applyFont="1" applyFill="1" applyBorder="1" applyAlignment="1">
      <alignment horizontal="center" vertical="center"/>
    </xf>
    <xf numFmtId="0" fontId="17" fillId="4" borderId="6" xfId="3" applyFont="1" applyFill="1" applyBorder="1" applyAlignment="1">
      <alignment horizontal="center" vertical="center" shrinkToFit="1"/>
    </xf>
    <xf numFmtId="0" fontId="17" fillId="4" borderId="7" xfId="3" applyFont="1" applyFill="1" applyBorder="1" applyAlignment="1">
      <alignment horizontal="center" vertical="center" shrinkToFit="1"/>
    </xf>
    <xf numFmtId="0" fontId="17" fillId="4" borderId="8" xfId="3" applyFont="1" applyFill="1" applyBorder="1" applyAlignment="1">
      <alignment horizontal="center" vertical="center" shrinkToFit="1"/>
    </xf>
    <xf numFmtId="0" fontId="17" fillId="12" borderId="6" xfId="3" applyFont="1" applyFill="1" applyBorder="1" applyAlignment="1">
      <alignment horizontal="left" vertical="center" shrinkToFit="1"/>
    </xf>
    <xf numFmtId="0" fontId="17" fillId="12" borderId="7" xfId="3" applyFont="1" applyFill="1" applyBorder="1" applyAlignment="1">
      <alignment horizontal="left" vertical="center" shrinkToFit="1"/>
    </xf>
    <xf numFmtId="0" fontId="17" fillId="12" borderId="8" xfId="3" applyFont="1" applyFill="1" applyBorder="1" applyAlignment="1">
      <alignment horizontal="left" vertical="center" shrinkToFit="1"/>
    </xf>
    <xf numFmtId="0" fontId="16" fillId="0" borderId="0" xfId="3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7" fillId="0" borderId="10" xfId="3" applyFont="1" applyBorder="1" applyAlignment="1">
      <alignment horizontal="left" vertical="center" shrinkToFit="1"/>
    </xf>
    <xf numFmtId="0" fontId="17" fillId="0" borderId="11" xfId="3" applyFont="1" applyBorder="1" applyAlignment="1">
      <alignment horizontal="left" vertical="center" shrinkToFit="1"/>
    </xf>
    <xf numFmtId="0" fontId="17" fillId="0" borderId="13" xfId="3" applyFont="1" applyBorder="1" applyAlignment="1">
      <alignment horizontal="left" vertical="center" shrinkToFit="1"/>
    </xf>
    <xf numFmtId="0" fontId="17" fillId="7" borderId="6" xfId="3" applyFont="1" applyFill="1" applyBorder="1" applyAlignment="1">
      <alignment vertical="center" shrinkToFit="1"/>
    </xf>
    <xf numFmtId="0" fontId="17" fillId="7" borderId="7" xfId="3" applyFont="1" applyFill="1" applyBorder="1" applyAlignment="1">
      <alignment vertical="center" shrinkToFit="1"/>
    </xf>
    <xf numFmtId="0" fontId="17" fillId="7" borderId="8" xfId="3" applyFont="1" applyFill="1" applyBorder="1" applyAlignment="1">
      <alignment vertical="center" shrinkToFit="1"/>
    </xf>
    <xf numFmtId="49" fontId="14" fillId="5" borderId="3" xfId="3" applyNumberFormat="1" applyFont="1" applyFill="1" applyBorder="1" applyAlignment="1" applyProtection="1">
      <alignment horizontal="center" vertical="center" shrinkToFit="1"/>
      <protection locked="0"/>
    </xf>
    <xf numFmtId="49" fontId="14" fillId="5" borderId="4" xfId="3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3" applyFont="1" applyBorder="1" applyAlignment="1">
      <alignment horizontal="left" vertical="center" shrinkToFit="1"/>
    </xf>
    <xf numFmtId="0" fontId="17" fillId="4" borderId="6" xfId="10" applyFont="1" applyFill="1" applyBorder="1" applyAlignment="1">
      <alignment horizontal="center" vertical="center"/>
    </xf>
    <xf numFmtId="0" fontId="17" fillId="4" borderId="7" xfId="10" applyFont="1" applyFill="1" applyBorder="1" applyAlignment="1">
      <alignment horizontal="center" vertical="center"/>
    </xf>
    <xf numFmtId="0" fontId="17" fillId="4" borderId="8" xfId="10" applyFont="1" applyFill="1" applyBorder="1" applyAlignment="1">
      <alignment horizontal="center" vertical="center"/>
    </xf>
    <xf numFmtId="0" fontId="30" fillId="3" borderId="0" xfId="0" applyFont="1" applyFill="1" applyAlignment="1" applyProtection="1">
      <alignment horizontal="left" vertical="center" shrinkToFit="1"/>
      <protection locked="0"/>
    </xf>
    <xf numFmtId="0" fontId="30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center" vertical="center"/>
    </xf>
    <xf numFmtId="38" fontId="34" fillId="0" borderId="1" xfId="0" applyNumberFormat="1" applyFont="1" applyBorder="1" applyAlignment="1" applyProtection="1">
      <alignment horizontal="center" vertical="center"/>
    </xf>
    <xf numFmtId="0" fontId="34" fillId="0" borderId="1" xfId="0" applyFont="1" applyBorder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 vertical="center" shrinkToFit="1"/>
    </xf>
    <xf numFmtId="0" fontId="33" fillId="0" borderId="0" xfId="0" applyFont="1" applyAlignment="1" applyProtection="1">
      <alignment horizontal="center" vertical="center"/>
    </xf>
    <xf numFmtId="177" fontId="36" fillId="0" borderId="2" xfId="0" applyNumberFormat="1" applyFont="1" applyFill="1" applyBorder="1" applyAlignment="1" applyProtection="1">
      <alignment horizontal="center" vertical="center"/>
    </xf>
    <xf numFmtId="0" fontId="24" fillId="0" borderId="36" xfId="0" applyFont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36" fillId="4" borderId="5" xfId="0" applyFont="1" applyFill="1" applyBorder="1" applyAlignment="1" applyProtection="1">
      <alignment horizontal="center" vertical="center"/>
      <protection locked="0"/>
    </xf>
    <xf numFmtId="0" fontId="36" fillId="4" borderId="26" xfId="0" applyFont="1" applyFill="1" applyBorder="1" applyAlignment="1" applyProtection="1">
      <alignment horizontal="center" vertical="center"/>
      <protection locked="0"/>
    </xf>
    <xf numFmtId="0" fontId="36" fillId="10" borderId="2" xfId="0" applyFont="1" applyFill="1" applyBorder="1" applyAlignment="1" applyProtection="1">
      <alignment horizontal="center" vertical="center"/>
    </xf>
    <xf numFmtId="0" fontId="36" fillId="0" borderId="1" xfId="0" applyFont="1" applyFill="1" applyBorder="1" applyAlignment="1" applyProtection="1">
      <alignment horizontal="center" shrinkToFit="1"/>
    </xf>
    <xf numFmtId="182" fontId="40" fillId="0" borderId="23" xfId="1" applyNumberFormat="1" applyFont="1" applyBorder="1" applyAlignment="1" applyProtection="1">
      <alignment horizontal="center" vertical="center"/>
    </xf>
    <xf numFmtId="182" fontId="40" fillId="0" borderId="27" xfId="1" applyNumberFormat="1" applyFont="1" applyBorder="1" applyAlignment="1" applyProtection="1">
      <alignment horizontal="center" vertical="center"/>
    </xf>
    <xf numFmtId="182" fontId="40" fillId="0" borderId="24" xfId="1" applyNumberFormat="1" applyFont="1" applyBorder="1" applyAlignment="1" applyProtection="1">
      <alignment horizontal="center" vertical="center"/>
    </xf>
    <xf numFmtId="182" fontId="40" fillId="0" borderId="25" xfId="1" applyNumberFormat="1" applyFont="1" applyBorder="1" applyAlignment="1" applyProtection="1">
      <alignment horizontal="center" vertical="center"/>
    </xf>
    <xf numFmtId="182" fontId="40" fillId="0" borderId="28" xfId="1" applyNumberFormat="1" applyFont="1" applyBorder="1" applyAlignment="1" applyProtection="1">
      <alignment horizontal="center" vertical="center"/>
    </xf>
    <xf numFmtId="182" fontId="40" fillId="0" borderId="22" xfId="1" applyNumberFormat="1" applyFont="1" applyBorder="1" applyAlignment="1" applyProtection="1">
      <alignment horizontal="center" vertical="center"/>
    </xf>
    <xf numFmtId="180" fontId="40" fillId="0" borderId="23" xfId="1" applyNumberFormat="1" applyFont="1" applyBorder="1" applyAlignment="1" applyProtection="1">
      <alignment horizontal="center" vertical="center"/>
    </xf>
    <xf numFmtId="180" fontId="40" fillId="0" borderId="27" xfId="1" applyNumberFormat="1" applyFont="1" applyBorder="1" applyAlignment="1" applyProtection="1">
      <alignment horizontal="center" vertical="center"/>
    </xf>
    <xf numFmtId="180" fontId="40" fillId="0" borderId="24" xfId="1" applyNumberFormat="1" applyFont="1" applyBorder="1" applyAlignment="1" applyProtection="1">
      <alignment horizontal="center" vertical="center"/>
    </xf>
    <xf numFmtId="180" fontId="40" fillId="0" borderId="25" xfId="1" applyNumberFormat="1" applyFont="1" applyBorder="1" applyAlignment="1" applyProtection="1">
      <alignment horizontal="center" vertical="center"/>
    </xf>
    <xf numFmtId="180" fontId="40" fillId="0" borderId="28" xfId="1" applyNumberFormat="1" applyFont="1" applyBorder="1" applyAlignment="1" applyProtection="1">
      <alignment horizontal="center" vertical="center"/>
    </xf>
    <xf numFmtId="180" fontId="40" fillId="0" borderId="22" xfId="1" applyNumberFormat="1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center" vertical="center"/>
    </xf>
    <xf numFmtId="0" fontId="24" fillId="0" borderId="28" xfId="0" applyFont="1" applyBorder="1" applyAlignment="1" applyProtection="1">
      <alignment horizontal="left" wrapText="1"/>
    </xf>
    <xf numFmtId="0" fontId="24" fillId="6" borderId="5" xfId="0" applyFont="1" applyFill="1" applyBorder="1" applyAlignment="1" applyProtection="1">
      <alignment horizontal="center" vertical="center" wrapText="1" shrinkToFit="1"/>
    </xf>
    <xf numFmtId="0" fontId="24" fillId="6" borderId="29" xfId="0" applyFont="1" applyFill="1" applyBorder="1" applyAlignment="1" applyProtection="1">
      <alignment horizontal="center" vertical="center" wrapText="1" shrinkToFit="1"/>
    </xf>
    <xf numFmtId="0" fontId="24" fillId="6" borderId="26" xfId="0" applyFont="1" applyFill="1" applyBorder="1" applyAlignment="1" applyProtection="1">
      <alignment horizontal="center" vertical="center" wrapText="1" shrinkToFit="1"/>
    </xf>
    <xf numFmtId="0" fontId="48" fillId="9" borderId="5" xfId="0" applyFont="1" applyFill="1" applyBorder="1" applyAlignment="1" applyProtection="1">
      <alignment horizontal="center" vertical="center" wrapText="1" shrinkToFit="1"/>
    </xf>
    <xf numFmtId="0" fontId="24" fillId="9" borderId="29" xfId="0" applyFont="1" applyFill="1" applyBorder="1" applyAlignment="1" applyProtection="1">
      <alignment horizontal="center" vertical="center" wrapText="1" shrinkToFit="1"/>
    </xf>
    <xf numFmtId="0" fontId="24" fillId="9" borderId="26" xfId="0" applyFont="1" applyFill="1" applyBorder="1" applyAlignment="1" applyProtection="1">
      <alignment horizontal="center" vertical="center" wrapText="1" shrinkToFi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29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 wrapText="1"/>
    </xf>
    <xf numFmtId="0" fontId="44" fillId="0" borderId="5" xfId="0" applyFont="1" applyBorder="1" applyAlignment="1" applyProtection="1">
      <alignment horizontal="center" vertical="center" wrapText="1"/>
    </xf>
    <xf numFmtId="0" fontId="44" fillId="0" borderId="29" xfId="0" applyFont="1" applyBorder="1" applyAlignment="1" applyProtection="1">
      <alignment horizontal="center" vertical="center" wrapText="1"/>
    </xf>
    <xf numFmtId="0" fontId="44" fillId="0" borderId="26" xfId="0" applyFont="1" applyBorder="1" applyAlignment="1" applyProtection="1">
      <alignment horizontal="center" vertical="center" wrapText="1"/>
    </xf>
    <xf numFmtId="0" fontId="36" fillId="0" borderId="5" xfId="0" applyFont="1" applyBorder="1" applyAlignment="1" applyProtection="1">
      <alignment horizontal="center" vertical="center"/>
    </xf>
    <xf numFmtId="0" fontId="36" fillId="0" borderId="29" xfId="0" applyFont="1" applyBorder="1" applyAlignment="1" applyProtection="1">
      <alignment horizontal="center" vertical="center"/>
    </xf>
    <xf numFmtId="0" fontId="36" fillId="0" borderId="26" xfId="0" applyFont="1" applyBorder="1" applyAlignment="1" applyProtection="1">
      <alignment horizontal="center" vertical="center"/>
    </xf>
    <xf numFmtId="0" fontId="26" fillId="9" borderId="30" xfId="0" applyFont="1" applyFill="1" applyBorder="1" applyAlignment="1" applyProtection="1">
      <alignment horizontal="center" vertical="center" wrapText="1"/>
    </xf>
    <xf numFmtId="0" fontId="26" fillId="9" borderId="31" xfId="0" applyFont="1" applyFill="1" applyBorder="1" applyAlignment="1" applyProtection="1">
      <alignment horizontal="center" vertical="center" wrapText="1"/>
    </xf>
    <xf numFmtId="0" fontId="26" fillId="9" borderId="32" xfId="0" applyFont="1" applyFill="1" applyBorder="1" applyAlignment="1" applyProtection="1">
      <alignment horizontal="center" vertical="center" wrapText="1"/>
    </xf>
    <xf numFmtId="0" fontId="26" fillId="9" borderId="33" xfId="0" applyFont="1" applyFill="1" applyBorder="1" applyAlignment="1" applyProtection="1">
      <alignment horizontal="center" vertical="center" wrapText="1"/>
    </xf>
    <xf numFmtId="0" fontId="26" fillId="9" borderId="34" xfId="0" applyFont="1" applyFill="1" applyBorder="1" applyAlignment="1" applyProtection="1">
      <alignment horizontal="center" vertical="center" wrapText="1"/>
    </xf>
    <xf numFmtId="0" fontId="26" fillId="9" borderId="35" xfId="0" applyFont="1" applyFill="1" applyBorder="1" applyAlignment="1" applyProtection="1">
      <alignment horizontal="center" vertical="center" wrapText="1"/>
    </xf>
    <xf numFmtId="0" fontId="24" fillId="9" borderId="5" xfId="0" applyFont="1" applyFill="1" applyBorder="1" applyAlignment="1" applyProtection="1">
      <alignment horizontal="center" vertical="center" wrapText="1" shrinkToFit="1"/>
    </xf>
    <xf numFmtId="0" fontId="24" fillId="9" borderId="29" xfId="0" applyFont="1" applyFill="1" applyBorder="1" applyAlignment="1" applyProtection="1">
      <alignment horizontal="center" vertical="center" shrinkToFit="1"/>
    </xf>
    <xf numFmtId="0" fontId="24" fillId="9" borderId="26" xfId="0" applyFont="1" applyFill="1" applyBorder="1" applyAlignment="1" applyProtection="1">
      <alignment horizontal="center" vertical="center" shrinkToFit="1"/>
    </xf>
    <xf numFmtId="0" fontId="43" fillId="6" borderId="5" xfId="0" applyFont="1" applyFill="1" applyBorder="1" applyAlignment="1" applyProtection="1">
      <alignment horizontal="center" vertical="center" wrapText="1"/>
    </xf>
    <xf numFmtId="0" fontId="43" fillId="6" borderId="29" xfId="0" applyFont="1" applyFill="1" applyBorder="1" applyAlignment="1" applyProtection="1">
      <alignment horizontal="center" vertical="center" wrapText="1"/>
    </xf>
    <xf numFmtId="0" fontId="43" fillId="6" borderId="26" xfId="0" applyFont="1" applyFill="1" applyBorder="1" applyAlignment="1" applyProtection="1">
      <alignment horizontal="center" vertical="center" wrapText="1"/>
    </xf>
    <xf numFmtId="0" fontId="36" fillId="0" borderId="1" xfId="0" applyFont="1" applyBorder="1" applyAlignment="1" applyProtection="1">
      <alignment horizontal="center" shrinkToFit="1"/>
    </xf>
    <xf numFmtId="0" fontId="24" fillId="9" borderId="30" xfId="0" applyFont="1" applyFill="1" applyBorder="1" applyAlignment="1" applyProtection="1">
      <alignment horizontal="center" vertical="center" wrapText="1"/>
    </xf>
    <xf numFmtId="0" fontId="24" fillId="9" borderId="36" xfId="0" applyFont="1" applyFill="1" applyBorder="1" applyAlignment="1" applyProtection="1">
      <alignment horizontal="center" vertical="center" wrapText="1"/>
    </xf>
    <xf numFmtId="0" fontId="24" fillId="9" borderId="31" xfId="0" applyFont="1" applyFill="1" applyBorder="1" applyAlignment="1" applyProtection="1">
      <alignment horizontal="center" vertical="center" wrapText="1"/>
    </xf>
    <xf numFmtId="0" fontId="24" fillId="9" borderId="32" xfId="0" applyFont="1" applyFill="1" applyBorder="1" applyAlignment="1" applyProtection="1">
      <alignment horizontal="center" vertical="center" wrapText="1"/>
    </xf>
    <xf numFmtId="0" fontId="24" fillId="9" borderId="0" xfId="0" applyFont="1" applyFill="1" applyBorder="1" applyAlignment="1" applyProtection="1">
      <alignment horizontal="center" vertical="center" wrapText="1"/>
    </xf>
    <xf numFmtId="0" fontId="24" fillId="9" borderId="33" xfId="0" applyFont="1" applyFill="1" applyBorder="1" applyAlignment="1" applyProtection="1">
      <alignment horizontal="center" vertical="center" wrapText="1"/>
    </xf>
    <xf numFmtId="0" fontId="45" fillId="9" borderId="30" xfId="0" applyFont="1" applyFill="1" applyBorder="1" applyAlignment="1" applyProtection="1">
      <alignment horizontal="center" vertical="center" wrapText="1"/>
    </xf>
    <xf numFmtId="0" fontId="45" fillId="9" borderId="36" xfId="0" applyFont="1" applyFill="1" applyBorder="1" applyAlignment="1" applyProtection="1">
      <alignment horizontal="center" vertical="center" wrapText="1"/>
    </xf>
    <xf numFmtId="0" fontId="45" fillId="9" borderId="31" xfId="0" applyFont="1" applyFill="1" applyBorder="1" applyAlignment="1" applyProtection="1">
      <alignment horizontal="center" vertical="center" wrapText="1"/>
    </xf>
    <xf numFmtId="0" fontId="45" fillId="9" borderId="32" xfId="0" applyFont="1" applyFill="1" applyBorder="1" applyAlignment="1" applyProtection="1">
      <alignment horizontal="center" vertical="center" wrapText="1"/>
    </xf>
    <xf numFmtId="0" fontId="45" fillId="9" borderId="0" xfId="0" applyFont="1" applyFill="1" applyBorder="1" applyAlignment="1" applyProtection="1">
      <alignment horizontal="center" vertical="center" wrapText="1"/>
    </xf>
    <xf numFmtId="0" fontId="45" fillId="9" borderId="33" xfId="0" applyFont="1" applyFill="1" applyBorder="1" applyAlignment="1" applyProtection="1">
      <alignment horizontal="center" vertical="center" wrapText="1"/>
    </xf>
    <xf numFmtId="0" fontId="24" fillId="9" borderId="38" xfId="0" applyFont="1" applyFill="1" applyBorder="1" applyAlignment="1" applyProtection="1">
      <alignment horizontal="center" vertical="center" wrapText="1"/>
    </xf>
    <xf numFmtId="0" fontId="24" fillId="9" borderId="39" xfId="0" applyFont="1" applyFill="1" applyBorder="1" applyAlignment="1" applyProtection="1">
      <alignment horizontal="center" vertical="center" wrapText="1"/>
    </xf>
  </cellXfs>
  <cellStyles count="11">
    <cellStyle name="桁区切り" xfId="1" builtinId="6"/>
    <cellStyle name="標準" xfId="0" builtinId="0"/>
    <cellStyle name="標準 2" xfId="2"/>
    <cellStyle name="標準 2 2" xfId="3"/>
    <cellStyle name="標準 2 2 2 2" xfId="10"/>
    <cellStyle name="標準 2 2 3" xfId="7"/>
    <cellStyle name="標準 3" xfId="4"/>
    <cellStyle name="標準 3 2" xfId="9"/>
    <cellStyle name="標準 4" xfId="5"/>
    <cellStyle name="標準 4 2" xfId="8"/>
    <cellStyle name="標準 6" xfId="6"/>
  </cellStyles>
  <dxfs count="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FF66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21"/>
  <sheetViews>
    <sheetView tabSelected="1" view="pageBreakPreview" zoomScale="90" zoomScaleNormal="100" zoomScaleSheetLayoutView="90" workbookViewId="0">
      <selection activeCell="C6" sqref="C6:D6"/>
    </sheetView>
  </sheetViews>
  <sheetFormatPr defaultRowHeight="18.75"/>
  <cols>
    <col min="1" max="1" width="10.375" style="2" customWidth="1"/>
    <col min="2" max="2" width="10.25" style="2" customWidth="1"/>
    <col min="3" max="3" width="10.625" style="2" customWidth="1"/>
    <col min="4" max="4" width="12.125" style="2" customWidth="1"/>
    <col min="5" max="5" width="10.375" style="2" customWidth="1"/>
    <col min="6" max="6" width="23.375" style="2" customWidth="1"/>
    <col min="7" max="7" width="3" style="2" customWidth="1"/>
    <col min="8" max="8" width="3.25" style="2" customWidth="1"/>
    <col min="9" max="9" width="10.375" style="2" customWidth="1"/>
    <col min="10" max="10" width="23.5" style="2" customWidth="1"/>
    <col min="11" max="11" width="2.125" style="2" customWidth="1"/>
    <col min="12" max="12" width="3.25" style="2" customWidth="1"/>
    <col min="13" max="13" width="10.375" style="2" customWidth="1"/>
    <col min="14" max="14" width="14.375" style="2" customWidth="1"/>
    <col min="15" max="15" width="9" style="2"/>
    <col min="16" max="16" width="11.5" style="2" customWidth="1"/>
    <col min="17" max="16384" width="9" style="2"/>
  </cols>
  <sheetData>
    <row r="1" spans="1:16" ht="24">
      <c r="A1" s="1" t="s">
        <v>161</v>
      </c>
      <c r="H1" s="2" t="s">
        <v>526</v>
      </c>
    </row>
    <row r="2" spans="1:16" ht="19.5">
      <c r="B2" s="3"/>
      <c r="C2" s="3"/>
      <c r="D2" s="3"/>
      <c r="E2" s="3"/>
      <c r="F2" s="3"/>
      <c r="G2" s="3"/>
      <c r="H2" s="3"/>
      <c r="I2" s="3"/>
      <c r="J2" s="3"/>
      <c r="K2" s="3"/>
    </row>
    <row r="3" spans="1:16" ht="19.5">
      <c r="A3" s="4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 ht="19.5">
      <c r="A4" s="5" t="s">
        <v>18</v>
      </c>
      <c r="B4" s="3" t="s">
        <v>159</v>
      </c>
      <c r="C4" s="3"/>
      <c r="D4" s="3"/>
      <c r="E4" s="3"/>
      <c r="F4" s="3"/>
      <c r="G4" s="3"/>
      <c r="H4" s="3"/>
      <c r="I4" s="3"/>
      <c r="J4" s="3"/>
      <c r="K4" s="3"/>
    </row>
    <row r="5" spans="1:16" ht="20.25" thickBot="1">
      <c r="A5" s="5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6" ht="30" customHeight="1" thickBot="1">
      <c r="A6" s="5"/>
      <c r="B6" s="3"/>
      <c r="C6" s="244"/>
      <c r="D6" s="245"/>
      <c r="E6" s="31"/>
      <c r="F6" s="3"/>
      <c r="G6" s="3"/>
      <c r="H6" s="3"/>
      <c r="I6" s="3"/>
      <c r="J6" s="3"/>
      <c r="K6" s="3"/>
    </row>
    <row r="7" spans="1:16" ht="19.5">
      <c r="A7" s="5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6" ht="19.5">
      <c r="A8" s="5" t="s">
        <v>19</v>
      </c>
      <c r="B8" s="3" t="s">
        <v>20</v>
      </c>
      <c r="C8" s="3"/>
      <c r="D8" s="3"/>
      <c r="E8" s="3"/>
      <c r="F8" s="3"/>
      <c r="G8" s="3"/>
      <c r="H8" s="3"/>
      <c r="I8" s="3"/>
      <c r="J8" s="3"/>
      <c r="K8" s="3"/>
    </row>
    <row r="9" spans="1:16" ht="20.25" thickBot="1">
      <c r="A9" s="5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6" ht="30" customHeight="1" thickBot="1">
      <c r="A10" s="5"/>
      <c r="B10" s="3"/>
      <c r="C10" s="32" t="s">
        <v>1003</v>
      </c>
      <c r="D10" s="3"/>
      <c r="E10" s="3"/>
      <c r="F10" s="3"/>
      <c r="G10" s="3"/>
      <c r="H10" s="3"/>
      <c r="I10" s="3"/>
      <c r="J10" s="3"/>
      <c r="K10" s="3"/>
      <c r="L10" s="6"/>
    </row>
    <row r="11" spans="1:16" ht="19.5">
      <c r="A11" s="5"/>
      <c r="B11" s="3"/>
      <c r="C11" s="3"/>
      <c r="D11" s="3"/>
      <c r="E11" s="3"/>
      <c r="F11" s="3"/>
      <c r="G11" s="3"/>
      <c r="H11" s="3"/>
      <c r="I11" s="3"/>
      <c r="J11" s="3"/>
      <c r="K11" s="3"/>
      <c r="L11" s="6"/>
    </row>
    <row r="12" spans="1:16" s="8" customFormat="1" ht="15" customHeight="1">
      <c r="A12" s="7"/>
      <c r="B12" s="236" t="s">
        <v>160</v>
      </c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</row>
    <row r="13" spans="1:16" s="8" customFormat="1" ht="15" customHeight="1">
      <c r="A13" s="7"/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</row>
    <row r="14" spans="1:16" s="8" customFormat="1" ht="14.25">
      <c r="A14" s="7"/>
      <c r="B14" s="9"/>
      <c r="C14" s="9"/>
      <c r="D14" s="9"/>
      <c r="E14" s="9"/>
      <c r="F14" s="9"/>
      <c r="G14" s="9"/>
      <c r="H14" s="9"/>
      <c r="I14" s="9"/>
      <c r="J14" s="9"/>
      <c r="K14" s="9"/>
      <c r="L14" s="10"/>
    </row>
    <row r="15" spans="1:16" s="8" customFormat="1" ht="27" customHeight="1">
      <c r="A15" s="11" t="s">
        <v>21</v>
      </c>
      <c r="B15" s="223" t="s">
        <v>524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</row>
    <row r="16" spans="1:16" s="8" customFormat="1" ht="14.25">
      <c r="A16" s="7"/>
      <c r="B16" s="9"/>
      <c r="C16" s="9"/>
      <c r="D16" s="9"/>
      <c r="E16" s="9"/>
      <c r="F16" s="9"/>
      <c r="G16" s="9"/>
      <c r="H16" s="9"/>
      <c r="I16" s="9"/>
      <c r="J16" s="9"/>
      <c r="K16" s="9"/>
      <c r="L16" s="10"/>
    </row>
    <row r="17" spans="1:17" s="8" customFormat="1" ht="21.75" customHeight="1">
      <c r="A17" s="11" t="s">
        <v>22</v>
      </c>
      <c r="B17" s="237" t="s">
        <v>563</v>
      </c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7" s="8" customFormat="1" ht="6.75" customHeight="1">
      <c r="A18" s="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</row>
    <row r="19" spans="1:17" s="8" customFormat="1" ht="14.25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</row>
    <row r="20" spans="1:17" s="14" customFormat="1" ht="15.75" customHeight="1">
      <c r="A20" s="224" t="s">
        <v>23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</row>
    <row r="21" spans="1:17" s="14" customFormat="1" ht="15.75" customHeight="1">
      <c r="A21" s="225" t="s">
        <v>162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1"/>
    </row>
    <row r="22" spans="1:17" s="20" customFormat="1" ht="15.75" customHeight="1">
      <c r="A22" s="227" t="s">
        <v>163</v>
      </c>
      <c r="B22" s="228"/>
      <c r="C22" s="228"/>
      <c r="D22" s="229"/>
      <c r="E22" s="227" t="s">
        <v>164</v>
      </c>
      <c r="F22" s="228"/>
      <c r="G22" s="228"/>
      <c r="H22" s="229"/>
      <c r="I22" s="230" t="s">
        <v>324</v>
      </c>
      <c r="J22" s="231"/>
      <c r="K22" s="231"/>
      <c r="L22" s="232"/>
      <c r="M22" s="22" t="s">
        <v>182</v>
      </c>
      <c r="N22" s="220" t="s">
        <v>183</v>
      </c>
      <c r="O22" s="221"/>
      <c r="P22" s="222"/>
      <c r="Q22" s="107"/>
    </row>
    <row r="23" spans="1:17" s="20" customFormat="1" ht="15.75" customHeight="1">
      <c r="A23" s="113" t="s">
        <v>169</v>
      </c>
      <c r="B23" s="238" t="s">
        <v>170</v>
      </c>
      <c r="C23" s="239"/>
      <c r="D23" s="240"/>
      <c r="E23" s="113" t="s">
        <v>171</v>
      </c>
      <c r="F23" s="238" t="s">
        <v>172</v>
      </c>
      <c r="G23" s="239"/>
      <c r="H23" s="240"/>
      <c r="I23" s="22" t="s">
        <v>326</v>
      </c>
      <c r="J23" s="220" t="s">
        <v>327</v>
      </c>
      <c r="K23" s="221"/>
      <c r="L23" s="222"/>
      <c r="M23" s="22" t="s">
        <v>190</v>
      </c>
      <c r="N23" s="220" t="s">
        <v>191</v>
      </c>
      <c r="O23" s="221"/>
      <c r="P23" s="222"/>
      <c r="Q23" s="108"/>
    </row>
    <row r="24" spans="1:17" s="20" customFormat="1" ht="15.75" customHeight="1">
      <c r="A24" s="114" t="s">
        <v>176</v>
      </c>
      <c r="B24" s="220" t="s">
        <v>177</v>
      </c>
      <c r="C24" s="221"/>
      <c r="D24" s="222"/>
      <c r="E24" s="114" t="s">
        <v>178</v>
      </c>
      <c r="F24" s="220" t="s">
        <v>179</v>
      </c>
      <c r="G24" s="221"/>
      <c r="H24" s="222"/>
      <c r="I24" s="22" t="s">
        <v>332</v>
      </c>
      <c r="J24" s="220" t="s">
        <v>333</v>
      </c>
      <c r="K24" s="221"/>
      <c r="L24" s="222"/>
      <c r="M24" s="23" t="s">
        <v>206</v>
      </c>
      <c r="N24" s="220" t="s">
        <v>207</v>
      </c>
      <c r="O24" s="221"/>
      <c r="P24" s="222"/>
      <c r="Q24" s="108"/>
    </row>
    <row r="25" spans="1:17" s="20" customFormat="1" ht="15.75" customHeight="1">
      <c r="A25" s="114" t="s">
        <v>184</v>
      </c>
      <c r="B25" s="220" t="s">
        <v>185</v>
      </c>
      <c r="C25" s="221"/>
      <c r="D25" s="222"/>
      <c r="E25" s="114" t="s">
        <v>186</v>
      </c>
      <c r="F25" s="220" t="s">
        <v>187</v>
      </c>
      <c r="G25" s="221"/>
      <c r="H25" s="222"/>
      <c r="I25" s="22" t="s">
        <v>427</v>
      </c>
      <c r="J25" s="220" t="s">
        <v>336</v>
      </c>
      <c r="K25" s="221"/>
      <c r="L25" s="222"/>
      <c r="M25" s="23" t="s">
        <v>640</v>
      </c>
      <c r="N25" s="220" t="s">
        <v>884</v>
      </c>
      <c r="O25" s="221"/>
      <c r="P25" s="222"/>
      <c r="Q25" s="108"/>
    </row>
    <row r="26" spans="1:17" s="20" customFormat="1" ht="15.75" customHeight="1">
      <c r="A26" s="114" t="s">
        <v>192</v>
      </c>
      <c r="B26" s="220" t="s">
        <v>193</v>
      </c>
      <c r="C26" s="221"/>
      <c r="D26" s="222"/>
      <c r="E26" s="114" t="s">
        <v>198</v>
      </c>
      <c r="F26" s="220" t="s">
        <v>199</v>
      </c>
      <c r="G26" s="221"/>
      <c r="H26" s="222"/>
      <c r="I26" s="22" t="s">
        <v>165</v>
      </c>
      <c r="J26" s="220" t="s">
        <v>166</v>
      </c>
      <c r="K26" s="221"/>
      <c r="L26" s="222"/>
      <c r="M26" s="23" t="s">
        <v>885</v>
      </c>
      <c r="N26" s="220" t="s">
        <v>886</v>
      </c>
      <c r="O26" s="221"/>
      <c r="P26" s="222"/>
      <c r="Q26" s="108"/>
    </row>
    <row r="27" spans="1:17" s="20" customFormat="1" ht="15.75" customHeight="1">
      <c r="A27" s="114" t="s">
        <v>196</v>
      </c>
      <c r="B27" s="220" t="s">
        <v>197</v>
      </c>
      <c r="C27" s="221"/>
      <c r="D27" s="222"/>
      <c r="E27" s="114" t="s">
        <v>202</v>
      </c>
      <c r="F27" s="220" t="s">
        <v>203</v>
      </c>
      <c r="G27" s="221"/>
      <c r="H27" s="222"/>
      <c r="I27" s="22" t="s">
        <v>173</v>
      </c>
      <c r="J27" s="220" t="s">
        <v>174</v>
      </c>
      <c r="K27" s="221"/>
      <c r="L27" s="222"/>
      <c r="M27" s="22" t="s">
        <v>1004</v>
      </c>
      <c r="N27" s="233" t="s">
        <v>1005</v>
      </c>
      <c r="O27" s="234"/>
      <c r="P27" s="235"/>
      <c r="Q27" s="108"/>
    </row>
    <row r="28" spans="1:17" s="20" customFormat="1" ht="15.75" customHeight="1">
      <c r="A28" s="114" t="s">
        <v>200</v>
      </c>
      <c r="B28" s="220" t="s">
        <v>201</v>
      </c>
      <c r="C28" s="221"/>
      <c r="D28" s="222"/>
      <c r="E28" s="114" t="s">
        <v>219</v>
      </c>
      <c r="F28" s="220" t="s">
        <v>220</v>
      </c>
      <c r="G28" s="221"/>
      <c r="H28" s="222"/>
      <c r="I28" s="22" t="s">
        <v>180</v>
      </c>
      <c r="J28" s="220" t="s">
        <v>181</v>
      </c>
      <c r="K28" s="221"/>
      <c r="L28" s="222"/>
      <c r="M28" s="230" t="s">
        <v>210</v>
      </c>
      <c r="N28" s="231"/>
      <c r="O28" s="231"/>
      <c r="P28" s="232"/>
      <c r="Q28" s="108"/>
    </row>
    <row r="29" spans="1:17" s="20" customFormat="1" ht="15.75" customHeight="1">
      <c r="A29" s="114" t="s">
        <v>211</v>
      </c>
      <c r="B29" s="220" t="s">
        <v>212</v>
      </c>
      <c r="C29" s="221"/>
      <c r="D29" s="222"/>
      <c r="E29" s="114" t="s">
        <v>225</v>
      </c>
      <c r="F29" s="220" t="s">
        <v>226</v>
      </c>
      <c r="G29" s="221"/>
      <c r="H29" s="222"/>
      <c r="I29" s="22" t="s">
        <v>188</v>
      </c>
      <c r="J29" s="220" t="s">
        <v>189</v>
      </c>
      <c r="K29" s="221"/>
      <c r="L29" s="222"/>
      <c r="M29" s="24" t="s">
        <v>215</v>
      </c>
      <c r="N29" s="220" t="s">
        <v>216</v>
      </c>
      <c r="O29" s="221"/>
      <c r="P29" s="222"/>
      <c r="Q29" s="108"/>
    </row>
    <row r="30" spans="1:17" s="20" customFormat="1" ht="15.75" customHeight="1">
      <c r="A30" s="114" t="s">
        <v>217</v>
      </c>
      <c r="B30" s="220" t="s">
        <v>218</v>
      </c>
      <c r="C30" s="221"/>
      <c r="D30" s="222"/>
      <c r="E30" s="114" t="s">
        <v>231</v>
      </c>
      <c r="F30" s="220" t="s">
        <v>232</v>
      </c>
      <c r="G30" s="221"/>
      <c r="H30" s="222"/>
      <c r="I30" s="22" t="s">
        <v>194</v>
      </c>
      <c r="J30" s="220" t="s">
        <v>195</v>
      </c>
      <c r="K30" s="221"/>
      <c r="L30" s="222"/>
      <c r="M30" s="22" t="s">
        <v>221</v>
      </c>
      <c r="N30" s="220" t="s">
        <v>222</v>
      </c>
      <c r="O30" s="221"/>
      <c r="P30" s="222"/>
      <c r="Q30" s="108"/>
    </row>
    <row r="31" spans="1:17" s="20" customFormat="1" ht="15.75" customHeight="1">
      <c r="A31" s="114" t="s">
        <v>223</v>
      </c>
      <c r="B31" s="220" t="s">
        <v>224</v>
      </c>
      <c r="C31" s="221"/>
      <c r="D31" s="222"/>
      <c r="E31" s="114" t="s">
        <v>237</v>
      </c>
      <c r="F31" s="220" t="s">
        <v>238</v>
      </c>
      <c r="G31" s="221"/>
      <c r="H31" s="222"/>
      <c r="I31" s="22" t="s">
        <v>204</v>
      </c>
      <c r="J31" s="220" t="s">
        <v>205</v>
      </c>
      <c r="K31" s="221"/>
      <c r="L31" s="222"/>
      <c r="M31" s="22" t="s">
        <v>233</v>
      </c>
      <c r="N31" s="220" t="s">
        <v>234</v>
      </c>
      <c r="O31" s="221"/>
      <c r="P31" s="222"/>
      <c r="Q31" s="108"/>
    </row>
    <row r="32" spans="1:17" s="20" customFormat="1" ht="15.75" customHeight="1">
      <c r="A32" s="114" t="s">
        <v>229</v>
      </c>
      <c r="B32" s="220" t="s">
        <v>230</v>
      </c>
      <c r="C32" s="221"/>
      <c r="D32" s="222"/>
      <c r="E32" s="114" t="s">
        <v>245</v>
      </c>
      <c r="F32" s="217" t="s">
        <v>246</v>
      </c>
      <c r="G32" s="218"/>
      <c r="H32" s="219"/>
      <c r="I32" s="22" t="s">
        <v>208</v>
      </c>
      <c r="J32" s="220" t="s">
        <v>209</v>
      </c>
      <c r="K32" s="221"/>
      <c r="L32" s="222"/>
      <c r="M32" s="22" t="s">
        <v>239</v>
      </c>
      <c r="N32" s="220" t="s">
        <v>240</v>
      </c>
      <c r="O32" s="221"/>
      <c r="P32" s="222"/>
      <c r="Q32" s="108"/>
    </row>
    <row r="33" spans="1:17" s="20" customFormat="1" ht="15.75" customHeight="1">
      <c r="A33" s="114" t="s">
        <v>235</v>
      </c>
      <c r="B33" s="220" t="s">
        <v>236</v>
      </c>
      <c r="C33" s="221"/>
      <c r="D33" s="222"/>
      <c r="E33" s="114" t="s">
        <v>250</v>
      </c>
      <c r="F33" s="217" t="s">
        <v>251</v>
      </c>
      <c r="G33" s="218"/>
      <c r="H33" s="219"/>
      <c r="I33" s="22" t="s">
        <v>213</v>
      </c>
      <c r="J33" s="220" t="s">
        <v>214</v>
      </c>
      <c r="K33" s="221"/>
      <c r="L33" s="222"/>
      <c r="M33" s="22" t="s">
        <v>258</v>
      </c>
      <c r="N33" s="220" t="s">
        <v>259</v>
      </c>
      <c r="O33" s="221"/>
      <c r="P33" s="222"/>
      <c r="Q33" s="108"/>
    </row>
    <row r="34" spans="1:17" s="20" customFormat="1" ht="15.75" customHeight="1">
      <c r="A34" s="114" t="s">
        <v>241</v>
      </c>
      <c r="B34" s="220" t="s">
        <v>242</v>
      </c>
      <c r="C34" s="221"/>
      <c r="D34" s="222"/>
      <c r="E34" s="114" t="s">
        <v>255</v>
      </c>
      <c r="F34" s="217" t="s">
        <v>256</v>
      </c>
      <c r="G34" s="218"/>
      <c r="H34" s="219"/>
      <c r="I34" s="22" t="s">
        <v>227</v>
      </c>
      <c r="J34" s="220" t="s">
        <v>228</v>
      </c>
      <c r="K34" s="221"/>
      <c r="L34" s="222"/>
      <c r="M34" s="22" t="s">
        <v>272</v>
      </c>
      <c r="N34" s="220" t="s">
        <v>273</v>
      </c>
      <c r="O34" s="221"/>
      <c r="P34" s="222"/>
      <c r="Q34" s="108"/>
    </row>
    <row r="35" spans="1:17" s="20" customFormat="1" ht="15.75" customHeight="1">
      <c r="A35" s="114" t="s">
        <v>243</v>
      </c>
      <c r="B35" s="220" t="s">
        <v>244</v>
      </c>
      <c r="C35" s="221"/>
      <c r="D35" s="222"/>
      <c r="E35" s="114" t="s">
        <v>262</v>
      </c>
      <c r="F35" s="217" t="s">
        <v>263</v>
      </c>
      <c r="G35" s="218"/>
      <c r="H35" s="219"/>
      <c r="I35" s="22" t="s">
        <v>247</v>
      </c>
      <c r="J35" s="220" t="s">
        <v>634</v>
      </c>
      <c r="K35" s="221"/>
      <c r="L35" s="222"/>
      <c r="M35" s="22" t="s">
        <v>275</v>
      </c>
      <c r="N35" s="220" t="s">
        <v>276</v>
      </c>
      <c r="O35" s="221"/>
      <c r="P35" s="222"/>
      <c r="Q35" s="108"/>
    </row>
    <row r="36" spans="1:17" s="20" customFormat="1" ht="15.75" customHeight="1">
      <c r="A36" s="114" t="s">
        <v>248</v>
      </c>
      <c r="B36" s="220" t="s">
        <v>249</v>
      </c>
      <c r="C36" s="221"/>
      <c r="D36" s="222"/>
      <c r="E36" s="114" t="s">
        <v>264</v>
      </c>
      <c r="F36" s="217" t="s">
        <v>265</v>
      </c>
      <c r="G36" s="218"/>
      <c r="H36" s="219"/>
      <c r="I36" s="22" t="s">
        <v>252</v>
      </c>
      <c r="J36" s="220" t="s">
        <v>635</v>
      </c>
      <c r="K36" s="221"/>
      <c r="L36" s="222"/>
      <c r="M36" s="22" t="s">
        <v>286</v>
      </c>
      <c r="N36" s="220" t="s">
        <v>287</v>
      </c>
      <c r="O36" s="221"/>
      <c r="P36" s="222"/>
      <c r="Q36" s="108"/>
    </row>
    <row r="37" spans="1:17" s="20" customFormat="1" ht="15.75" customHeight="1">
      <c r="A37" s="114" t="s">
        <v>253</v>
      </c>
      <c r="B37" s="220" t="s">
        <v>254</v>
      </c>
      <c r="C37" s="221"/>
      <c r="D37" s="222"/>
      <c r="E37" s="114" t="s">
        <v>270</v>
      </c>
      <c r="F37" s="217" t="s">
        <v>901</v>
      </c>
      <c r="G37" s="218"/>
      <c r="H37" s="219"/>
      <c r="I37" s="22" t="s">
        <v>257</v>
      </c>
      <c r="J37" s="220" t="s">
        <v>636</v>
      </c>
      <c r="K37" s="221"/>
      <c r="L37" s="222"/>
      <c r="M37" s="22" t="s">
        <v>290</v>
      </c>
      <c r="N37" s="220" t="s">
        <v>291</v>
      </c>
      <c r="O37" s="221"/>
      <c r="P37" s="222"/>
      <c r="Q37" s="108"/>
    </row>
    <row r="38" spans="1:17" s="20" customFormat="1" ht="15.75" customHeight="1">
      <c r="A38" s="114" t="s">
        <v>260</v>
      </c>
      <c r="B38" s="220" t="s">
        <v>261</v>
      </c>
      <c r="C38" s="221"/>
      <c r="D38" s="222"/>
      <c r="E38" s="114" t="s">
        <v>274</v>
      </c>
      <c r="F38" s="217" t="s">
        <v>617</v>
      </c>
      <c r="G38" s="218"/>
      <c r="H38" s="219"/>
      <c r="I38" s="22" t="s">
        <v>266</v>
      </c>
      <c r="J38" s="220" t="s">
        <v>267</v>
      </c>
      <c r="K38" s="221"/>
      <c r="L38" s="222"/>
      <c r="M38" s="22" t="s">
        <v>298</v>
      </c>
      <c r="N38" s="220" t="s">
        <v>299</v>
      </c>
      <c r="O38" s="221"/>
      <c r="P38" s="222"/>
      <c r="Q38" s="108"/>
    </row>
    <row r="39" spans="1:17" s="20" customFormat="1" ht="15.75" customHeight="1">
      <c r="A39" s="114" t="s">
        <v>268</v>
      </c>
      <c r="B39" s="220" t="s">
        <v>269</v>
      </c>
      <c r="C39" s="221"/>
      <c r="D39" s="222"/>
      <c r="E39" s="114" t="s">
        <v>281</v>
      </c>
      <c r="F39" s="217" t="s">
        <v>618</v>
      </c>
      <c r="G39" s="218"/>
      <c r="H39" s="219"/>
      <c r="I39" s="22" t="s">
        <v>282</v>
      </c>
      <c r="J39" s="220" t="s">
        <v>637</v>
      </c>
      <c r="K39" s="221"/>
      <c r="L39" s="222"/>
      <c r="M39" s="22" t="s">
        <v>300</v>
      </c>
      <c r="N39" s="220" t="s">
        <v>301</v>
      </c>
      <c r="O39" s="221"/>
      <c r="P39" s="222"/>
      <c r="Q39" s="108"/>
    </row>
    <row r="40" spans="1:17" s="20" customFormat="1" ht="15.75" customHeight="1">
      <c r="A40" s="114" t="s">
        <v>277</v>
      </c>
      <c r="B40" s="220" t="s">
        <v>278</v>
      </c>
      <c r="C40" s="221"/>
      <c r="D40" s="222"/>
      <c r="E40" s="114" t="s">
        <v>284</v>
      </c>
      <c r="F40" s="217" t="s">
        <v>285</v>
      </c>
      <c r="G40" s="218"/>
      <c r="H40" s="219"/>
      <c r="I40" s="22" t="s">
        <v>442</v>
      </c>
      <c r="J40" s="220" t="s">
        <v>638</v>
      </c>
      <c r="K40" s="221"/>
      <c r="L40" s="222"/>
      <c r="M40" s="22" t="s">
        <v>304</v>
      </c>
      <c r="N40" s="220" t="s">
        <v>644</v>
      </c>
      <c r="O40" s="221"/>
      <c r="P40" s="222"/>
      <c r="Q40" s="108"/>
    </row>
    <row r="41" spans="1:17" s="20" customFormat="1" ht="15.75" customHeight="1">
      <c r="A41" s="114" t="s">
        <v>279</v>
      </c>
      <c r="B41" s="220" t="s">
        <v>280</v>
      </c>
      <c r="C41" s="221"/>
      <c r="D41" s="222"/>
      <c r="E41" s="114" t="s">
        <v>288</v>
      </c>
      <c r="F41" s="217" t="s">
        <v>619</v>
      </c>
      <c r="G41" s="218"/>
      <c r="H41" s="219"/>
      <c r="I41" s="22" t="s">
        <v>1006</v>
      </c>
      <c r="J41" s="233" t="s">
        <v>1007</v>
      </c>
      <c r="K41" s="234"/>
      <c r="L41" s="235"/>
      <c r="M41" s="22" t="s">
        <v>308</v>
      </c>
      <c r="N41" s="220" t="s">
        <v>645</v>
      </c>
      <c r="O41" s="221"/>
      <c r="P41" s="222"/>
      <c r="Q41" s="108"/>
    </row>
    <row r="42" spans="1:17" s="20" customFormat="1" ht="15.75" customHeight="1">
      <c r="A42" s="114" t="s">
        <v>292</v>
      </c>
      <c r="B42" s="220" t="s">
        <v>293</v>
      </c>
      <c r="C42" s="221"/>
      <c r="D42" s="222"/>
      <c r="E42" s="114" t="s">
        <v>294</v>
      </c>
      <c r="F42" s="217" t="s">
        <v>295</v>
      </c>
      <c r="G42" s="218"/>
      <c r="H42" s="219"/>
      <c r="I42" s="230" t="s">
        <v>289</v>
      </c>
      <c r="J42" s="231"/>
      <c r="K42" s="231"/>
      <c r="L42" s="232"/>
      <c r="M42" s="22" t="s">
        <v>646</v>
      </c>
      <c r="N42" s="220" t="s">
        <v>887</v>
      </c>
      <c r="O42" s="221"/>
      <c r="P42" s="222"/>
      <c r="Q42" s="108"/>
    </row>
    <row r="43" spans="1:17" s="20" customFormat="1" ht="15.75" customHeight="1">
      <c r="A43" s="114" t="s">
        <v>302</v>
      </c>
      <c r="B43" s="220" t="s">
        <v>303</v>
      </c>
      <c r="C43" s="221"/>
      <c r="D43" s="222"/>
      <c r="E43" s="114" t="s">
        <v>415</v>
      </c>
      <c r="F43" s="217" t="s">
        <v>620</v>
      </c>
      <c r="G43" s="218"/>
      <c r="H43" s="219"/>
      <c r="I43" s="22" t="s">
        <v>296</v>
      </c>
      <c r="J43" s="220" t="s">
        <v>445</v>
      </c>
      <c r="K43" s="221"/>
      <c r="L43" s="222"/>
      <c r="M43" s="117"/>
      <c r="N43" s="120"/>
      <c r="O43" s="120"/>
      <c r="P43" s="120"/>
      <c r="Q43" s="108"/>
    </row>
    <row r="44" spans="1:17" s="20" customFormat="1" ht="15.75" customHeight="1">
      <c r="A44" s="116" t="s">
        <v>614</v>
      </c>
      <c r="B44" s="220" t="s">
        <v>575</v>
      </c>
      <c r="C44" s="221"/>
      <c r="D44" s="222"/>
      <c r="E44" s="114" t="s">
        <v>306</v>
      </c>
      <c r="F44" s="217" t="s">
        <v>621</v>
      </c>
      <c r="G44" s="218"/>
      <c r="H44" s="219"/>
      <c r="I44" s="22" t="s">
        <v>297</v>
      </c>
      <c r="J44" s="220" t="s">
        <v>448</v>
      </c>
      <c r="K44" s="221"/>
      <c r="L44" s="222"/>
      <c r="M44" s="118"/>
      <c r="N44" s="133"/>
      <c r="O44" s="133"/>
      <c r="P44" s="133"/>
      <c r="Q44" s="108"/>
    </row>
    <row r="45" spans="1:17" s="20" customFormat="1" ht="15.75" customHeight="1">
      <c r="A45" s="230" t="s">
        <v>305</v>
      </c>
      <c r="B45" s="231"/>
      <c r="C45" s="231"/>
      <c r="D45" s="232"/>
      <c r="E45" s="114" t="s">
        <v>311</v>
      </c>
      <c r="F45" s="217" t="s">
        <v>312</v>
      </c>
      <c r="G45" s="218"/>
      <c r="H45" s="219"/>
      <c r="I45" s="22" t="s">
        <v>307</v>
      </c>
      <c r="J45" s="220" t="s">
        <v>451</v>
      </c>
      <c r="K45" s="221"/>
      <c r="L45" s="222"/>
      <c r="M45" s="118"/>
      <c r="N45" s="133"/>
      <c r="O45" s="133"/>
      <c r="P45" s="133"/>
      <c r="Q45" s="108"/>
    </row>
    <row r="46" spans="1:17" s="20" customFormat="1" ht="15.75" customHeight="1">
      <c r="A46" s="113" t="s">
        <v>309</v>
      </c>
      <c r="B46" s="220" t="s">
        <v>310</v>
      </c>
      <c r="C46" s="221"/>
      <c r="D46" s="222"/>
      <c r="E46" s="114" t="s">
        <v>316</v>
      </c>
      <c r="F46" s="217" t="s">
        <v>622</v>
      </c>
      <c r="G46" s="218"/>
      <c r="H46" s="219"/>
      <c r="I46" s="22" t="s">
        <v>313</v>
      </c>
      <c r="J46" s="220" t="s">
        <v>454</v>
      </c>
      <c r="K46" s="221"/>
      <c r="L46" s="222"/>
      <c r="M46" s="118"/>
      <c r="N46" s="133"/>
      <c r="O46" s="133"/>
      <c r="P46" s="133"/>
      <c r="Q46" s="108"/>
    </row>
    <row r="47" spans="1:17" s="20" customFormat="1" ht="15.75" customHeight="1">
      <c r="A47" s="114" t="s">
        <v>314</v>
      </c>
      <c r="B47" s="220" t="s">
        <v>315</v>
      </c>
      <c r="C47" s="221"/>
      <c r="D47" s="222"/>
      <c r="E47" s="114" t="s">
        <v>422</v>
      </c>
      <c r="F47" s="217" t="s">
        <v>623</v>
      </c>
      <c r="G47" s="218"/>
      <c r="H47" s="219"/>
      <c r="I47" s="22" t="s">
        <v>317</v>
      </c>
      <c r="J47" s="220" t="s">
        <v>457</v>
      </c>
      <c r="K47" s="221"/>
      <c r="L47" s="222"/>
      <c r="M47" s="118"/>
      <c r="N47" s="133"/>
      <c r="O47" s="133"/>
      <c r="P47" s="133"/>
      <c r="Q47" s="108"/>
    </row>
    <row r="48" spans="1:17" s="20" customFormat="1" ht="15.75" customHeight="1">
      <c r="A48" s="114" t="s">
        <v>318</v>
      </c>
      <c r="B48" s="238" t="s">
        <v>319</v>
      </c>
      <c r="C48" s="239"/>
      <c r="D48" s="240"/>
      <c r="E48" s="114" t="s">
        <v>423</v>
      </c>
      <c r="F48" s="217" t="s">
        <v>624</v>
      </c>
      <c r="G48" s="218"/>
      <c r="H48" s="219"/>
      <c r="I48" s="22" t="s">
        <v>320</v>
      </c>
      <c r="J48" s="220" t="s">
        <v>460</v>
      </c>
      <c r="K48" s="221"/>
      <c r="L48" s="222"/>
      <c r="M48" s="118"/>
      <c r="N48" s="246"/>
      <c r="O48" s="246"/>
      <c r="P48" s="246"/>
      <c r="Q48" s="108"/>
    </row>
    <row r="49" spans="1:17" s="20" customFormat="1" ht="15.75" customHeight="1">
      <c r="A49" s="114" t="s">
        <v>321</v>
      </c>
      <c r="B49" s="220" t="s">
        <v>322</v>
      </c>
      <c r="C49" s="221"/>
      <c r="D49" s="222"/>
      <c r="E49" s="114" t="s">
        <v>625</v>
      </c>
      <c r="F49" s="217" t="s">
        <v>626</v>
      </c>
      <c r="G49" s="218"/>
      <c r="H49" s="219"/>
      <c r="I49" s="22" t="s">
        <v>323</v>
      </c>
      <c r="J49" s="220" t="s">
        <v>462</v>
      </c>
      <c r="K49" s="221"/>
      <c r="L49" s="222"/>
      <c r="M49" s="118"/>
      <c r="N49" s="133"/>
      <c r="O49" s="133"/>
      <c r="P49" s="133"/>
      <c r="Q49" s="108"/>
    </row>
    <row r="50" spans="1:17" s="20" customFormat="1" ht="15.75" customHeight="1">
      <c r="A50" s="114" t="s">
        <v>330</v>
      </c>
      <c r="B50" s="220" t="s">
        <v>331</v>
      </c>
      <c r="C50" s="221"/>
      <c r="D50" s="221"/>
      <c r="E50" s="114" t="s">
        <v>629</v>
      </c>
      <c r="F50" s="217" t="s">
        <v>630</v>
      </c>
      <c r="G50" s="218"/>
      <c r="H50" s="219"/>
      <c r="I50" s="22" t="s">
        <v>328</v>
      </c>
      <c r="J50" s="220" t="s">
        <v>329</v>
      </c>
      <c r="K50" s="221"/>
      <c r="L50" s="222"/>
      <c r="M50" s="118"/>
      <c r="N50" s="133"/>
      <c r="O50" s="133"/>
      <c r="P50" s="133"/>
      <c r="Q50" s="108"/>
    </row>
    <row r="51" spans="1:17" s="20" customFormat="1" ht="15.75" customHeight="1">
      <c r="A51" s="114" t="s">
        <v>335</v>
      </c>
      <c r="B51" s="220" t="s">
        <v>650</v>
      </c>
      <c r="C51" s="221"/>
      <c r="D51" s="222"/>
      <c r="E51" s="114" t="s">
        <v>631</v>
      </c>
      <c r="F51" s="217" t="s">
        <v>632</v>
      </c>
      <c r="G51" s="218"/>
      <c r="H51" s="219"/>
      <c r="I51" s="22" t="s">
        <v>334</v>
      </c>
      <c r="J51" s="220" t="s">
        <v>639</v>
      </c>
      <c r="K51" s="221"/>
      <c r="L51" s="222"/>
      <c r="M51" s="118"/>
      <c r="N51" s="246"/>
      <c r="O51" s="246"/>
      <c r="P51" s="246"/>
      <c r="Q51" s="108"/>
    </row>
    <row r="52" spans="1:17" s="20" customFormat="1" ht="15.75" customHeight="1">
      <c r="A52" s="115" t="s">
        <v>337</v>
      </c>
      <c r="B52" s="220" t="s">
        <v>338</v>
      </c>
      <c r="C52" s="221"/>
      <c r="D52" s="222"/>
      <c r="E52" s="114" t="s">
        <v>902</v>
      </c>
      <c r="F52" s="217" t="s">
        <v>903</v>
      </c>
      <c r="G52" s="218"/>
      <c r="H52" s="219"/>
      <c r="I52" s="22" t="s">
        <v>339</v>
      </c>
      <c r="J52" s="220" t="s">
        <v>340</v>
      </c>
      <c r="K52" s="221"/>
      <c r="L52" s="222"/>
      <c r="M52" s="118"/>
      <c r="N52" s="246"/>
      <c r="O52" s="246"/>
      <c r="P52" s="246"/>
      <c r="Q52" s="108"/>
    </row>
    <row r="53" spans="1:17" s="20" customFormat="1" ht="15.75" customHeight="1">
      <c r="A53" s="8"/>
      <c r="B53" s="8"/>
      <c r="C53" s="8"/>
      <c r="D53" s="8"/>
      <c r="E53" s="114" t="s">
        <v>1008</v>
      </c>
      <c r="F53" s="217" t="s">
        <v>77</v>
      </c>
      <c r="G53" s="218"/>
      <c r="H53" s="219"/>
      <c r="I53" s="22" t="s">
        <v>167</v>
      </c>
      <c r="J53" s="220" t="s">
        <v>168</v>
      </c>
      <c r="K53" s="221"/>
      <c r="L53" s="222"/>
      <c r="M53" s="119"/>
      <c r="N53" s="246"/>
      <c r="O53" s="246"/>
      <c r="P53" s="246"/>
      <c r="Q53" s="108"/>
    </row>
    <row r="54" spans="1:17" s="20" customFormat="1" ht="15.75" customHeight="1">
      <c r="A54" s="134"/>
      <c r="B54" s="135"/>
      <c r="C54" s="135"/>
      <c r="D54" s="135"/>
      <c r="E54" s="136"/>
      <c r="F54" s="135"/>
      <c r="G54" s="135"/>
      <c r="H54" s="135"/>
      <c r="I54" s="136"/>
      <c r="J54" s="137"/>
      <c r="K54" s="138"/>
      <c r="L54" s="138"/>
      <c r="M54" s="139"/>
      <c r="N54" s="139"/>
      <c r="O54" s="139"/>
      <c r="P54" s="139"/>
      <c r="Q54" s="108"/>
    </row>
    <row r="55" spans="1:17" s="20" customFormat="1" ht="15.75" customHeight="1">
      <c r="A55" s="241" t="s">
        <v>341</v>
      </c>
      <c r="B55" s="242"/>
      <c r="C55" s="242"/>
      <c r="D55" s="242"/>
      <c r="E55" s="242"/>
      <c r="F55" s="242"/>
      <c r="G55" s="242"/>
      <c r="H55" s="242"/>
      <c r="I55" s="242"/>
      <c r="J55" s="243"/>
      <c r="K55" s="25"/>
      <c r="L55" s="25"/>
      <c r="M55" s="25"/>
      <c r="N55" s="25"/>
      <c r="O55" s="25"/>
      <c r="P55" s="25"/>
      <c r="Q55" s="108"/>
    </row>
    <row r="56" spans="1:17" s="20" customFormat="1" ht="15.75" customHeight="1">
      <c r="A56" s="212" t="s">
        <v>606</v>
      </c>
      <c r="B56" s="212"/>
      <c r="C56" s="212"/>
      <c r="D56" s="109">
        <v>71101</v>
      </c>
      <c r="E56" s="213" t="s">
        <v>907</v>
      </c>
      <c r="F56" s="214"/>
      <c r="G56" s="214"/>
      <c r="H56" s="214"/>
      <c r="I56" s="214"/>
      <c r="J56" s="215"/>
      <c r="K56" s="25"/>
      <c r="L56" s="25"/>
      <c r="M56" s="25"/>
      <c r="N56" s="25"/>
      <c r="O56" s="27"/>
      <c r="P56" s="27"/>
      <c r="Q56" s="108"/>
    </row>
    <row r="57" spans="1:17" s="20" customFormat="1" ht="15.75" customHeight="1">
      <c r="A57" s="212" t="s">
        <v>606</v>
      </c>
      <c r="B57" s="212"/>
      <c r="C57" s="212"/>
      <c r="D57" s="109">
        <v>71102</v>
      </c>
      <c r="E57" s="213" t="s">
        <v>908</v>
      </c>
      <c r="F57" s="214"/>
      <c r="G57" s="214"/>
      <c r="H57" s="214"/>
      <c r="I57" s="214"/>
      <c r="J57" s="215"/>
      <c r="K57" s="25"/>
      <c r="L57" s="25"/>
      <c r="M57" s="25"/>
      <c r="N57" s="25"/>
      <c r="O57" s="27"/>
      <c r="P57" s="27"/>
      <c r="Q57" s="108"/>
    </row>
    <row r="58" spans="1:17" s="111" customFormat="1" ht="15.75" customHeight="1">
      <c r="A58" s="212" t="s">
        <v>606</v>
      </c>
      <c r="B58" s="212"/>
      <c r="C58" s="212"/>
      <c r="D58" s="109">
        <v>71103</v>
      </c>
      <c r="E58" s="213" t="s">
        <v>909</v>
      </c>
      <c r="F58" s="214"/>
      <c r="G58" s="214"/>
      <c r="H58" s="214"/>
      <c r="I58" s="214"/>
      <c r="J58" s="215"/>
      <c r="K58" s="25"/>
      <c r="L58" s="25"/>
      <c r="M58" s="25"/>
      <c r="N58" s="25"/>
      <c r="O58" s="27"/>
      <c r="P58" s="27"/>
      <c r="Q58" s="26"/>
    </row>
    <row r="59" spans="1:17" s="112" customFormat="1" ht="15.75" customHeight="1">
      <c r="A59" s="212" t="s">
        <v>606</v>
      </c>
      <c r="B59" s="212"/>
      <c r="C59" s="212"/>
      <c r="D59" s="109">
        <v>71104</v>
      </c>
      <c r="E59" s="213" t="s">
        <v>1009</v>
      </c>
      <c r="F59" s="214"/>
      <c r="G59" s="214"/>
      <c r="H59" s="214"/>
      <c r="I59" s="214"/>
      <c r="J59" s="215"/>
      <c r="K59" s="25"/>
      <c r="L59" s="25"/>
      <c r="M59" s="25"/>
      <c r="N59" s="25"/>
      <c r="O59" s="27"/>
      <c r="P59" s="27"/>
      <c r="Q59" s="21"/>
    </row>
    <row r="60" spans="1:17" s="112" customFormat="1" ht="15.75" customHeight="1">
      <c r="A60" s="212" t="s">
        <v>606</v>
      </c>
      <c r="B60" s="212"/>
      <c r="C60" s="212"/>
      <c r="D60" s="109">
        <v>71105</v>
      </c>
      <c r="E60" s="213" t="s">
        <v>910</v>
      </c>
      <c r="F60" s="214"/>
      <c r="G60" s="214"/>
      <c r="H60" s="214"/>
      <c r="I60" s="214"/>
      <c r="J60" s="215"/>
      <c r="K60" s="25"/>
      <c r="L60" s="25"/>
      <c r="M60" s="25"/>
      <c r="N60" s="25"/>
      <c r="O60" s="27"/>
      <c r="P60" s="27"/>
      <c r="Q60" s="14"/>
    </row>
    <row r="61" spans="1:17" s="112" customFormat="1" ht="15.75" customHeight="1">
      <c r="A61" s="212" t="s">
        <v>606</v>
      </c>
      <c r="B61" s="212"/>
      <c r="C61" s="212"/>
      <c r="D61" s="109">
        <v>71107</v>
      </c>
      <c r="E61" s="213" t="s">
        <v>911</v>
      </c>
      <c r="F61" s="214"/>
      <c r="G61" s="214"/>
      <c r="H61" s="214"/>
      <c r="I61" s="214"/>
      <c r="J61" s="215"/>
      <c r="K61" s="25"/>
      <c r="L61" s="25"/>
      <c r="M61" s="25"/>
      <c r="N61" s="25"/>
      <c r="O61" s="27"/>
      <c r="P61" s="27"/>
      <c r="Q61" s="14"/>
    </row>
    <row r="62" spans="1:17" s="112" customFormat="1" ht="15.75" customHeight="1">
      <c r="A62" s="212" t="s">
        <v>606</v>
      </c>
      <c r="B62" s="212"/>
      <c r="C62" s="212"/>
      <c r="D62" s="109">
        <v>71108</v>
      </c>
      <c r="E62" s="213" t="s">
        <v>912</v>
      </c>
      <c r="F62" s="214"/>
      <c r="G62" s="214"/>
      <c r="H62" s="214"/>
      <c r="I62" s="214"/>
      <c r="J62" s="215"/>
      <c r="K62" s="25"/>
      <c r="L62" s="25"/>
      <c r="M62" s="25"/>
      <c r="N62" s="25"/>
      <c r="O62" s="27"/>
      <c r="P62" s="27"/>
      <c r="Q62" s="14"/>
    </row>
    <row r="63" spans="1:17" s="112" customFormat="1" ht="15.75" customHeight="1">
      <c r="A63" s="212" t="s">
        <v>606</v>
      </c>
      <c r="B63" s="212"/>
      <c r="C63" s="212"/>
      <c r="D63" s="109" t="s">
        <v>576</v>
      </c>
      <c r="E63" s="213" t="s">
        <v>1010</v>
      </c>
      <c r="F63" s="214"/>
      <c r="G63" s="214"/>
      <c r="H63" s="214"/>
      <c r="I63" s="214"/>
      <c r="J63" s="215"/>
      <c r="K63" s="25"/>
      <c r="L63" s="25"/>
      <c r="M63" s="25"/>
      <c r="N63" s="25"/>
      <c r="O63" s="27"/>
      <c r="P63" s="27"/>
      <c r="Q63" s="14"/>
    </row>
    <row r="64" spans="1:17" s="112" customFormat="1" ht="15.75" customHeight="1">
      <c r="A64" s="212" t="s">
        <v>606</v>
      </c>
      <c r="B64" s="212"/>
      <c r="C64" s="212"/>
      <c r="D64" s="109" t="s">
        <v>895</v>
      </c>
      <c r="E64" s="213" t="s">
        <v>1011</v>
      </c>
      <c r="F64" s="214"/>
      <c r="G64" s="214"/>
      <c r="H64" s="214"/>
      <c r="I64" s="214"/>
      <c r="J64" s="215"/>
      <c r="K64" s="25"/>
      <c r="L64" s="25"/>
      <c r="M64" s="25"/>
      <c r="N64" s="25"/>
      <c r="O64" s="27"/>
      <c r="P64" s="27"/>
      <c r="Q64" s="14"/>
    </row>
    <row r="65" spans="1:17" s="112" customFormat="1" ht="15.75" customHeight="1">
      <c r="A65" s="212" t="s">
        <v>606</v>
      </c>
      <c r="B65" s="212"/>
      <c r="C65" s="212"/>
      <c r="D65" s="109">
        <v>71201</v>
      </c>
      <c r="E65" s="213" t="s">
        <v>916</v>
      </c>
      <c r="F65" s="214"/>
      <c r="G65" s="214"/>
      <c r="H65" s="214"/>
      <c r="I65" s="214"/>
      <c r="J65" s="215"/>
      <c r="K65" s="25"/>
      <c r="L65" s="25"/>
      <c r="M65" s="25"/>
      <c r="N65" s="25"/>
      <c r="O65" s="27"/>
      <c r="P65" s="27"/>
      <c r="Q65" s="14"/>
    </row>
    <row r="66" spans="1:17" s="112" customFormat="1" ht="15.75" customHeight="1">
      <c r="A66" s="212" t="s">
        <v>606</v>
      </c>
      <c r="B66" s="212"/>
      <c r="C66" s="212"/>
      <c r="D66" s="109">
        <v>71202</v>
      </c>
      <c r="E66" s="213" t="s">
        <v>917</v>
      </c>
      <c r="F66" s="214"/>
      <c r="G66" s="214"/>
      <c r="H66" s="214"/>
      <c r="I66" s="214"/>
      <c r="J66" s="215"/>
      <c r="K66" s="25"/>
      <c r="L66" s="25"/>
      <c r="M66" s="25"/>
      <c r="N66" s="25"/>
      <c r="O66" s="27"/>
      <c r="P66" s="27"/>
      <c r="Q66" s="14"/>
    </row>
    <row r="67" spans="1:17" s="112" customFormat="1" ht="15.75" customHeight="1">
      <c r="A67" s="212" t="s">
        <v>606</v>
      </c>
      <c r="B67" s="212"/>
      <c r="C67" s="212"/>
      <c r="D67" s="109">
        <v>71203</v>
      </c>
      <c r="E67" s="213" t="s">
        <v>918</v>
      </c>
      <c r="F67" s="214"/>
      <c r="G67" s="214"/>
      <c r="H67" s="214"/>
      <c r="I67" s="214"/>
      <c r="J67" s="215"/>
      <c r="K67" s="25"/>
      <c r="L67" s="25"/>
      <c r="M67" s="25"/>
      <c r="N67" s="25"/>
      <c r="O67" s="27"/>
      <c r="P67" s="27"/>
      <c r="Q67" s="14"/>
    </row>
    <row r="68" spans="1:17" s="112" customFormat="1" ht="15.75" customHeight="1">
      <c r="A68" s="212" t="s">
        <v>606</v>
      </c>
      <c r="B68" s="212"/>
      <c r="C68" s="212"/>
      <c r="D68" s="109">
        <v>71204</v>
      </c>
      <c r="E68" s="213" t="s">
        <v>919</v>
      </c>
      <c r="F68" s="214"/>
      <c r="G68" s="214"/>
      <c r="H68" s="214"/>
      <c r="I68" s="214"/>
      <c r="J68" s="215"/>
      <c r="K68" s="25"/>
      <c r="L68" s="25"/>
      <c r="M68" s="25"/>
      <c r="N68" s="25"/>
      <c r="O68" s="27"/>
      <c r="P68" s="27"/>
      <c r="Q68" s="14"/>
    </row>
    <row r="69" spans="1:17" s="112" customFormat="1" ht="15.75" customHeight="1">
      <c r="A69" s="212" t="s">
        <v>606</v>
      </c>
      <c r="B69" s="212"/>
      <c r="C69" s="212"/>
      <c r="D69" s="109">
        <v>71205</v>
      </c>
      <c r="E69" s="213" t="s">
        <v>1012</v>
      </c>
      <c r="F69" s="214"/>
      <c r="G69" s="214"/>
      <c r="H69" s="214"/>
      <c r="I69" s="214"/>
      <c r="J69" s="215"/>
      <c r="K69" s="25"/>
      <c r="L69" s="25"/>
      <c r="M69" s="25"/>
      <c r="N69" s="25"/>
      <c r="O69" s="27"/>
      <c r="P69" s="27"/>
      <c r="Q69" s="14"/>
    </row>
    <row r="70" spans="1:17" s="112" customFormat="1" ht="15.75" customHeight="1">
      <c r="A70" s="212" t="s">
        <v>606</v>
      </c>
      <c r="B70" s="212"/>
      <c r="C70" s="212"/>
      <c r="D70" s="109">
        <v>71206</v>
      </c>
      <c r="E70" s="213" t="s">
        <v>1013</v>
      </c>
      <c r="F70" s="214"/>
      <c r="G70" s="214"/>
      <c r="H70" s="214"/>
      <c r="I70" s="214"/>
      <c r="J70" s="215"/>
      <c r="K70" s="25"/>
      <c r="L70" s="25"/>
      <c r="M70" s="25"/>
      <c r="N70" s="25"/>
      <c r="O70" s="27"/>
      <c r="P70" s="27"/>
      <c r="Q70" s="14"/>
    </row>
    <row r="71" spans="1:17" s="112" customFormat="1" ht="15.75" customHeight="1">
      <c r="A71" s="212" t="s">
        <v>606</v>
      </c>
      <c r="B71" s="212"/>
      <c r="C71" s="212"/>
      <c r="D71" s="109">
        <v>71207</v>
      </c>
      <c r="E71" s="213" t="s">
        <v>1014</v>
      </c>
      <c r="F71" s="214"/>
      <c r="G71" s="214"/>
      <c r="H71" s="214"/>
      <c r="I71" s="214"/>
      <c r="J71" s="215"/>
      <c r="K71" s="25"/>
      <c r="L71" s="25"/>
      <c r="M71" s="25"/>
      <c r="N71" s="25"/>
      <c r="O71" s="27"/>
      <c r="P71" s="27"/>
      <c r="Q71" s="14"/>
    </row>
    <row r="72" spans="1:17" s="112" customFormat="1" ht="15.75" customHeight="1">
      <c r="A72" s="212" t="s">
        <v>606</v>
      </c>
      <c r="B72" s="212"/>
      <c r="C72" s="212"/>
      <c r="D72" s="109">
        <v>71208</v>
      </c>
      <c r="E72" s="213" t="s">
        <v>1015</v>
      </c>
      <c r="F72" s="214"/>
      <c r="G72" s="214"/>
      <c r="H72" s="214"/>
      <c r="I72" s="214"/>
      <c r="J72" s="215"/>
      <c r="K72" s="25"/>
      <c r="L72" s="25"/>
      <c r="M72" s="25"/>
      <c r="N72" s="25"/>
      <c r="O72" s="27"/>
      <c r="P72" s="27"/>
      <c r="Q72" s="14"/>
    </row>
    <row r="73" spans="1:17" s="112" customFormat="1" ht="15.75" customHeight="1">
      <c r="A73" s="212" t="s">
        <v>606</v>
      </c>
      <c r="B73" s="212"/>
      <c r="C73" s="212"/>
      <c r="D73" s="109" t="s">
        <v>582</v>
      </c>
      <c r="E73" s="213" t="s">
        <v>1016</v>
      </c>
      <c r="F73" s="214"/>
      <c r="G73" s="214"/>
      <c r="H73" s="214"/>
      <c r="I73" s="214"/>
      <c r="J73" s="215"/>
      <c r="K73" s="25"/>
      <c r="L73" s="25"/>
      <c r="M73" s="25"/>
      <c r="N73" s="25"/>
      <c r="O73" s="27"/>
      <c r="P73" s="27"/>
      <c r="Q73" s="14"/>
    </row>
    <row r="74" spans="1:17" s="112" customFormat="1" ht="15.75" customHeight="1">
      <c r="A74" s="212" t="s">
        <v>606</v>
      </c>
      <c r="B74" s="212"/>
      <c r="C74" s="212"/>
      <c r="D74" s="109" t="s">
        <v>583</v>
      </c>
      <c r="E74" s="213" t="s">
        <v>1017</v>
      </c>
      <c r="F74" s="214"/>
      <c r="G74" s="214"/>
      <c r="H74" s="214"/>
      <c r="I74" s="214"/>
      <c r="J74" s="215"/>
      <c r="K74" s="25"/>
      <c r="L74" s="25"/>
      <c r="M74" s="25"/>
      <c r="N74" s="25"/>
      <c r="O74" s="27"/>
      <c r="P74" s="27"/>
      <c r="Q74" s="14"/>
    </row>
    <row r="75" spans="1:17" s="112" customFormat="1" ht="15.75" customHeight="1">
      <c r="A75" s="212" t="s">
        <v>606</v>
      </c>
      <c r="B75" s="212"/>
      <c r="C75" s="212"/>
      <c r="D75" s="109">
        <v>71301</v>
      </c>
      <c r="E75" s="213" t="s">
        <v>1018</v>
      </c>
      <c r="F75" s="214"/>
      <c r="G75" s="214"/>
      <c r="H75" s="214"/>
      <c r="I75" s="214"/>
      <c r="J75" s="215"/>
      <c r="K75" s="25"/>
      <c r="L75" s="25"/>
      <c r="M75" s="25"/>
      <c r="N75" s="25"/>
      <c r="O75" s="27"/>
      <c r="P75" s="27"/>
      <c r="Q75" s="14"/>
    </row>
    <row r="76" spans="1:17" s="112" customFormat="1" ht="15.75" customHeight="1">
      <c r="A76" s="212" t="s">
        <v>606</v>
      </c>
      <c r="B76" s="212"/>
      <c r="C76" s="212"/>
      <c r="D76" s="109">
        <v>71302</v>
      </c>
      <c r="E76" s="213" t="s">
        <v>920</v>
      </c>
      <c r="F76" s="214"/>
      <c r="G76" s="214"/>
      <c r="H76" s="214"/>
      <c r="I76" s="214"/>
      <c r="J76" s="215"/>
      <c r="K76" s="25"/>
      <c r="L76" s="25"/>
      <c r="M76" s="25"/>
      <c r="N76" s="25"/>
      <c r="O76" s="27"/>
      <c r="P76" s="27"/>
      <c r="Q76" s="14"/>
    </row>
    <row r="77" spans="1:17" s="112" customFormat="1" ht="15.75" customHeight="1">
      <c r="A77" s="212" t="s">
        <v>606</v>
      </c>
      <c r="B77" s="212"/>
      <c r="C77" s="212"/>
      <c r="D77" s="109">
        <v>71303</v>
      </c>
      <c r="E77" s="213" t="s">
        <v>1019</v>
      </c>
      <c r="F77" s="214"/>
      <c r="G77" s="214"/>
      <c r="H77" s="214"/>
      <c r="I77" s="214"/>
      <c r="J77" s="215"/>
      <c r="K77" s="25"/>
      <c r="L77" s="25"/>
      <c r="M77" s="25"/>
      <c r="N77" s="25"/>
      <c r="O77" s="27"/>
      <c r="P77" s="27"/>
      <c r="Q77" s="14"/>
    </row>
    <row r="78" spans="1:17" s="112" customFormat="1" ht="15.75" customHeight="1">
      <c r="A78" s="212" t="s">
        <v>606</v>
      </c>
      <c r="B78" s="212"/>
      <c r="C78" s="212"/>
      <c r="D78" s="109">
        <v>71304</v>
      </c>
      <c r="E78" s="213" t="s">
        <v>921</v>
      </c>
      <c r="F78" s="214"/>
      <c r="G78" s="214"/>
      <c r="H78" s="214"/>
      <c r="I78" s="214"/>
      <c r="J78" s="215"/>
      <c r="K78" s="25"/>
      <c r="L78" s="25"/>
      <c r="M78" s="25"/>
      <c r="N78" s="25"/>
      <c r="O78" s="27"/>
      <c r="P78" s="27"/>
      <c r="Q78" s="14"/>
    </row>
    <row r="79" spans="1:17" s="112" customFormat="1" ht="15.75" customHeight="1">
      <c r="A79" s="212" t="s">
        <v>606</v>
      </c>
      <c r="B79" s="212"/>
      <c r="C79" s="212"/>
      <c r="D79" s="109">
        <v>71305</v>
      </c>
      <c r="E79" s="213" t="s">
        <v>1020</v>
      </c>
      <c r="F79" s="214"/>
      <c r="G79" s="214"/>
      <c r="H79" s="214"/>
      <c r="I79" s="214"/>
      <c r="J79" s="215"/>
      <c r="K79" s="25"/>
      <c r="L79" s="25"/>
      <c r="M79" s="25"/>
      <c r="N79" s="25"/>
      <c r="O79" s="27"/>
      <c r="P79" s="27"/>
      <c r="Q79" s="14"/>
    </row>
    <row r="80" spans="1:17" s="112" customFormat="1" ht="15.75" customHeight="1">
      <c r="A80" s="212" t="s">
        <v>606</v>
      </c>
      <c r="B80" s="212"/>
      <c r="C80" s="212"/>
      <c r="D80" s="109" t="s">
        <v>586</v>
      </c>
      <c r="E80" s="213" t="s">
        <v>1021</v>
      </c>
      <c r="F80" s="214"/>
      <c r="G80" s="214"/>
      <c r="H80" s="214"/>
      <c r="I80" s="214"/>
      <c r="J80" s="215"/>
      <c r="K80" s="25"/>
      <c r="L80" s="25"/>
      <c r="M80" s="25"/>
      <c r="N80" s="25"/>
      <c r="O80" s="27"/>
      <c r="P80" s="27"/>
      <c r="Q80" s="14"/>
    </row>
    <row r="81" spans="1:17" s="112" customFormat="1" ht="15.75" customHeight="1">
      <c r="A81" s="212" t="s">
        <v>606</v>
      </c>
      <c r="B81" s="212"/>
      <c r="C81" s="212"/>
      <c r="D81" s="109" t="s">
        <v>896</v>
      </c>
      <c r="E81" s="213" t="s">
        <v>1022</v>
      </c>
      <c r="F81" s="214"/>
      <c r="G81" s="214"/>
      <c r="H81" s="214"/>
      <c r="I81" s="214"/>
      <c r="J81" s="215"/>
      <c r="K81" s="25"/>
      <c r="L81" s="25"/>
      <c r="M81" s="25"/>
      <c r="N81" s="25"/>
      <c r="O81" s="27"/>
      <c r="P81" s="27"/>
      <c r="Q81" s="14"/>
    </row>
    <row r="82" spans="1:17" s="112" customFormat="1" ht="15.75" customHeight="1">
      <c r="A82" s="212" t="s">
        <v>606</v>
      </c>
      <c r="B82" s="212"/>
      <c r="C82" s="212"/>
      <c r="D82" s="109" t="s">
        <v>586</v>
      </c>
      <c r="E82" s="213" t="s">
        <v>1023</v>
      </c>
      <c r="F82" s="214"/>
      <c r="G82" s="214"/>
      <c r="H82" s="214"/>
      <c r="I82" s="214"/>
      <c r="J82" s="215"/>
      <c r="K82" s="25"/>
      <c r="L82" s="25"/>
      <c r="M82" s="25"/>
      <c r="N82" s="25"/>
      <c r="O82" s="27"/>
      <c r="P82" s="27"/>
      <c r="Q82" s="14"/>
    </row>
    <row r="83" spans="1:17" s="112" customFormat="1" ht="15.75" customHeight="1">
      <c r="A83" s="212" t="s">
        <v>606</v>
      </c>
      <c r="B83" s="212"/>
      <c r="C83" s="212"/>
      <c r="D83" s="109">
        <v>71401</v>
      </c>
      <c r="E83" s="213" t="s">
        <v>1024</v>
      </c>
      <c r="F83" s="214"/>
      <c r="G83" s="214"/>
      <c r="H83" s="214"/>
      <c r="I83" s="214"/>
      <c r="J83" s="215"/>
      <c r="K83" s="25"/>
      <c r="L83" s="25"/>
      <c r="M83" s="25"/>
      <c r="N83" s="25"/>
      <c r="O83" s="27"/>
      <c r="P83" s="27"/>
      <c r="Q83" s="14"/>
    </row>
    <row r="84" spans="1:17" s="112" customFormat="1" ht="15.75" customHeight="1">
      <c r="A84" s="212" t="s">
        <v>606</v>
      </c>
      <c r="B84" s="212"/>
      <c r="C84" s="212"/>
      <c r="D84" s="109">
        <v>71402</v>
      </c>
      <c r="E84" s="213" t="s">
        <v>927</v>
      </c>
      <c r="F84" s="214"/>
      <c r="G84" s="214"/>
      <c r="H84" s="214"/>
      <c r="I84" s="214"/>
      <c r="J84" s="215"/>
      <c r="K84" s="25"/>
      <c r="L84" s="25"/>
      <c r="M84" s="25"/>
      <c r="N84" s="25"/>
      <c r="O84" s="27"/>
      <c r="P84" s="27"/>
      <c r="Q84" s="14"/>
    </row>
    <row r="85" spans="1:17" s="112" customFormat="1" ht="15.75" customHeight="1">
      <c r="A85" s="212" t="s">
        <v>606</v>
      </c>
      <c r="B85" s="212"/>
      <c r="C85" s="212"/>
      <c r="D85" s="109">
        <v>71403</v>
      </c>
      <c r="E85" s="213" t="s">
        <v>928</v>
      </c>
      <c r="F85" s="214"/>
      <c r="G85" s="214"/>
      <c r="H85" s="214"/>
      <c r="I85" s="214"/>
      <c r="J85" s="215"/>
      <c r="K85" s="25"/>
      <c r="L85" s="25"/>
      <c r="M85" s="25"/>
      <c r="N85" s="25"/>
      <c r="O85" s="27"/>
      <c r="P85" s="27"/>
      <c r="Q85" s="14"/>
    </row>
    <row r="86" spans="1:17" s="112" customFormat="1" ht="15.75" customHeight="1">
      <c r="A86" s="212" t="s">
        <v>606</v>
      </c>
      <c r="B86" s="212"/>
      <c r="C86" s="212"/>
      <c r="D86" s="109">
        <v>71404</v>
      </c>
      <c r="E86" s="213" t="s">
        <v>929</v>
      </c>
      <c r="F86" s="214"/>
      <c r="G86" s="214"/>
      <c r="H86" s="214"/>
      <c r="I86" s="214"/>
      <c r="J86" s="215"/>
      <c r="K86" s="25"/>
      <c r="L86" s="25"/>
      <c r="M86" s="25"/>
      <c r="N86" s="25"/>
      <c r="O86" s="27"/>
      <c r="P86" s="27"/>
      <c r="Q86" s="14"/>
    </row>
    <row r="87" spans="1:17" s="112" customFormat="1" ht="15.75" customHeight="1">
      <c r="A87" s="212" t="s">
        <v>606</v>
      </c>
      <c r="B87" s="212"/>
      <c r="C87" s="212"/>
      <c r="D87" s="109">
        <v>71405</v>
      </c>
      <c r="E87" s="213" t="s">
        <v>930</v>
      </c>
      <c r="F87" s="214"/>
      <c r="G87" s="214"/>
      <c r="H87" s="214"/>
      <c r="I87" s="214"/>
      <c r="J87" s="215"/>
      <c r="K87" s="25"/>
      <c r="L87" s="25"/>
      <c r="M87" s="25"/>
      <c r="N87" s="25"/>
      <c r="O87" s="27"/>
      <c r="P87" s="27"/>
      <c r="Q87" s="14"/>
    </row>
    <row r="88" spans="1:17" s="112" customFormat="1" ht="15.75" customHeight="1">
      <c r="A88" s="212" t="s">
        <v>606</v>
      </c>
      <c r="B88" s="212"/>
      <c r="C88" s="212"/>
      <c r="D88" s="109">
        <v>71406</v>
      </c>
      <c r="E88" s="213" t="s">
        <v>1025</v>
      </c>
      <c r="F88" s="214"/>
      <c r="G88" s="214"/>
      <c r="H88" s="214"/>
      <c r="I88" s="214"/>
      <c r="J88" s="215"/>
      <c r="K88" s="25"/>
      <c r="L88" s="25"/>
      <c r="M88" s="25"/>
      <c r="N88" s="25"/>
      <c r="O88" s="27"/>
      <c r="P88" s="27"/>
      <c r="Q88" s="14"/>
    </row>
    <row r="89" spans="1:17" s="112" customFormat="1" ht="15.75" customHeight="1">
      <c r="A89" s="212" t="s">
        <v>606</v>
      </c>
      <c r="B89" s="212"/>
      <c r="C89" s="212"/>
      <c r="D89" s="109">
        <v>71407</v>
      </c>
      <c r="E89" s="213" t="s">
        <v>1026</v>
      </c>
      <c r="F89" s="214"/>
      <c r="G89" s="214"/>
      <c r="H89" s="214"/>
      <c r="I89" s="214"/>
      <c r="J89" s="215"/>
      <c r="K89" s="25"/>
      <c r="L89" s="25"/>
      <c r="M89" s="25"/>
      <c r="N89" s="25"/>
      <c r="O89" s="27"/>
      <c r="P89" s="27"/>
      <c r="Q89" s="14"/>
    </row>
    <row r="90" spans="1:17" s="112" customFormat="1" ht="15.75" customHeight="1">
      <c r="A90" s="212" t="s">
        <v>606</v>
      </c>
      <c r="B90" s="212"/>
      <c r="C90" s="212"/>
      <c r="D90" s="109">
        <v>71408</v>
      </c>
      <c r="E90" s="213" t="s">
        <v>931</v>
      </c>
      <c r="F90" s="214"/>
      <c r="G90" s="214"/>
      <c r="H90" s="214"/>
      <c r="I90" s="214"/>
      <c r="J90" s="215"/>
      <c r="K90" s="25"/>
      <c r="L90" s="25"/>
      <c r="M90" s="25"/>
      <c r="N90" s="25"/>
      <c r="O90" s="27"/>
      <c r="P90" s="27"/>
      <c r="Q90" s="14"/>
    </row>
    <row r="91" spans="1:17" s="112" customFormat="1" ht="15.75" customHeight="1">
      <c r="A91" s="212" t="s">
        <v>606</v>
      </c>
      <c r="B91" s="212"/>
      <c r="C91" s="212"/>
      <c r="D91" s="109" t="s">
        <v>988</v>
      </c>
      <c r="E91" s="213" t="s">
        <v>1027</v>
      </c>
      <c r="F91" s="214"/>
      <c r="G91" s="214"/>
      <c r="H91" s="214"/>
      <c r="I91" s="214"/>
      <c r="J91" s="215"/>
      <c r="K91" s="25"/>
      <c r="L91" s="25"/>
      <c r="M91" s="25"/>
      <c r="N91" s="25"/>
      <c r="O91" s="27"/>
      <c r="P91" s="27"/>
      <c r="Q91" s="14"/>
    </row>
    <row r="92" spans="1:17" s="112" customFormat="1" ht="15.75" customHeight="1">
      <c r="A92" s="212" t="s">
        <v>606</v>
      </c>
      <c r="B92" s="212"/>
      <c r="C92" s="212"/>
      <c r="D92" s="109" t="s">
        <v>989</v>
      </c>
      <c r="E92" s="213" t="s">
        <v>1028</v>
      </c>
      <c r="F92" s="214"/>
      <c r="G92" s="214"/>
      <c r="H92" s="214"/>
      <c r="I92" s="214"/>
      <c r="J92" s="215"/>
      <c r="K92" s="25"/>
      <c r="L92" s="25"/>
      <c r="M92" s="25"/>
      <c r="N92" s="25"/>
      <c r="O92" s="27"/>
      <c r="P92" s="27"/>
      <c r="Q92" s="14"/>
    </row>
    <row r="93" spans="1:17" s="112" customFormat="1" ht="15.75" customHeight="1">
      <c r="A93" s="212" t="s">
        <v>606</v>
      </c>
      <c r="B93" s="212"/>
      <c r="C93" s="212"/>
      <c r="D93" s="109">
        <v>71501</v>
      </c>
      <c r="E93" s="213" t="s">
        <v>936</v>
      </c>
      <c r="F93" s="214"/>
      <c r="G93" s="214"/>
      <c r="H93" s="214"/>
      <c r="I93" s="214"/>
      <c r="J93" s="215"/>
      <c r="K93" s="25"/>
      <c r="L93" s="25"/>
      <c r="M93" s="25"/>
      <c r="N93" s="25"/>
      <c r="O93" s="27"/>
      <c r="P93" s="27"/>
      <c r="Q93" s="14"/>
    </row>
    <row r="94" spans="1:17" s="112" customFormat="1" ht="15.75" customHeight="1">
      <c r="A94" s="212" t="s">
        <v>606</v>
      </c>
      <c r="B94" s="212"/>
      <c r="C94" s="212"/>
      <c r="D94" s="109">
        <v>71502</v>
      </c>
      <c r="E94" s="213" t="s">
        <v>1029</v>
      </c>
      <c r="F94" s="214"/>
      <c r="G94" s="214"/>
      <c r="H94" s="214"/>
      <c r="I94" s="214"/>
      <c r="J94" s="215"/>
      <c r="K94" s="25"/>
      <c r="L94" s="25"/>
      <c r="M94" s="25"/>
      <c r="N94" s="25"/>
      <c r="O94" s="27"/>
      <c r="P94" s="27"/>
      <c r="Q94" s="14"/>
    </row>
    <row r="95" spans="1:17" s="112" customFormat="1" ht="15.75" customHeight="1">
      <c r="A95" s="212" t="s">
        <v>606</v>
      </c>
      <c r="B95" s="212"/>
      <c r="C95" s="212"/>
      <c r="D95" s="109">
        <v>71503</v>
      </c>
      <c r="E95" s="213" t="s">
        <v>937</v>
      </c>
      <c r="F95" s="214"/>
      <c r="G95" s="214"/>
      <c r="H95" s="214"/>
      <c r="I95" s="214"/>
      <c r="J95" s="215"/>
      <c r="K95" s="25"/>
      <c r="L95" s="25"/>
      <c r="M95" s="25"/>
      <c r="N95" s="25"/>
      <c r="O95" s="27"/>
      <c r="P95" s="27"/>
      <c r="Q95" s="14"/>
    </row>
    <row r="96" spans="1:17" s="112" customFormat="1" ht="15.75" customHeight="1">
      <c r="A96" s="212" t="s">
        <v>606</v>
      </c>
      <c r="B96" s="212"/>
      <c r="C96" s="212"/>
      <c r="D96" s="109">
        <v>71504</v>
      </c>
      <c r="E96" s="213" t="s">
        <v>938</v>
      </c>
      <c r="F96" s="214"/>
      <c r="G96" s="214"/>
      <c r="H96" s="214"/>
      <c r="I96" s="214"/>
      <c r="J96" s="215"/>
      <c r="K96" s="25"/>
      <c r="L96" s="25"/>
      <c r="M96" s="25"/>
      <c r="N96" s="25"/>
      <c r="O96" s="27"/>
      <c r="P96" s="27"/>
      <c r="Q96" s="14"/>
    </row>
    <row r="97" spans="1:17" s="112" customFormat="1" ht="15.75" customHeight="1">
      <c r="A97" s="212" t="s">
        <v>606</v>
      </c>
      <c r="B97" s="212"/>
      <c r="C97" s="212"/>
      <c r="D97" s="109">
        <v>71505</v>
      </c>
      <c r="E97" s="213" t="s">
        <v>1030</v>
      </c>
      <c r="F97" s="214"/>
      <c r="G97" s="214"/>
      <c r="H97" s="214"/>
      <c r="I97" s="214"/>
      <c r="J97" s="215"/>
      <c r="K97" s="25"/>
      <c r="L97" s="25"/>
      <c r="M97" s="25"/>
      <c r="N97" s="25"/>
      <c r="O97" s="27"/>
      <c r="P97" s="27"/>
      <c r="Q97" s="14"/>
    </row>
    <row r="98" spans="1:17" s="112" customFormat="1" ht="15.75" customHeight="1">
      <c r="A98" s="212" t="s">
        <v>606</v>
      </c>
      <c r="B98" s="212"/>
      <c r="C98" s="212"/>
      <c r="D98" s="109">
        <v>71506</v>
      </c>
      <c r="E98" s="213" t="s">
        <v>1031</v>
      </c>
      <c r="F98" s="214"/>
      <c r="G98" s="214"/>
      <c r="H98" s="214"/>
      <c r="I98" s="214"/>
      <c r="J98" s="215"/>
      <c r="K98" s="25"/>
      <c r="L98" s="25"/>
      <c r="M98" s="25"/>
      <c r="N98" s="25"/>
      <c r="O98" s="27"/>
      <c r="P98" s="27"/>
      <c r="Q98" s="14"/>
    </row>
    <row r="99" spans="1:17" s="112" customFormat="1" ht="15.75" customHeight="1">
      <c r="A99" s="212" t="s">
        <v>606</v>
      </c>
      <c r="B99" s="212"/>
      <c r="C99" s="212"/>
      <c r="D99" s="109">
        <v>71507</v>
      </c>
      <c r="E99" s="213" t="s">
        <v>939</v>
      </c>
      <c r="F99" s="214"/>
      <c r="G99" s="214"/>
      <c r="H99" s="214"/>
      <c r="I99" s="214"/>
      <c r="J99" s="215"/>
      <c r="K99" s="25"/>
      <c r="L99" s="25"/>
      <c r="M99" s="25"/>
      <c r="N99" s="25"/>
      <c r="O99" s="27"/>
      <c r="P99" s="27"/>
      <c r="Q99" s="14"/>
    </row>
    <row r="100" spans="1:17" s="112" customFormat="1" ht="15.75" customHeight="1">
      <c r="A100" s="212" t="s">
        <v>606</v>
      </c>
      <c r="B100" s="212"/>
      <c r="C100" s="212"/>
      <c r="D100" s="109">
        <v>71508</v>
      </c>
      <c r="E100" s="213" t="s">
        <v>940</v>
      </c>
      <c r="F100" s="214"/>
      <c r="G100" s="214"/>
      <c r="H100" s="214"/>
      <c r="I100" s="214"/>
      <c r="J100" s="215"/>
      <c r="K100" s="25"/>
      <c r="L100" s="25"/>
      <c r="M100" s="25"/>
      <c r="N100" s="25"/>
      <c r="O100" s="27"/>
      <c r="P100" s="27"/>
      <c r="Q100" s="14"/>
    </row>
    <row r="101" spans="1:17" s="112" customFormat="1" ht="15.75" customHeight="1">
      <c r="A101" s="212" t="s">
        <v>606</v>
      </c>
      <c r="B101" s="212"/>
      <c r="C101" s="212"/>
      <c r="D101" s="109" t="s">
        <v>589</v>
      </c>
      <c r="E101" s="213" t="s">
        <v>1032</v>
      </c>
      <c r="F101" s="214"/>
      <c r="G101" s="214"/>
      <c r="H101" s="214"/>
      <c r="I101" s="214"/>
      <c r="J101" s="215"/>
      <c r="K101" s="25"/>
      <c r="L101" s="25"/>
      <c r="M101" s="25"/>
      <c r="N101" s="25"/>
      <c r="O101" s="27"/>
      <c r="P101" s="27"/>
      <c r="Q101" s="14"/>
    </row>
    <row r="102" spans="1:17" s="112" customFormat="1" ht="15.75" customHeight="1">
      <c r="A102" s="212" t="s">
        <v>606</v>
      </c>
      <c r="B102" s="212"/>
      <c r="C102" s="212"/>
      <c r="D102" s="109" t="s">
        <v>591</v>
      </c>
      <c r="E102" s="213" t="s">
        <v>1033</v>
      </c>
      <c r="F102" s="214"/>
      <c r="G102" s="214"/>
      <c r="H102" s="214"/>
      <c r="I102" s="214"/>
      <c r="J102" s="215"/>
      <c r="K102" s="25"/>
      <c r="L102" s="25"/>
      <c r="M102" s="25"/>
      <c r="N102" s="25"/>
      <c r="O102" s="27"/>
      <c r="P102" s="27"/>
      <c r="Q102" s="14"/>
    </row>
    <row r="103" spans="1:17" s="112" customFormat="1" ht="15.75" customHeight="1">
      <c r="A103" s="212" t="s">
        <v>606</v>
      </c>
      <c r="B103" s="212"/>
      <c r="C103" s="212"/>
      <c r="D103" s="109" t="s">
        <v>590</v>
      </c>
      <c r="E103" s="213" t="s">
        <v>1034</v>
      </c>
      <c r="F103" s="214"/>
      <c r="G103" s="214"/>
      <c r="H103" s="214"/>
      <c r="I103" s="214"/>
      <c r="J103" s="215"/>
      <c r="K103" s="25"/>
      <c r="L103" s="25"/>
      <c r="M103" s="25"/>
      <c r="N103" s="25"/>
      <c r="O103" s="27"/>
      <c r="P103" s="27"/>
      <c r="Q103" s="14"/>
    </row>
    <row r="104" spans="1:17" s="112" customFormat="1" ht="15.75" customHeight="1">
      <c r="A104" s="212" t="s">
        <v>606</v>
      </c>
      <c r="B104" s="212"/>
      <c r="C104" s="212"/>
      <c r="D104" s="109" t="s">
        <v>594</v>
      </c>
      <c r="E104" s="213" t="s">
        <v>1035</v>
      </c>
      <c r="F104" s="214"/>
      <c r="G104" s="214"/>
      <c r="H104" s="214"/>
      <c r="I104" s="214"/>
      <c r="J104" s="215"/>
      <c r="K104" s="15"/>
      <c r="L104" s="15"/>
      <c r="M104" s="15"/>
      <c r="N104" s="15"/>
      <c r="O104" s="15"/>
      <c r="P104" s="15"/>
      <c r="Q104" s="14"/>
    </row>
    <row r="105" spans="1:17" s="112" customFormat="1" ht="15.75" customHeight="1">
      <c r="A105" s="212" t="s">
        <v>606</v>
      </c>
      <c r="B105" s="212"/>
      <c r="C105" s="212"/>
      <c r="D105" s="109" t="s">
        <v>897</v>
      </c>
      <c r="E105" s="213" t="s">
        <v>1036</v>
      </c>
      <c r="F105" s="214"/>
      <c r="G105" s="214"/>
      <c r="H105" s="214"/>
      <c r="I105" s="214"/>
      <c r="J105" s="215"/>
      <c r="K105" s="15"/>
      <c r="L105" s="15"/>
      <c r="M105" s="15"/>
      <c r="N105" s="15"/>
      <c r="O105" s="15"/>
      <c r="P105" s="15"/>
      <c r="Q105" s="14"/>
    </row>
    <row r="106" spans="1:17" s="112" customFormat="1" ht="15.75" customHeight="1">
      <c r="A106" s="212" t="s">
        <v>606</v>
      </c>
      <c r="B106" s="212"/>
      <c r="C106" s="212"/>
      <c r="D106" s="109" t="s">
        <v>898</v>
      </c>
      <c r="E106" s="213" t="s">
        <v>1037</v>
      </c>
      <c r="F106" s="214"/>
      <c r="G106" s="214"/>
      <c r="H106" s="214"/>
      <c r="I106" s="214"/>
      <c r="J106" s="215"/>
      <c r="K106" s="15"/>
      <c r="L106" s="15"/>
      <c r="M106" s="15"/>
      <c r="N106" s="15"/>
      <c r="O106" s="15"/>
      <c r="P106" s="15"/>
      <c r="Q106" s="14"/>
    </row>
    <row r="107" spans="1:17" s="112" customFormat="1" ht="15.75" customHeight="1">
      <c r="A107" s="212" t="s">
        <v>606</v>
      </c>
      <c r="B107" s="212"/>
      <c r="C107" s="212"/>
      <c r="D107" s="109">
        <v>71614</v>
      </c>
      <c r="E107" s="213" t="s">
        <v>945</v>
      </c>
      <c r="F107" s="214"/>
      <c r="G107" s="214"/>
      <c r="H107" s="214"/>
      <c r="I107" s="214"/>
      <c r="J107" s="215"/>
      <c r="K107" s="15"/>
      <c r="L107" s="15"/>
      <c r="M107" s="15"/>
      <c r="N107" s="15"/>
      <c r="O107" s="15"/>
      <c r="P107" s="15"/>
      <c r="Q107" s="14"/>
    </row>
    <row r="108" spans="1:17" s="112" customFormat="1" ht="15.75" customHeight="1">
      <c r="A108" s="212" t="s">
        <v>606</v>
      </c>
      <c r="B108" s="212"/>
      <c r="C108" s="212"/>
      <c r="D108" s="109" t="s">
        <v>578</v>
      </c>
      <c r="E108" s="213" t="s">
        <v>1038</v>
      </c>
      <c r="F108" s="214"/>
      <c r="G108" s="214"/>
      <c r="H108" s="214"/>
      <c r="I108" s="214"/>
      <c r="J108" s="215"/>
      <c r="K108" s="15"/>
      <c r="L108" s="15"/>
      <c r="M108" s="15"/>
      <c r="N108" s="15"/>
      <c r="O108" s="15"/>
      <c r="P108" s="15"/>
      <c r="Q108" s="14"/>
    </row>
    <row r="109" spans="1:17" s="112" customFormat="1" ht="15.75" customHeight="1">
      <c r="A109" s="212" t="s">
        <v>606</v>
      </c>
      <c r="B109" s="212"/>
      <c r="C109" s="212"/>
      <c r="D109" s="109" t="s">
        <v>579</v>
      </c>
      <c r="E109" s="213" t="s">
        <v>1039</v>
      </c>
      <c r="F109" s="214"/>
      <c r="G109" s="214"/>
      <c r="H109" s="214"/>
      <c r="I109" s="214"/>
      <c r="J109" s="215"/>
      <c r="K109" s="15"/>
      <c r="L109" s="15"/>
      <c r="M109" s="15"/>
      <c r="N109" s="15"/>
      <c r="O109" s="15"/>
      <c r="P109" s="15"/>
      <c r="Q109" s="14"/>
    </row>
    <row r="110" spans="1:17" s="112" customFormat="1" ht="15.75" customHeight="1">
      <c r="A110" s="212" t="s">
        <v>607</v>
      </c>
      <c r="B110" s="212"/>
      <c r="C110" s="212"/>
      <c r="D110" s="109">
        <v>72101</v>
      </c>
      <c r="E110" s="213" t="s">
        <v>946</v>
      </c>
      <c r="F110" s="214"/>
      <c r="G110" s="214"/>
      <c r="H110" s="214"/>
      <c r="I110" s="214"/>
      <c r="J110" s="215"/>
      <c r="K110" s="15"/>
      <c r="L110" s="15"/>
      <c r="M110" s="15"/>
      <c r="N110" s="15"/>
      <c r="O110" s="15"/>
      <c r="P110" s="15"/>
      <c r="Q110" s="14"/>
    </row>
    <row r="111" spans="1:17" s="112" customFormat="1" ht="15.75" customHeight="1">
      <c r="A111" s="212" t="s">
        <v>607</v>
      </c>
      <c r="B111" s="212"/>
      <c r="C111" s="212"/>
      <c r="D111" s="109">
        <v>72104</v>
      </c>
      <c r="E111" s="213" t="s">
        <v>947</v>
      </c>
      <c r="F111" s="214"/>
      <c r="G111" s="214"/>
      <c r="H111" s="214"/>
      <c r="I111" s="214"/>
      <c r="J111" s="215"/>
      <c r="K111" s="15"/>
      <c r="L111" s="15"/>
      <c r="M111" s="15"/>
      <c r="N111" s="15"/>
      <c r="O111" s="15"/>
      <c r="P111" s="15"/>
      <c r="Q111" s="14"/>
    </row>
    <row r="112" spans="1:17" s="112" customFormat="1" ht="15.75" customHeight="1">
      <c r="A112" s="212" t="s">
        <v>607</v>
      </c>
      <c r="B112" s="212"/>
      <c r="C112" s="212"/>
      <c r="D112" s="109">
        <v>72201</v>
      </c>
      <c r="E112" s="213" t="s">
        <v>1040</v>
      </c>
      <c r="F112" s="214"/>
      <c r="G112" s="214"/>
      <c r="H112" s="214"/>
      <c r="I112" s="214"/>
      <c r="J112" s="215"/>
      <c r="K112" s="15"/>
      <c r="L112" s="15"/>
      <c r="M112" s="15"/>
      <c r="N112" s="15"/>
      <c r="O112" s="15"/>
      <c r="P112" s="15"/>
      <c r="Q112" s="14"/>
    </row>
    <row r="113" spans="1:17" s="112" customFormat="1" ht="15.75" customHeight="1">
      <c r="A113" s="212" t="s">
        <v>607</v>
      </c>
      <c r="B113" s="212"/>
      <c r="C113" s="212"/>
      <c r="D113" s="109" t="s">
        <v>1041</v>
      </c>
      <c r="E113" s="213" t="s">
        <v>1042</v>
      </c>
      <c r="F113" s="214"/>
      <c r="G113" s="214"/>
      <c r="H113" s="214"/>
      <c r="I113" s="214"/>
      <c r="J113" s="215"/>
      <c r="K113" s="15"/>
      <c r="L113" s="15"/>
      <c r="M113" s="15"/>
      <c r="N113" s="15"/>
      <c r="O113" s="15"/>
      <c r="P113" s="15"/>
      <c r="Q113" s="14"/>
    </row>
    <row r="114" spans="1:17" s="112" customFormat="1" ht="15.75" customHeight="1">
      <c r="A114" s="212" t="s">
        <v>607</v>
      </c>
      <c r="B114" s="212"/>
      <c r="C114" s="212"/>
      <c r="D114" s="109">
        <v>72301</v>
      </c>
      <c r="E114" s="213" t="s">
        <v>1043</v>
      </c>
      <c r="F114" s="214"/>
      <c r="G114" s="214"/>
      <c r="H114" s="214"/>
      <c r="I114" s="214"/>
      <c r="J114" s="215"/>
      <c r="K114" s="15"/>
      <c r="L114" s="15"/>
      <c r="M114" s="15"/>
      <c r="N114" s="15"/>
      <c r="O114" s="15"/>
      <c r="P114" s="15"/>
      <c r="Q114" s="14"/>
    </row>
    <row r="115" spans="1:17" s="112" customFormat="1" ht="15.75" customHeight="1">
      <c r="A115" s="212" t="s">
        <v>607</v>
      </c>
      <c r="B115" s="212"/>
      <c r="C115" s="212"/>
      <c r="D115" s="109" t="s">
        <v>990</v>
      </c>
      <c r="E115" s="213" t="s">
        <v>1044</v>
      </c>
      <c r="F115" s="214"/>
      <c r="G115" s="214"/>
      <c r="H115" s="214"/>
      <c r="I115" s="214"/>
      <c r="J115" s="215"/>
      <c r="K115" s="15"/>
      <c r="L115" s="15"/>
      <c r="M115" s="15"/>
      <c r="N115" s="15"/>
      <c r="O115" s="15"/>
      <c r="P115" s="15"/>
      <c r="Q115" s="14"/>
    </row>
    <row r="116" spans="1:17" s="112" customFormat="1" ht="15.75" customHeight="1">
      <c r="A116" s="212" t="s">
        <v>607</v>
      </c>
      <c r="B116" s="212"/>
      <c r="C116" s="212"/>
      <c r="D116" s="109" t="s">
        <v>1045</v>
      </c>
      <c r="E116" s="213" t="s">
        <v>1046</v>
      </c>
      <c r="F116" s="214"/>
      <c r="G116" s="214"/>
      <c r="H116" s="214"/>
      <c r="I116" s="214"/>
      <c r="J116" s="215"/>
      <c r="K116" s="15"/>
      <c r="L116" s="15"/>
      <c r="M116" s="15"/>
      <c r="N116" s="15"/>
      <c r="O116" s="15"/>
      <c r="P116" s="15"/>
      <c r="Q116" s="14"/>
    </row>
    <row r="117" spans="1:17" s="112" customFormat="1" ht="15.75" customHeight="1">
      <c r="A117" s="212" t="s">
        <v>607</v>
      </c>
      <c r="B117" s="212"/>
      <c r="C117" s="212"/>
      <c r="D117" s="109" t="s">
        <v>1047</v>
      </c>
      <c r="E117" s="213" t="s">
        <v>1048</v>
      </c>
      <c r="F117" s="214"/>
      <c r="G117" s="214"/>
      <c r="H117" s="214"/>
      <c r="I117" s="214"/>
      <c r="J117" s="215"/>
      <c r="K117" s="15"/>
      <c r="L117" s="15"/>
      <c r="M117" s="15"/>
      <c r="N117" s="15"/>
      <c r="O117" s="15"/>
      <c r="P117" s="15"/>
      <c r="Q117" s="8"/>
    </row>
    <row r="118" spans="1:17" s="112" customFormat="1" ht="15.75" customHeight="1">
      <c r="A118" s="212" t="s">
        <v>607</v>
      </c>
      <c r="B118" s="212"/>
      <c r="C118" s="212"/>
      <c r="D118" s="109">
        <v>72401</v>
      </c>
      <c r="E118" s="213" t="s">
        <v>1049</v>
      </c>
      <c r="F118" s="214"/>
      <c r="G118" s="214"/>
      <c r="H118" s="214"/>
      <c r="I118" s="214"/>
      <c r="J118" s="215"/>
      <c r="K118" s="15"/>
      <c r="L118" s="15"/>
      <c r="M118" s="15"/>
      <c r="N118" s="15"/>
      <c r="O118" s="15"/>
      <c r="P118" s="15"/>
      <c r="Q118" s="8"/>
    </row>
    <row r="119" spans="1:17" s="112" customFormat="1" ht="15.75" customHeight="1">
      <c r="A119" s="212" t="s">
        <v>607</v>
      </c>
      <c r="B119" s="212"/>
      <c r="C119" s="212"/>
      <c r="D119" s="109">
        <v>72501</v>
      </c>
      <c r="E119" s="213" t="s">
        <v>949</v>
      </c>
      <c r="F119" s="214"/>
      <c r="G119" s="214"/>
      <c r="H119" s="214"/>
      <c r="I119" s="214"/>
      <c r="J119" s="215"/>
      <c r="K119" s="15"/>
      <c r="L119" s="15"/>
      <c r="M119" s="15"/>
      <c r="N119" s="15"/>
      <c r="O119" s="15"/>
      <c r="P119" s="15"/>
      <c r="Q119" s="8"/>
    </row>
    <row r="120" spans="1:17" s="112" customFormat="1" ht="15.75" customHeight="1">
      <c r="A120" s="212" t="s">
        <v>607</v>
      </c>
      <c r="B120" s="212"/>
      <c r="C120" s="212"/>
      <c r="D120" s="109">
        <v>72502</v>
      </c>
      <c r="E120" s="213" t="s">
        <v>950</v>
      </c>
      <c r="F120" s="214"/>
      <c r="G120" s="214"/>
      <c r="H120" s="214"/>
      <c r="I120" s="214"/>
      <c r="J120" s="215"/>
      <c r="K120" s="15"/>
      <c r="L120" s="15"/>
      <c r="M120" s="15"/>
      <c r="N120" s="15"/>
      <c r="O120" s="15"/>
      <c r="P120" s="15"/>
      <c r="Q120" s="8"/>
    </row>
    <row r="121" spans="1:17" s="112" customFormat="1" ht="15.75" customHeight="1">
      <c r="A121" s="212" t="s">
        <v>607</v>
      </c>
      <c r="B121" s="212"/>
      <c r="C121" s="212"/>
      <c r="D121" s="109" t="s">
        <v>603</v>
      </c>
      <c r="E121" s="213" t="s">
        <v>1050</v>
      </c>
      <c r="F121" s="214"/>
      <c r="G121" s="214"/>
      <c r="H121" s="214"/>
      <c r="I121" s="214"/>
      <c r="J121" s="215"/>
      <c r="K121" s="15"/>
      <c r="L121" s="15"/>
      <c r="M121" s="15"/>
      <c r="N121" s="15"/>
      <c r="O121" s="15"/>
      <c r="P121" s="15"/>
      <c r="Q121" s="8"/>
    </row>
    <row r="122" spans="1:17" s="112" customFormat="1" ht="15.75" customHeight="1">
      <c r="A122" s="212" t="s">
        <v>607</v>
      </c>
      <c r="B122" s="212"/>
      <c r="C122" s="212"/>
      <c r="D122" s="109" t="s">
        <v>592</v>
      </c>
      <c r="E122" s="213" t="s">
        <v>1051</v>
      </c>
      <c r="F122" s="214"/>
      <c r="G122" s="214"/>
      <c r="H122" s="214"/>
      <c r="I122" s="214"/>
      <c r="J122" s="215"/>
      <c r="K122" s="15"/>
      <c r="L122" s="15"/>
      <c r="M122" s="15"/>
      <c r="N122" s="15"/>
      <c r="O122" s="15"/>
      <c r="P122" s="15"/>
      <c r="Q122" s="8"/>
    </row>
    <row r="123" spans="1:17" s="112" customFormat="1" ht="15.75" customHeight="1">
      <c r="A123" s="212" t="s">
        <v>607</v>
      </c>
      <c r="B123" s="212"/>
      <c r="C123" s="212"/>
      <c r="D123" s="109" t="s">
        <v>593</v>
      </c>
      <c r="E123" s="213" t="s">
        <v>1052</v>
      </c>
      <c r="F123" s="214"/>
      <c r="G123" s="214"/>
      <c r="H123" s="214"/>
      <c r="I123" s="214"/>
      <c r="J123" s="215"/>
      <c r="K123" s="15"/>
      <c r="L123" s="15"/>
      <c r="M123" s="15"/>
      <c r="N123" s="15"/>
      <c r="O123" s="15"/>
      <c r="P123" s="15"/>
      <c r="Q123" s="8"/>
    </row>
    <row r="124" spans="1:17" s="112" customFormat="1" ht="15.75" customHeight="1">
      <c r="A124" s="212" t="s">
        <v>607</v>
      </c>
      <c r="B124" s="212"/>
      <c r="C124" s="212"/>
      <c r="D124" s="109" t="s">
        <v>595</v>
      </c>
      <c r="E124" s="213" t="s">
        <v>1053</v>
      </c>
      <c r="F124" s="214"/>
      <c r="G124" s="214"/>
      <c r="H124" s="214"/>
      <c r="I124" s="214"/>
      <c r="J124" s="215"/>
      <c r="K124" s="15"/>
      <c r="L124" s="15"/>
      <c r="M124" s="15"/>
      <c r="N124" s="15"/>
      <c r="O124" s="15"/>
      <c r="P124" s="15"/>
      <c r="Q124" s="8"/>
    </row>
    <row r="125" spans="1:17" s="112" customFormat="1" ht="15.75" customHeight="1">
      <c r="A125" s="212" t="s">
        <v>607</v>
      </c>
      <c r="B125" s="212"/>
      <c r="C125" s="212"/>
      <c r="D125" s="109" t="s">
        <v>1054</v>
      </c>
      <c r="E125" s="213" t="s">
        <v>1055</v>
      </c>
      <c r="F125" s="214"/>
      <c r="G125" s="214"/>
      <c r="H125" s="214"/>
      <c r="I125" s="214"/>
      <c r="J125" s="215"/>
      <c r="K125" s="15"/>
      <c r="L125" s="15"/>
      <c r="M125" s="15"/>
      <c r="N125" s="15"/>
      <c r="O125" s="15"/>
      <c r="P125" s="15"/>
      <c r="Q125" s="8"/>
    </row>
    <row r="126" spans="1:17" s="112" customFormat="1" ht="15.75" customHeight="1">
      <c r="A126" s="212" t="s">
        <v>607</v>
      </c>
      <c r="B126" s="212"/>
      <c r="C126" s="212"/>
      <c r="D126" s="109" t="s">
        <v>1056</v>
      </c>
      <c r="E126" s="213" t="s">
        <v>1057</v>
      </c>
      <c r="F126" s="214"/>
      <c r="G126" s="214"/>
      <c r="H126" s="214"/>
      <c r="I126" s="214"/>
      <c r="J126" s="215"/>
      <c r="K126" s="15"/>
      <c r="L126" s="15"/>
      <c r="M126" s="15"/>
      <c r="N126" s="15"/>
      <c r="O126" s="15"/>
      <c r="P126" s="15"/>
      <c r="Q126" s="8"/>
    </row>
    <row r="127" spans="1:17" s="112" customFormat="1" ht="15.75" customHeight="1">
      <c r="A127" s="212" t="s">
        <v>607</v>
      </c>
      <c r="B127" s="212"/>
      <c r="C127" s="212"/>
      <c r="D127" s="109">
        <v>72605</v>
      </c>
      <c r="E127" s="213" t="s">
        <v>1058</v>
      </c>
      <c r="F127" s="214"/>
      <c r="G127" s="214"/>
      <c r="H127" s="214"/>
      <c r="I127" s="214"/>
      <c r="J127" s="215"/>
      <c r="K127" s="15"/>
      <c r="L127" s="15"/>
      <c r="M127" s="15"/>
      <c r="N127" s="15"/>
      <c r="O127" s="15"/>
      <c r="P127" s="15"/>
      <c r="Q127" s="8"/>
    </row>
    <row r="128" spans="1:17" s="112" customFormat="1" ht="15.75" customHeight="1">
      <c r="A128" s="212" t="s">
        <v>608</v>
      </c>
      <c r="B128" s="212"/>
      <c r="C128" s="212"/>
      <c r="D128" s="109" t="s">
        <v>577</v>
      </c>
      <c r="E128" s="213" t="s">
        <v>1059</v>
      </c>
      <c r="F128" s="214"/>
      <c r="G128" s="214"/>
      <c r="H128" s="214"/>
      <c r="I128" s="214"/>
      <c r="J128" s="215"/>
      <c r="K128" s="15"/>
      <c r="L128" s="15"/>
      <c r="M128" s="15"/>
      <c r="N128" s="15"/>
      <c r="O128" s="15"/>
      <c r="P128" s="15"/>
      <c r="Q128" s="8"/>
    </row>
    <row r="129" spans="1:17" s="112" customFormat="1" ht="15.75" customHeight="1">
      <c r="A129" s="212" t="s">
        <v>608</v>
      </c>
      <c r="B129" s="212"/>
      <c r="C129" s="212"/>
      <c r="D129" s="109" t="s">
        <v>899</v>
      </c>
      <c r="E129" s="213" t="s">
        <v>952</v>
      </c>
      <c r="F129" s="214"/>
      <c r="G129" s="214"/>
      <c r="H129" s="214"/>
      <c r="I129" s="214"/>
      <c r="J129" s="215"/>
      <c r="K129" s="15"/>
      <c r="L129" s="15"/>
      <c r="M129" s="15"/>
      <c r="N129" s="15"/>
      <c r="O129" s="15"/>
      <c r="P129" s="15"/>
      <c r="Q129" s="8"/>
    </row>
    <row r="130" spans="1:17" s="112" customFormat="1" ht="15.75" customHeight="1">
      <c r="A130" s="212" t="s">
        <v>608</v>
      </c>
      <c r="B130" s="212"/>
      <c r="C130" s="212"/>
      <c r="D130" s="109" t="s">
        <v>900</v>
      </c>
      <c r="E130" s="213" t="s">
        <v>1060</v>
      </c>
      <c r="F130" s="214"/>
      <c r="G130" s="214"/>
      <c r="H130" s="214"/>
      <c r="I130" s="214"/>
      <c r="J130" s="215"/>
      <c r="K130" s="15"/>
      <c r="L130" s="15"/>
      <c r="M130" s="15"/>
      <c r="N130" s="15"/>
      <c r="O130" s="15"/>
      <c r="P130" s="15"/>
      <c r="Q130" s="8"/>
    </row>
    <row r="131" spans="1:17" s="112" customFormat="1" ht="15.75" customHeight="1">
      <c r="A131" s="212" t="s">
        <v>608</v>
      </c>
      <c r="B131" s="212"/>
      <c r="C131" s="212"/>
      <c r="D131" s="109" t="s">
        <v>1061</v>
      </c>
      <c r="E131" s="213" t="s">
        <v>1062</v>
      </c>
      <c r="F131" s="214"/>
      <c r="G131" s="214"/>
      <c r="H131" s="214"/>
      <c r="I131" s="214"/>
      <c r="J131" s="215"/>
      <c r="K131" s="15"/>
      <c r="L131" s="15"/>
      <c r="M131" s="15"/>
      <c r="N131" s="15"/>
      <c r="O131" s="15"/>
      <c r="P131" s="15"/>
      <c r="Q131" s="8"/>
    </row>
    <row r="132" spans="1:17" s="112" customFormat="1" ht="15.75" customHeight="1">
      <c r="A132" s="212" t="s">
        <v>608</v>
      </c>
      <c r="B132" s="212"/>
      <c r="C132" s="212"/>
      <c r="D132" s="109" t="s">
        <v>1063</v>
      </c>
      <c r="E132" s="213" t="s">
        <v>1064</v>
      </c>
      <c r="F132" s="214"/>
      <c r="G132" s="214"/>
      <c r="H132" s="214"/>
      <c r="I132" s="214"/>
      <c r="J132" s="215"/>
      <c r="K132" s="15"/>
      <c r="L132" s="15"/>
      <c r="M132" s="15"/>
      <c r="N132" s="15"/>
      <c r="O132" s="15"/>
      <c r="P132" s="15"/>
      <c r="Q132" s="8"/>
    </row>
    <row r="133" spans="1:17" s="112" customFormat="1" ht="15.75" customHeight="1">
      <c r="A133" s="212" t="s">
        <v>608</v>
      </c>
      <c r="B133" s="212"/>
      <c r="C133" s="212"/>
      <c r="D133" s="109" t="s">
        <v>1065</v>
      </c>
      <c r="E133" s="213" t="s">
        <v>1066</v>
      </c>
      <c r="F133" s="214"/>
      <c r="G133" s="214"/>
      <c r="H133" s="214"/>
      <c r="I133" s="214"/>
      <c r="J133" s="215"/>
      <c r="K133" s="15"/>
      <c r="L133" s="15"/>
      <c r="M133" s="15"/>
      <c r="N133" s="15"/>
      <c r="O133" s="15"/>
      <c r="P133" s="15"/>
      <c r="Q133" s="8"/>
    </row>
    <row r="134" spans="1:17" s="112" customFormat="1" ht="15.75" customHeight="1">
      <c r="A134" s="212" t="s">
        <v>608</v>
      </c>
      <c r="B134" s="212"/>
      <c r="C134" s="212"/>
      <c r="D134" s="109" t="s">
        <v>1067</v>
      </c>
      <c r="E134" s="213" t="s">
        <v>1068</v>
      </c>
      <c r="F134" s="214"/>
      <c r="G134" s="214"/>
      <c r="H134" s="214"/>
      <c r="I134" s="214"/>
      <c r="J134" s="215"/>
      <c r="K134" s="25"/>
      <c r="L134" s="25"/>
      <c r="M134" s="25"/>
      <c r="N134" s="25"/>
      <c r="O134" s="27"/>
      <c r="P134" s="27"/>
      <c r="Q134" s="8"/>
    </row>
    <row r="135" spans="1:17" s="112" customFormat="1" ht="15.75" customHeight="1">
      <c r="A135" s="212" t="s">
        <v>608</v>
      </c>
      <c r="B135" s="212"/>
      <c r="C135" s="212"/>
      <c r="D135" s="109">
        <v>73201</v>
      </c>
      <c r="E135" s="213" t="s">
        <v>956</v>
      </c>
      <c r="F135" s="214"/>
      <c r="G135" s="214"/>
      <c r="H135" s="214"/>
      <c r="I135" s="214"/>
      <c r="J135" s="215"/>
      <c r="K135" s="15"/>
      <c r="L135" s="15"/>
      <c r="M135" s="15"/>
      <c r="N135" s="15"/>
      <c r="O135" s="15"/>
      <c r="P135" s="15"/>
      <c r="Q135" s="8"/>
    </row>
    <row r="136" spans="1:17" s="112" customFormat="1" ht="15.75" customHeight="1">
      <c r="A136" s="212" t="s">
        <v>608</v>
      </c>
      <c r="B136" s="212"/>
      <c r="C136" s="212"/>
      <c r="D136" s="109">
        <v>73202</v>
      </c>
      <c r="E136" s="213" t="s">
        <v>1069</v>
      </c>
      <c r="F136" s="214"/>
      <c r="G136" s="214"/>
      <c r="H136" s="214"/>
      <c r="I136" s="214"/>
      <c r="J136" s="215"/>
      <c r="K136" s="15"/>
      <c r="L136" s="15"/>
      <c r="M136" s="15"/>
      <c r="N136" s="15"/>
      <c r="O136" s="15"/>
      <c r="P136" s="15"/>
      <c r="Q136" s="8"/>
    </row>
    <row r="137" spans="1:17" s="112" customFormat="1" ht="15.75" customHeight="1">
      <c r="A137" s="212" t="s">
        <v>608</v>
      </c>
      <c r="B137" s="212"/>
      <c r="C137" s="212"/>
      <c r="D137" s="109" t="s">
        <v>584</v>
      </c>
      <c r="E137" s="213" t="s">
        <v>1070</v>
      </c>
      <c r="F137" s="214"/>
      <c r="G137" s="214"/>
      <c r="H137" s="214"/>
      <c r="I137" s="214"/>
      <c r="J137" s="215"/>
      <c r="K137" s="15"/>
      <c r="L137" s="15"/>
      <c r="M137" s="15"/>
      <c r="N137" s="15"/>
      <c r="O137" s="15"/>
      <c r="P137" s="15"/>
      <c r="Q137" s="8"/>
    </row>
    <row r="138" spans="1:17" s="112" customFormat="1" ht="15.75" customHeight="1">
      <c r="A138" s="212" t="s">
        <v>608</v>
      </c>
      <c r="B138" s="212"/>
      <c r="C138" s="212"/>
      <c r="D138" s="109" t="s">
        <v>585</v>
      </c>
      <c r="E138" s="213" t="s">
        <v>1071</v>
      </c>
      <c r="F138" s="214"/>
      <c r="G138" s="214"/>
      <c r="H138" s="214"/>
      <c r="I138" s="214"/>
      <c r="J138" s="215"/>
      <c r="K138" s="15"/>
      <c r="L138" s="15"/>
      <c r="M138" s="15"/>
      <c r="N138" s="15"/>
      <c r="O138" s="15"/>
      <c r="P138" s="15"/>
      <c r="Q138" s="8"/>
    </row>
    <row r="139" spans="1:17" s="112" customFormat="1" ht="15.75" customHeight="1">
      <c r="A139" s="212" t="s">
        <v>608</v>
      </c>
      <c r="B139" s="212"/>
      <c r="C139" s="212"/>
      <c r="D139" s="109" t="s">
        <v>581</v>
      </c>
      <c r="E139" s="213" t="s">
        <v>1072</v>
      </c>
      <c r="F139" s="214"/>
      <c r="G139" s="214"/>
      <c r="H139" s="214"/>
      <c r="I139" s="214"/>
      <c r="J139" s="215"/>
      <c r="K139" s="15"/>
      <c r="L139" s="15"/>
      <c r="M139" s="15"/>
      <c r="N139" s="15"/>
      <c r="O139" s="15"/>
      <c r="P139" s="15"/>
      <c r="Q139" s="8"/>
    </row>
    <row r="140" spans="1:17" s="112" customFormat="1" ht="15.75" customHeight="1">
      <c r="A140" s="212" t="s">
        <v>608</v>
      </c>
      <c r="B140" s="212"/>
      <c r="C140" s="212"/>
      <c r="D140" s="109" t="s">
        <v>957</v>
      </c>
      <c r="E140" s="213" t="s">
        <v>1073</v>
      </c>
      <c r="F140" s="214"/>
      <c r="G140" s="214"/>
      <c r="H140" s="214"/>
      <c r="I140" s="214"/>
      <c r="J140" s="215"/>
      <c r="K140" s="15"/>
      <c r="L140" s="15"/>
      <c r="M140" s="15"/>
      <c r="N140" s="15"/>
      <c r="O140" s="15"/>
      <c r="P140" s="15"/>
      <c r="Q140" s="8"/>
    </row>
    <row r="141" spans="1:17" s="112" customFormat="1" ht="15.75" customHeight="1">
      <c r="A141" s="212" t="s">
        <v>608</v>
      </c>
      <c r="B141" s="212"/>
      <c r="C141" s="212"/>
      <c r="D141" s="109" t="s">
        <v>958</v>
      </c>
      <c r="E141" s="213" t="s">
        <v>1074</v>
      </c>
      <c r="F141" s="214"/>
      <c r="G141" s="214"/>
      <c r="H141" s="214"/>
      <c r="I141" s="214"/>
      <c r="J141" s="215"/>
      <c r="K141" s="15"/>
      <c r="L141" s="15"/>
      <c r="M141" s="15"/>
      <c r="N141" s="15"/>
      <c r="O141" s="15"/>
      <c r="P141" s="15"/>
      <c r="Q141" s="8"/>
    </row>
    <row r="142" spans="1:17" s="112" customFormat="1" ht="15.75" customHeight="1">
      <c r="A142" s="212" t="s">
        <v>608</v>
      </c>
      <c r="B142" s="212"/>
      <c r="C142" s="212"/>
      <c r="D142" s="109" t="s">
        <v>961</v>
      </c>
      <c r="E142" s="213" t="s">
        <v>1075</v>
      </c>
      <c r="F142" s="214"/>
      <c r="G142" s="214"/>
      <c r="H142" s="214"/>
      <c r="I142" s="214"/>
      <c r="J142" s="215"/>
      <c r="K142" s="15"/>
      <c r="L142" s="15"/>
      <c r="M142" s="15"/>
      <c r="N142" s="15"/>
      <c r="O142" s="15"/>
      <c r="P142" s="15"/>
      <c r="Q142" s="8"/>
    </row>
    <row r="143" spans="1:17" s="112" customFormat="1" ht="15.75" customHeight="1">
      <c r="A143" s="212" t="s">
        <v>608</v>
      </c>
      <c r="B143" s="212"/>
      <c r="C143" s="212"/>
      <c r="D143" s="109" t="s">
        <v>964</v>
      </c>
      <c r="E143" s="213" t="s">
        <v>965</v>
      </c>
      <c r="F143" s="214"/>
      <c r="G143" s="214"/>
      <c r="H143" s="214"/>
      <c r="I143" s="214"/>
      <c r="J143" s="215"/>
      <c r="K143" s="15"/>
      <c r="L143" s="15"/>
      <c r="M143" s="15"/>
      <c r="N143" s="15"/>
      <c r="O143" s="15"/>
      <c r="P143" s="15"/>
      <c r="Q143" s="8"/>
    </row>
    <row r="144" spans="1:17" s="112" customFormat="1" ht="15.75" customHeight="1">
      <c r="A144" s="212" t="s">
        <v>608</v>
      </c>
      <c r="B144" s="212"/>
      <c r="C144" s="212"/>
      <c r="D144" s="109" t="s">
        <v>966</v>
      </c>
      <c r="E144" s="213" t="s">
        <v>1076</v>
      </c>
      <c r="F144" s="214"/>
      <c r="G144" s="214"/>
      <c r="H144" s="214"/>
      <c r="I144" s="214"/>
      <c r="J144" s="215"/>
      <c r="K144" s="15"/>
      <c r="L144" s="15"/>
      <c r="M144" s="15"/>
      <c r="N144" s="15"/>
      <c r="O144" s="15"/>
      <c r="P144" s="15"/>
      <c r="Q144" s="8"/>
    </row>
    <row r="145" spans="1:17" s="112" customFormat="1" ht="15.75" customHeight="1">
      <c r="A145" s="212" t="s">
        <v>608</v>
      </c>
      <c r="B145" s="212"/>
      <c r="C145" s="212"/>
      <c r="D145" s="109" t="s">
        <v>967</v>
      </c>
      <c r="E145" s="213" t="s">
        <v>1077</v>
      </c>
      <c r="F145" s="214"/>
      <c r="G145" s="214"/>
      <c r="H145" s="214"/>
      <c r="I145" s="214"/>
      <c r="J145" s="215"/>
      <c r="K145" s="15"/>
      <c r="L145" s="15"/>
      <c r="M145" s="15"/>
      <c r="N145" s="15"/>
      <c r="O145" s="15"/>
      <c r="P145" s="15"/>
      <c r="Q145" s="8"/>
    </row>
    <row r="146" spans="1:17" s="112" customFormat="1" ht="15.75" customHeight="1">
      <c r="A146" s="212" t="s">
        <v>608</v>
      </c>
      <c r="B146" s="212"/>
      <c r="C146" s="212"/>
      <c r="D146" s="109" t="s">
        <v>969</v>
      </c>
      <c r="E146" s="213" t="s">
        <v>970</v>
      </c>
      <c r="F146" s="214"/>
      <c r="G146" s="214"/>
      <c r="H146" s="214"/>
      <c r="I146" s="214"/>
      <c r="J146" s="215"/>
      <c r="K146" s="15"/>
      <c r="L146" s="15"/>
      <c r="M146" s="15"/>
      <c r="N146" s="15"/>
      <c r="O146" s="15"/>
      <c r="P146" s="15"/>
      <c r="Q146" s="8"/>
    </row>
    <row r="147" spans="1:17" s="112" customFormat="1" ht="15.75" customHeight="1">
      <c r="A147" s="212" t="s">
        <v>608</v>
      </c>
      <c r="B147" s="212"/>
      <c r="C147" s="212"/>
      <c r="D147" s="109" t="s">
        <v>1078</v>
      </c>
      <c r="E147" s="213" t="s">
        <v>1080</v>
      </c>
      <c r="F147" s="214"/>
      <c r="G147" s="214"/>
      <c r="H147" s="214"/>
      <c r="I147" s="214"/>
      <c r="J147" s="215"/>
      <c r="K147" s="15"/>
      <c r="L147" s="15"/>
      <c r="M147" s="15"/>
      <c r="N147" s="15"/>
      <c r="O147" s="15"/>
      <c r="P147" s="15"/>
      <c r="Q147" s="8"/>
    </row>
    <row r="148" spans="1:17" s="112" customFormat="1" ht="15.75" customHeight="1">
      <c r="A148" s="212" t="s">
        <v>608</v>
      </c>
      <c r="B148" s="212"/>
      <c r="C148" s="212"/>
      <c r="D148" s="109" t="s">
        <v>1081</v>
      </c>
      <c r="E148" s="213" t="s">
        <v>1083</v>
      </c>
      <c r="F148" s="214"/>
      <c r="G148" s="214"/>
      <c r="H148" s="214"/>
      <c r="I148" s="214"/>
      <c r="J148" s="215"/>
      <c r="K148" s="15"/>
      <c r="L148" s="15"/>
      <c r="M148" s="15"/>
      <c r="N148" s="15"/>
      <c r="O148" s="15"/>
      <c r="P148" s="15"/>
      <c r="Q148" s="8"/>
    </row>
    <row r="149" spans="1:17" s="112" customFormat="1" ht="15.75" customHeight="1">
      <c r="A149" s="212" t="s">
        <v>608</v>
      </c>
      <c r="B149" s="212"/>
      <c r="C149" s="212"/>
      <c r="D149" s="109" t="s">
        <v>1084</v>
      </c>
      <c r="E149" s="213" t="s">
        <v>1086</v>
      </c>
      <c r="F149" s="214"/>
      <c r="G149" s="214"/>
      <c r="H149" s="214"/>
      <c r="I149" s="214"/>
      <c r="J149" s="215"/>
      <c r="K149" s="15"/>
      <c r="L149" s="15"/>
      <c r="M149" s="15"/>
      <c r="N149" s="15"/>
      <c r="O149" s="15"/>
      <c r="P149" s="15"/>
      <c r="Q149" s="8"/>
    </row>
    <row r="150" spans="1:17" s="112" customFormat="1" ht="15.75" customHeight="1">
      <c r="A150" s="212" t="s">
        <v>608</v>
      </c>
      <c r="B150" s="212"/>
      <c r="C150" s="212"/>
      <c r="D150" s="109">
        <v>73301</v>
      </c>
      <c r="E150" s="213" t="s">
        <v>1087</v>
      </c>
      <c r="F150" s="214"/>
      <c r="G150" s="214"/>
      <c r="H150" s="214"/>
      <c r="I150" s="214"/>
      <c r="J150" s="215"/>
      <c r="K150" s="15"/>
      <c r="L150" s="15"/>
      <c r="M150" s="15"/>
      <c r="N150" s="15"/>
      <c r="O150" s="15"/>
      <c r="P150" s="15"/>
      <c r="Q150" s="8"/>
    </row>
    <row r="151" spans="1:17" s="112" customFormat="1" ht="15.75" customHeight="1">
      <c r="A151" s="212" t="s">
        <v>608</v>
      </c>
      <c r="B151" s="212"/>
      <c r="C151" s="212"/>
      <c r="D151" s="109">
        <v>73302</v>
      </c>
      <c r="E151" s="213" t="s">
        <v>971</v>
      </c>
      <c r="F151" s="214"/>
      <c r="G151" s="214"/>
      <c r="H151" s="214"/>
      <c r="I151" s="214"/>
      <c r="J151" s="215"/>
      <c r="K151" s="15"/>
      <c r="L151" s="15"/>
      <c r="M151" s="15"/>
      <c r="N151" s="15"/>
      <c r="O151" s="15"/>
      <c r="P151" s="15"/>
      <c r="Q151" s="8"/>
    </row>
    <row r="152" spans="1:17" s="112" customFormat="1" ht="15.75" customHeight="1">
      <c r="A152" s="212" t="s">
        <v>608</v>
      </c>
      <c r="B152" s="212"/>
      <c r="C152" s="212"/>
      <c r="D152" s="109" t="s">
        <v>587</v>
      </c>
      <c r="E152" s="213" t="s">
        <v>1088</v>
      </c>
      <c r="F152" s="214"/>
      <c r="G152" s="214"/>
      <c r="H152" s="214"/>
      <c r="I152" s="214"/>
      <c r="J152" s="215"/>
      <c r="K152" s="15"/>
      <c r="L152" s="15"/>
      <c r="M152" s="15"/>
      <c r="N152" s="15"/>
      <c r="O152" s="15"/>
      <c r="P152" s="15"/>
      <c r="Q152" s="8"/>
    </row>
    <row r="153" spans="1:17" s="112" customFormat="1" ht="15.75" customHeight="1">
      <c r="A153" s="212" t="s">
        <v>608</v>
      </c>
      <c r="B153" s="212"/>
      <c r="C153" s="212"/>
      <c r="D153" s="109" t="s">
        <v>596</v>
      </c>
      <c r="E153" s="213" t="s">
        <v>1089</v>
      </c>
      <c r="F153" s="214"/>
      <c r="G153" s="214"/>
      <c r="H153" s="214"/>
      <c r="I153" s="214"/>
      <c r="J153" s="215"/>
      <c r="K153" s="15"/>
      <c r="L153" s="15"/>
      <c r="M153" s="15"/>
      <c r="N153" s="15"/>
      <c r="O153" s="15"/>
      <c r="P153" s="15"/>
      <c r="Q153" s="8"/>
    </row>
    <row r="154" spans="1:17" s="112" customFormat="1" ht="15.75" customHeight="1">
      <c r="A154" s="212" t="s">
        <v>608</v>
      </c>
      <c r="B154" s="212"/>
      <c r="C154" s="212"/>
      <c r="D154" s="109" t="s">
        <v>597</v>
      </c>
      <c r="E154" s="213" t="s">
        <v>1090</v>
      </c>
      <c r="F154" s="214"/>
      <c r="G154" s="214"/>
      <c r="H154" s="214"/>
      <c r="I154" s="214"/>
      <c r="J154" s="215"/>
      <c r="K154" s="15"/>
      <c r="L154" s="15"/>
      <c r="M154" s="15"/>
      <c r="N154" s="15"/>
      <c r="O154" s="15"/>
      <c r="P154" s="15"/>
      <c r="Q154" s="8"/>
    </row>
    <row r="155" spans="1:17" s="112" customFormat="1" ht="15.75" customHeight="1">
      <c r="A155" s="212" t="s">
        <v>608</v>
      </c>
      <c r="B155" s="212"/>
      <c r="C155" s="212"/>
      <c r="D155" s="109" t="s">
        <v>598</v>
      </c>
      <c r="E155" s="213" t="s">
        <v>1091</v>
      </c>
      <c r="F155" s="214"/>
      <c r="G155" s="214"/>
      <c r="H155" s="214"/>
      <c r="I155" s="214"/>
      <c r="J155" s="215"/>
      <c r="K155" s="15"/>
      <c r="L155" s="15"/>
      <c r="M155" s="15"/>
      <c r="N155" s="15"/>
      <c r="O155" s="15"/>
      <c r="P155" s="15"/>
      <c r="Q155" s="8"/>
    </row>
    <row r="156" spans="1:17" s="112" customFormat="1" ht="15.75" customHeight="1">
      <c r="A156" s="212" t="s">
        <v>608</v>
      </c>
      <c r="B156" s="212"/>
      <c r="C156" s="212"/>
      <c r="D156" s="109" t="s">
        <v>599</v>
      </c>
      <c r="E156" s="213" t="s">
        <v>1092</v>
      </c>
      <c r="F156" s="214"/>
      <c r="G156" s="214"/>
      <c r="H156" s="214"/>
      <c r="I156" s="214"/>
      <c r="J156" s="215"/>
      <c r="K156" s="15"/>
      <c r="L156" s="15"/>
      <c r="M156" s="15"/>
      <c r="N156" s="15"/>
      <c r="O156" s="15"/>
      <c r="P156" s="15"/>
      <c r="Q156" s="8"/>
    </row>
    <row r="157" spans="1:17" s="112" customFormat="1" ht="15.75" customHeight="1">
      <c r="A157" s="212" t="s">
        <v>608</v>
      </c>
      <c r="B157" s="212"/>
      <c r="C157" s="212"/>
      <c r="D157" s="109" t="s">
        <v>991</v>
      </c>
      <c r="E157" s="213" t="s">
        <v>1093</v>
      </c>
      <c r="F157" s="214"/>
      <c r="G157" s="214"/>
      <c r="H157" s="214"/>
      <c r="I157" s="214"/>
      <c r="J157" s="215"/>
      <c r="K157" s="15"/>
      <c r="L157" s="15"/>
      <c r="M157" s="15"/>
      <c r="N157" s="15"/>
      <c r="O157" s="15"/>
      <c r="P157" s="15"/>
      <c r="Q157" s="8"/>
    </row>
    <row r="158" spans="1:17" s="112" customFormat="1" ht="15.75" customHeight="1">
      <c r="A158" s="212" t="s">
        <v>608</v>
      </c>
      <c r="B158" s="212"/>
      <c r="C158" s="212"/>
      <c r="D158" s="109" t="s">
        <v>1094</v>
      </c>
      <c r="E158" s="129" t="s">
        <v>1095</v>
      </c>
      <c r="F158" s="130"/>
      <c r="G158" s="130"/>
      <c r="H158" s="130"/>
      <c r="I158" s="130"/>
      <c r="J158" s="131"/>
      <c r="K158" s="15"/>
      <c r="L158" s="15"/>
      <c r="M158" s="15"/>
      <c r="N158" s="15"/>
      <c r="O158" s="15"/>
      <c r="P158" s="15"/>
      <c r="Q158" s="8"/>
    </row>
    <row r="159" spans="1:17" s="112" customFormat="1" ht="15.75" customHeight="1">
      <c r="A159" s="212" t="s">
        <v>608</v>
      </c>
      <c r="B159" s="212"/>
      <c r="C159" s="212"/>
      <c r="D159" s="109" t="s">
        <v>588</v>
      </c>
      <c r="E159" s="213" t="s">
        <v>1096</v>
      </c>
      <c r="F159" s="214"/>
      <c r="G159" s="214"/>
      <c r="H159" s="214"/>
      <c r="I159" s="214"/>
      <c r="J159" s="215"/>
      <c r="K159" s="15"/>
      <c r="L159" s="15"/>
      <c r="M159" s="15"/>
      <c r="N159" s="15"/>
      <c r="O159" s="15"/>
      <c r="P159" s="15"/>
      <c r="Q159" s="8"/>
    </row>
    <row r="160" spans="1:17" s="112" customFormat="1" ht="15.75" customHeight="1">
      <c r="A160" s="212" t="s">
        <v>608</v>
      </c>
      <c r="B160" s="212"/>
      <c r="C160" s="212"/>
      <c r="D160" s="109" t="s">
        <v>600</v>
      </c>
      <c r="E160" s="213" t="s">
        <v>1097</v>
      </c>
      <c r="F160" s="214"/>
      <c r="G160" s="214"/>
      <c r="H160" s="214"/>
      <c r="I160" s="214"/>
      <c r="J160" s="215"/>
      <c r="K160" s="15"/>
      <c r="L160" s="15"/>
      <c r="M160" s="15"/>
      <c r="N160" s="15"/>
      <c r="O160" s="15"/>
      <c r="P160" s="15"/>
      <c r="Q160" s="8"/>
    </row>
    <row r="161" spans="1:17" s="112" customFormat="1" ht="15.75" customHeight="1">
      <c r="A161" s="212" t="s">
        <v>608</v>
      </c>
      <c r="B161" s="212"/>
      <c r="C161" s="212"/>
      <c r="D161" s="109" t="s">
        <v>601</v>
      </c>
      <c r="E161" s="213" t="s">
        <v>1098</v>
      </c>
      <c r="F161" s="214"/>
      <c r="G161" s="214"/>
      <c r="H161" s="214"/>
      <c r="I161" s="214"/>
      <c r="J161" s="215"/>
      <c r="K161" s="15"/>
      <c r="L161" s="15"/>
      <c r="M161" s="15"/>
      <c r="N161" s="15"/>
      <c r="O161" s="15"/>
      <c r="P161" s="15"/>
      <c r="Q161" s="8"/>
    </row>
    <row r="162" spans="1:17" s="112" customFormat="1" ht="15.75" customHeight="1">
      <c r="A162" s="212" t="s">
        <v>608</v>
      </c>
      <c r="B162" s="212"/>
      <c r="C162" s="212"/>
      <c r="D162" s="109" t="s">
        <v>992</v>
      </c>
      <c r="E162" s="213" t="s">
        <v>1099</v>
      </c>
      <c r="F162" s="214"/>
      <c r="G162" s="214"/>
      <c r="H162" s="214"/>
      <c r="I162" s="214"/>
      <c r="J162" s="215"/>
      <c r="K162" s="15"/>
      <c r="L162" s="15"/>
      <c r="M162" s="15"/>
      <c r="N162" s="15"/>
      <c r="O162" s="15"/>
      <c r="P162" s="15"/>
      <c r="Q162" s="8"/>
    </row>
    <row r="163" spans="1:17" s="112" customFormat="1" ht="15.75" customHeight="1">
      <c r="A163" s="212" t="s">
        <v>608</v>
      </c>
      <c r="B163" s="212"/>
      <c r="C163" s="212"/>
      <c r="D163" s="109" t="s">
        <v>1100</v>
      </c>
      <c r="E163" s="213" t="s">
        <v>1101</v>
      </c>
      <c r="F163" s="214"/>
      <c r="G163" s="214"/>
      <c r="H163" s="214"/>
      <c r="I163" s="214"/>
      <c r="J163" s="215"/>
      <c r="K163" s="15"/>
      <c r="L163" s="15"/>
      <c r="M163" s="15"/>
      <c r="N163" s="15"/>
      <c r="O163" s="15"/>
      <c r="P163" s="15"/>
      <c r="Q163" s="8"/>
    </row>
    <row r="164" spans="1:17" s="112" customFormat="1" ht="15.75" customHeight="1">
      <c r="A164" s="212" t="s">
        <v>608</v>
      </c>
      <c r="B164" s="212"/>
      <c r="C164" s="212"/>
      <c r="D164" s="109" t="s">
        <v>1102</v>
      </c>
      <c r="E164" s="213" t="s">
        <v>1104</v>
      </c>
      <c r="F164" s="214"/>
      <c r="G164" s="214"/>
      <c r="H164" s="214"/>
      <c r="I164" s="214"/>
      <c r="J164" s="215"/>
      <c r="K164" s="15"/>
      <c r="L164" s="15"/>
      <c r="M164" s="15"/>
      <c r="N164" s="15"/>
      <c r="O164" s="15"/>
      <c r="P164" s="15"/>
      <c r="Q164" s="8"/>
    </row>
    <row r="165" spans="1:17" s="28" customFormat="1" ht="15.75" customHeight="1">
      <c r="A165" s="212" t="s">
        <v>608</v>
      </c>
      <c r="B165" s="212"/>
      <c r="C165" s="212"/>
      <c r="D165" s="109" t="s">
        <v>1105</v>
      </c>
      <c r="E165" s="213" t="s">
        <v>1107</v>
      </c>
      <c r="F165" s="214"/>
      <c r="G165" s="214"/>
      <c r="H165" s="214"/>
      <c r="I165" s="214"/>
      <c r="J165" s="215"/>
      <c r="K165" s="15"/>
      <c r="L165" s="15"/>
      <c r="M165" s="15"/>
      <c r="N165" s="15"/>
      <c r="O165" s="15"/>
      <c r="P165" s="15"/>
      <c r="Q165" s="29"/>
    </row>
    <row r="166" spans="1:17" s="20" customFormat="1" ht="15.75" customHeight="1">
      <c r="A166" s="212" t="s">
        <v>608</v>
      </c>
      <c r="B166" s="212"/>
      <c r="C166" s="212"/>
      <c r="D166" s="109">
        <v>73501</v>
      </c>
      <c r="E166" s="213" t="s">
        <v>978</v>
      </c>
      <c r="F166" s="214"/>
      <c r="G166" s="214"/>
      <c r="H166" s="214"/>
      <c r="I166" s="214"/>
      <c r="J166" s="215"/>
      <c r="K166" s="15"/>
      <c r="L166" s="15"/>
      <c r="M166" s="15"/>
      <c r="N166" s="15"/>
      <c r="O166" s="15"/>
      <c r="P166" s="15"/>
      <c r="Q166" s="110"/>
    </row>
    <row r="167" spans="1:17" s="20" customFormat="1" ht="15.75" customHeight="1">
      <c r="A167" s="212" t="s">
        <v>608</v>
      </c>
      <c r="B167" s="212"/>
      <c r="C167" s="212"/>
      <c r="D167" s="109" t="s">
        <v>602</v>
      </c>
      <c r="E167" s="213" t="s">
        <v>1108</v>
      </c>
      <c r="F167" s="214"/>
      <c r="G167" s="214"/>
      <c r="H167" s="214"/>
      <c r="I167" s="214"/>
      <c r="J167" s="215"/>
      <c r="K167" s="15"/>
      <c r="L167" s="15"/>
      <c r="M167" s="15"/>
      <c r="N167" s="15"/>
      <c r="O167" s="15"/>
      <c r="P167" s="15"/>
      <c r="Q167" s="110"/>
    </row>
    <row r="168" spans="1:17" s="20" customFormat="1" ht="15.75" customHeight="1">
      <c r="A168" s="212" t="s">
        <v>608</v>
      </c>
      <c r="B168" s="212"/>
      <c r="C168" s="212"/>
      <c r="D168" s="109" t="s">
        <v>604</v>
      </c>
      <c r="E168" s="213" t="s">
        <v>1109</v>
      </c>
      <c r="F168" s="214"/>
      <c r="G168" s="214"/>
      <c r="H168" s="214"/>
      <c r="I168" s="214"/>
      <c r="J168" s="215"/>
      <c r="K168" s="15"/>
      <c r="L168" s="15"/>
      <c r="M168" s="15"/>
      <c r="N168" s="15"/>
      <c r="O168" s="15"/>
      <c r="P168" s="15"/>
      <c r="Q168" s="110"/>
    </row>
    <row r="169" spans="1:17" s="20" customFormat="1" ht="15.75" customHeight="1">
      <c r="A169" s="212" t="s">
        <v>608</v>
      </c>
      <c r="B169" s="212"/>
      <c r="C169" s="212"/>
      <c r="D169" s="109" t="s">
        <v>993</v>
      </c>
      <c r="E169" s="213" t="s">
        <v>1110</v>
      </c>
      <c r="F169" s="214"/>
      <c r="G169" s="214"/>
      <c r="H169" s="214"/>
      <c r="I169" s="214"/>
      <c r="J169" s="215"/>
      <c r="K169" s="15"/>
      <c r="L169" s="15"/>
      <c r="M169" s="15"/>
      <c r="N169" s="15"/>
      <c r="O169" s="15"/>
      <c r="P169" s="15"/>
      <c r="Q169" s="110"/>
    </row>
    <row r="170" spans="1:17" s="20" customFormat="1" ht="15.75" customHeight="1">
      <c r="A170" s="212" t="s">
        <v>608</v>
      </c>
      <c r="B170" s="212"/>
      <c r="C170" s="212"/>
      <c r="D170" s="109" t="s">
        <v>994</v>
      </c>
      <c r="E170" s="213" t="s">
        <v>1111</v>
      </c>
      <c r="F170" s="214"/>
      <c r="G170" s="214"/>
      <c r="H170" s="214"/>
      <c r="I170" s="214"/>
      <c r="J170" s="215"/>
      <c r="K170" s="15"/>
      <c r="L170" s="15"/>
      <c r="M170" s="15"/>
      <c r="N170" s="15"/>
      <c r="O170" s="15"/>
      <c r="P170" s="15"/>
      <c r="Q170" s="110"/>
    </row>
    <row r="171" spans="1:17" s="20" customFormat="1" ht="15.75" customHeight="1">
      <c r="A171" s="212" t="s">
        <v>608</v>
      </c>
      <c r="B171" s="212"/>
      <c r="C171" s="212"/>
      <c r="D171" s="109" t="s">
        <v>995</v>
      </c>
      <c r="E171" s="213" t="s">
        <v>1112</v>
      </c>
      <c r="F171" s="214"/>
      <c r="G171" s="214"/>
      <c r="H171" s="214"/>
      <c r="I171" s="214"/>
      <c r="J171" s="215"/>
      <c r="K171" s="15"/>
      <c r="L171" s="15"/>
      <c r="M171" s="15"/>
      <c r="N171" s="15"/>
      <c r="O171" s="15"/>
      <c r="P171" s="15"/>
      <c r="Q171" s="110"/>
    </row>
    <row r="172" spans="1:17" s="20" customFormat="1" ht="15.75" customHeight="1">
      <c r="A172" s="212" t="s">
        <v>608</v>
      </c>
      <c r="B172" s="212"/>
      <c r="C172" s="212"/>
      <c r="D172" s="109" t="s">
        <v>995</v>
      </c>
      <c r="E172" s="213" t="s">
        <v>1113</v>
      </c>
      <c r="F172" s="214"/>
      <c r="G172" s="214"/>
      <c r="H172" s="214"/>
      <c r="I172" s="214"/>
      <c r="J172" s="215"/>
      <c r="K172" s="15"/>
      <c r="L172" s="15"/>
      <c r="M172" s="15"/>
      <c r="N172" s="15"/>
      <c r="O172" s="15"/>
      <c r="P172" s="15"/>
      <c r="Q172" s="110"/>
    </row>
    <row r="173" spans="1:17" s="20" customFormat="1" ht="15.75" customHeight="1">
      <c r="A173" s="212" t="s">
        <v>608</v>
      </c>
      <c r="B173" s="212"/>
      <c r="C173" s="212"/>
      <c r="D173" s="109" t="s">
        <v>1114</v>
      </c>
      <c r="E173" s="213" t="s">
        <v>1115</v>
      </c>
      <c r="F173" s="214"/>
      <c r="G173" s="214"/>
      <c r="H173" s="214"/>
      <c r="I173" s="214"/>
      <c r="J173" s="215"/>
      <c r="K173" s="25"/>
      <c r="L173" s="25"/>
      <c r="M173" s="25"/>
      <c r="N173" s="25"/>
      <c r="O173" s="27"/>
      <c r="P173" s="27"/>
      <c r="Q173" s="110"/>
    </row>
    <row r="174" spans="1:17" s="20" customFormat="1" ht="15.75" customHeight="1">
      <c r="A174" s="212" t="s">
        <v>608</v>
      </c>
      <c r="B174" s="212"/>
      <c r="C174" s="212"/>
      <c r="D174" s="109" t="s">
        <v>580</v>
      </c>
      <c r="E174" s="213" t="s">
        <v>1116</v>
      </c>
      <c r="F174" s="214"/>
      <c r="G174" s="214"/>
      <c r="H174" s="214"/>
      <c r="I174" s="214"/>
      <c r="J174" s="215"/>
      <c r="K174" s="15"/>
      <c r="L174" s="15"/>
      <c r="M174" s="15"/>
      <c r="N174" s="15"/>
      <c r="O174" s="15"/>
      <c r="P174" s="15"/>
      <c r="Q174" s="110"/>
    </row>
    <row r="175" spans="1:17" s="20" customFormat="1" ht="15.75" customHeight="1">
      <c r="A175" s="212" t="s">
        <v>608</v>
      </c>
      <c r="B175" s="212"/>
      <c r="C175" s="212"/>
      <c r="D175" s="140" t="s">
        <v>1117</v>
      </c>
      <c r="E175" s="216" t="s">
        <v>1118</v>
      </c>
      <c r="F175" s="216"/>
      <c r="G175" s="216"/>
      <c r="H175" s="216"/>
      <c r="I175" s="216"/>
      <c r="J175" s="216"/>
      <c r="K175" s="15"/>
      <c r="L175" s="15"/>
      <c r="M175" s="15"/>
      <c r="N175" s="15"/>
      <c r="O175" s="15"/>
      <c r="P175" s="15"/>
      <c r="Q175" s="110"/>
    </row>
    <row r="176" spans="1:17" s="20" customFormat="1" ht="15.75" customHeight="1">
      <c r="A176" s="15"/>
      <c r="B176" s="15"/>
      <c r="C176" s="15"/>
      <c r="D176" s="15"/>
      <c r="E176" s="141"/>
      <c r="F176" s="141"/>
      <c r="G176" s="141"/>
      <c r="H176" s="15"/>
      <c r="I176" s="141"/>
      <c r="J176" s="141"/>
      <c r="K176" s="141"/>
      <c r="L176" s="141"/>
      <c r="M176" s="15"/>
      <c r="N176" s="15"/>
      <c r="O176" s="15"/>
      <c r="P176" s="15"/>
      <c r="Q176" s="110"/>
    </row>
    <row r="177" spans="1:17" s="20" customFormat="1" ht="15.75" customHeight="1">
      <c r="A177" s="225" t="s">
        <v>609</v>
      </c>
      <c r="B177" s="226"/>
      <c r="C177" s="226"/>
      <c r="D177" s="226"/>
      <c r="E177" s="226"/>
      <c r="F177" s="226"/>
      <c r="G177" s="226"/>
      <c r="H177" s="132"/>
      <c r="I177" s="132"/>
      <c r="J177" s="132"/>
      <c r="K177" s="132"/>
      <c r="L177" s="132"/>
      <c r="M177" s="132"/>
      <c r="N177" s="132"/>
      <c r="O177" s="132"/>
      <c r="P177" s="132"/>
      <c r="Q177" s="110"/>
    </row>
    <row r="178" spans="1:17" s="20" customFormat="1" ht="15.75" customHeight="1">
      <c r="A178" s="247" t="s">
        <v>24</v>
      </c>
      <c r="B178" s="248"/>
      <c r="C178" s="248"/>
      <c r="D178" s="249"/>
      <c r="E178" s="247" t="s">
        <v>25</v>
      </c>
      <c r="F178" s="248"/>
      <c r="G178" s="248"/>
      <c r="H178" s="249"/>
      <c r="I178" s="247" t="s">
        <v>26</v>
      </c>
      <c r="J178" s="248"/>
      <c r="K178" s="248"/>
      <c r="L178" s="249"/>
      <c r="M178" s="200" t="s">
        <v>27</v>
      </c>
      <c r="N178" s="201"/>
      <c r="O178" s="201"/>
      <c r="P178" s="202"/>
      <c r="Q178" s="110"/>
    </row>
    <row r="179" spans="1:17" s="20" customFormat="1" ht="15.75" customHeight="1">
      <c r="A179" s="142" t="s">
        <v>652</v>
      </c>
      <c r="B179" s="187" t="s">
        <v>28</v>
      </c>
      <c r="C179" s="188"/>
      <c r="D179" s="189"/>
      <c r="E179" s="143" t="s">
        <v>679</v>
      </c>
      <c r="F179" s="209" t="s">
        <v>29</v>
      </c>
      <c r="G179" s="210"/>
      <c r="H179" s="211"/>
      <c r="I179" s="102" t="s">
        <v>715</v>
      </c>
      <c r="J179" s="187" t="s">
        <v>30</v>
      </c>
      <c r="K179" s="188"/>
      <c r="L179" s="189"/>
      <c r="M179" s="102" t="s">
        <v>751</v>
      </c>
      <c r="N179" s="187" t="s">
        <v>31</v>
      </c>
      <c r="O179" s="188"/>
      <c r="P179" s="189"/>
      <c r="Q179" s="110"/>
    </row>
    <row r="180" spans="1:17" s="20" customFormat="1" ht="15.75" customHeight="1">
      <c r="A180" s="143" t="s">
        <v>653</v>
      </c>
      <c r="B180" s="187" t="s">
        <v>32</v>
      </c>
      <c r="C180" s="188"/>
      <c r="D180" s="189"/>
      <c r="E180" s="143" t="s">
        <v>680</v>
      </c>
      <c r="F180" s="209" t="s">
        <v>33</v>
      </c>
      <c r="G180" s="210"/>
      <c r="H180" s="211"/>
      <c r="I180" s="102" t="s">
        <v>716</v>
      </c>
      <c r="J180" s="187" t="s">
        <v>34</v>
      </c>
      <c r="K180" s="188"/>
      <c r="L180" s="189"/>
      <c r="M180" s="102" t="s">
        <v>752</v>
      </c>
      <c r="N180" s="187" t="s">
        <v>1119</v>
      </c>
      <c r="O180" s="188"/>
      <c r="P180" s="189"/>
      <c r="Q180" s="110"/>
    </row>
    <row r="181" spans="1:17" s="20" customFormat="1" ht="15.75" customHeight="1">
      <c r="A181" s="143" t="s">
        <v>654</v>
      </c>
      <c r="B181" s="187" t="s">
        <v>35</v>
      </c>
      <c r="C181" s="188"/>
      <c r="D181" s="189"/>
      <c r="E181" s="143" t="s">
        <v>681</v>
      </c>
      <c r="F181" s="209" t="s">
        <v>36</v>
      </c>
      <c r="G181" s="210"/>
      <c r="H181" s="211"/>
      <c r="I181" s="102" t="s">
        <v>717</v>
      </c>
      <c r="J181" s="187" t="s">
        <v>37</v>
      </c>
      <c r="K181" s="188"/>
      <c r="L181" s="189"/>
      <c r="M181" s="102" t="s">
        <v>753</v>
      </c>
      <c r="N181" s="187" t="s">
        <v>38</v>
      </c>
      <c r="O181" s="188"/>
      <c r="P181" s="189"/>
      <c r="Q181" s="110"/>
    </row>
    <row r="182" spans="1:17" s="20" customFormat="1" ht="15.75" customHeight="1">
      <c r="A182" s="143" t="s">
        <v>655</v>
      </c>
      <c r="B182" s="187" t="s">
        <v>39</v>
      </c>
      <c r="C182" s="188"/>
      <c r="D182" s="189"/>
      <c r="E182" s="143" t="s">
        <v>682</v>
      </c>
      <c r="F182" s="209" t="s">
        <v>40</v>
      </c>
      <c r="G182" s="210"/>
      <c r="H182" s="211"/>
      <c r="I182" s="102" t="s">
        <v>718</v>
      </c>
      <c r="J182" s="187" t="s">
        <v>41</v>
      </c>
      <c r="K182" s="188"/>
      <c r="L182" s="189"/>
      <c r="M182" s="102" t="s">
        <v>754</v>
      </c>
      <c r="N182" s="187" t="s">
        <v>42</v>
      </c>
      <c r="O182" s="188"/>
      <c r="P182" s="189"/>
      <c r="Q182" s="110"/>
    </row>
    <row r="183" spans="1:17" s="20" customFormat="1" ht="15.75" customHeight="1">
      <c r="A183" s="143" t="s">
        <v>656</v>
      </c>
      <c r="B183" s="187" t="s">
        <v>49</v>
      </c>
      <c r="C183" s="188"/>
      <c r="D183" s="189"/>
      <c r="E183" s="143" t="s">
        <v>683</v>
      </c>
      <c r="F183" s="209" t="s">
        <v>43</v>
      </c>
      <c r="G183" s="210"/>
      <c r="H183" s="211"/>
      <c r="I183" s="102" t="s">
        <v>719</v>
      </c>
      <c r="J183" s="187" t="s">
        <v>44</v>
      </c>
      <c r="K183" s="188"/>
      <c r="L183" s="189"/>
      <c r="M183" s="102" t="s">
        <v>755</v>
      </c>
      <c r="N183" s="187" t="s">
        <v>45</v>
      </c>
      <c r="O183" s="188"/>
      <c r="P183" s="189"/>
      <c r="Q183" s="110"/>
    </row>
    <row r="184" spans="1:17" s="20" customFormat="1" ht="15.75" customHeight="1">
      <c r="A184" s="143" t="s">
        <v>657</v>
      </c>
      <c r="B184" s="187" t="s">
        <v>52</v>
      </c>
      <c r="C184" s="188"/>
      <c r="D184" s="189"/>
      <c r="E184" s="143" t="s">
        <v>684</v>
      </c>
      <c r="F184" s="209" t="s">
        <v>46</v>
      </c>
      <c r="G184" s="210"/>
      <c r="H184" s="211"/>
      <c r="I184" s="102" t="s">
        <v>720</v>
      </c>
      <c r="J184" s="187" t="s">
        <v>47</v>
      </c>
      <c r="K184" s="188"/>
      <c r="L184" s="189"/>
      <c r="M184" s="144" t="s">
        <v>756</v>
      </c>
      <c r="N184" s="187" t="s">
        <v>48</v>
      </c>
      <c r="O184" s="188"/>
      <c r="P184" s="189"/>
      <c r="Q184" s="110"/>
    </row>
    <row r="185" spans="1:17" s="20" customFormat="1" ht="15.75" customHeight="1">
      <c r="A185" s="143" t="s">
        <v>658</v>
      </c>
      <c r="B185" s="187" t="s">
        <v>54</v>
      </c>
      <c r="C185" s="188"/>
      <c r="D185" s="189"/>
      <c r="E185" s="143" t="s">
        <v>685</v>
      </c>
      <c r="F185" s="209" t="s">
        <v>55</v>
      </c>
      <c r="G185" s="210"/>
      <c r="H185" s="211"/>
      <c r="I185" s="102" t="s">
        <v>721</v>
      </c>
      <c r="J185" s="187" t="s">
        <v>50</v>
      </c>
      <c r="K185" s="188"/>
      <c r="L185" s="189"/>
      <c r="M185" s="144" t="s">
        <v>757</v>
      </c>
      <c r="N185" s="187" t="s">
        <v>1120</v>
      </c>
      <c r="O185" s="188"/>
      <c r="P185" s="189"/>
      <c r="Q185" s="110"/>
    </row>
    <row r="186" spans="1:17" s="20" customFormat="1" ht="15.75" customHeight="1">
      <c r="A186" s="143" t="s">
        <v>659</v>
      </c>
      <c r="B186" s="187" t="s">
        <v>59</v>
      </c>
      <c r="C186" s="188"/>
      <c r="D186" s="189"/>
      <c r="E186" s="143" t="s">
        <v>686</v>
      </c>
      <c r="F186" s="209" t="s">
        <v>60</v>
      </c>
      <c r="G186" s="210"/>
      <c r="H186" s="211"/>
      <c r="I186" s="102" t="s">
        <v>722</v>
      </c>
      <c r="J186" s="187" t="s">
        <v>53</v>
      </c>
      <c r="K186" s="188"/>
      <c r="L186" s="189"/>
      <c r="M186" s="144" t="s">
        <v>760</v>
      </c>
      <c r="N186" s="187" t="s">
        <v>57</v>
      </c>
      <c r="O186" s="188"/>
      <c r="P186" s="189"/>
      <c r="Q186" s="110"/>
    </row>
    <row r="187" spans="1:17" s="20" customFormat="1" ht="15.75" customHeight="1">
      <c r="A187" s="143" t="s">
        <v>660</v>
      </c>
      <c r="B187" s="187" t="s">
        <v>62</v>
      </c>
      <c r="C187" s="188"/>
      <c r="D187" s="189"/>
      <c r="E187" s="143" t="s">
        <v>687</v>
      </c>
      <c r="F187" s="209" t="s">
        <v>63</v>
      </c>
      <c r="G187" s="210"/>
      <c r="H187" s="211"/>
      <c r="I187" s="102" t="s">
        <v>723</v>
      </c>
      <c r="J187" s="187" t="s">
        <v>56</v>
      </c>
      <c r="K187" s="188"/>
      <c r="L187" s="189"/>
      <c r="M187" s="102" t="s">
        <v>761</v>
      </c>
      <c r="N187" s="187" t="s">
        <v>65</v>
      </c>
      <c r="O187" s="188"/>
      <c r="P187" s="189"/>
      <c r="Q187" s="110"/>
    </row>
    <row r="188" spans="1:17" s="20" customFormat="1" ht="15.75" customHeight="1">
      <c r="A188" s="143" t="s">
        <v>661</v>
      </c>
      <c r="B188" s="187" t="s">
        <v>66</v>
      </c>
      <c r="C188" s="188"/>
      <c r="D188" s="189"/>
      <c r="E188" s="143" t="s">
        <v>688</v>
      </c>
      <c r="F188" s="209" t="s">
        <v>67</v>
      </c>
      <c r="G188" s="210"/>
      <c r="H188" s="211"/>
      <c r="I188" s="102" t="s">
        <v>724</v>
      </c>
      <c r="J188" s="187" t="s">
        <v>58</v>
      </c>
      <c r="K188" s="188"/>
      <c r="L188" s="189"/>
      <c r="M188" s="102" t="s">
        <v>762</v>
      </c>
      <c r="N188" s="187" t="s">
        <v>71</v>
      </c>
      <c r="O188" s="188"/>
      <c r="P188" s="189"/>
      <c r="Q188" s="110"/>
    </row>
    <row r="189" spans="1:17" ht="15.75" customHeight="1">
      <c r="A189" s="143" t="s">
        <v>662</v>
      </c>
      <c r="B189" s="187" t="s">
        <v>1121</v>
      </c>
      <c r="C189" s="188"/>
      <c r="D189" s="189"/>
      <c r="E189" s="143" t="s">
        <v>689</v>
      </c>
      <c r="F189" s="209" t="s">
        <v>69</v>
      </c>
      <c r="G189" s="210"/>
      <c r="H189" s="211"/>
      <c r="I189" s="102" t="s">
        <v>725</v>
      </c>
      <c r="J189" s="187" t="s">
        <v>61</v>
      </c>
      <c r="K189" s="188"/>
      <c r="L189" s="189"/>
      <c r="M189" s="102" t="s">
        <v>763</v>
      </c>
      <c r="N189" s="187" t="s">
        <v>74</v>
      </c>
      <c r="O189" s="188"/>
      <c r="P189" s="189"/>
    </row>
    <row r="190" spans="1:17" ht="15.75" customHeight="1">
      <c r="A190" s="143" t="s">
        <v>664</v>
      </c>
      <c r="B190" s="187" t="s">
        <v>72</v>
      </c>
      <c r="C190" s="188"/>
      <c r="D190" s="189"/>
      <c r="E190" s="145" t="s">
        <v>690</v>
      </c>
      <c r="F190" s="209" t="s">
        <v>76</v>
      </c>
      <c r="G190" s="210"/>
      <c r="H190" s="211"/>
      <c r="I190" s="102" t="s">
        <v>726</v>
      </c>
      <c r="J190" s="187" t="s">
        <v>64</v>
      </c>
      <c r="K190" s="188"/>
      <c r="L190" s="189"/>
      <c r="M190" s="20"/>
      <c r="N190" s="20"/>
      <c r="O190" s="20"/>
      <c r="P190" s="20"/>
    </row>
    <row r="191" spans="1:17" ht="15.75" customHeight="1">
      <c r="A191" s="143" t="s">
        <v>665</v>
      </c>
      <c r="B191" s="187" t="s">
        <v>75</v>
      </c>
      <c r="C191" s="188"/>
      <c r="D191" s="189"/>
      <c r="E191" s="145" t="s">
        <v>692</v>
      </c>
      <c r="F191" s="209" t="s">
        <v>79</v>
      </c>
      <c r="G191" s="210"/>
      <c r="H191" s="211"/>
      <c r="I191" s="102" t="s">
        <v>727</v>
      </c>
      <c r="J191" s="187" t="s">
        <v>68</v>
      </c>
      <c r="K191" s="188"/>
      <c r="L191" s="189"/>
      <c r="M191" s="20"/>
      <c r="N191" s="20"/>
      <c r="O191" s="20"/>
      <c r="P191" s="20"/>
    </row>
    <row r="192" spans="1:17" ht="15.75" customHeight="1">
      <c r="A192" s="143" t="s">
        <v>666</v>
      </c>
      <c r="B192" s="187" t="s">
        <v>78</v>
      </c>
      <c r="C192" s="188"/>
      <c r="D192" s="189"/>
      <c r="E192" s="145" t="s">
        <v>696</v>
      </c>
      <c r="F192" s="206" t="s">
        <v>568</v>
      </c>
      <c r="G192" s="207"/>
      <c r="H192" s="208"/>
      <c r="I192" s="102" t="s">
        <v>728</v>
      </c>
      <c r="J192" s="187" t="s">
        <v>70</v>
      </c>
      <c r="K192" s="188"/>
      <c r="L192" s="189"/>
      <c r="M192" s="20"/>
      <c r="N192" s="20"/>
      <c r="O192" s="20"/>
      <c r="P192" s="20"/>
    </row>
    <row r="193" spans="1:16" ht="15.75" customHeight="1">
      <c r="A193" s="143" t="s">
        <v>667</v>
      </c>
      <c r="B193" s="187" t="s">
        <v>80</v>
      </c>
      <c r="C193" s="188"/>
      <c r="D193" s="189"/>
      <c r="E193" s="145" t="s">
        <v>698</v>
      </c>
      <c r="F193" s="206" t="s">
        <v>996</v>
      </c>
      <c r="G193" s="207"/>
      <c r="H193" s="208"/>
      <c r="I193" s="102" t="s">
        <v>729</v>
      </c>
      <c r="J193" s="187" t="s">
        <v>73</v>
      </c>
      <c r="K193" s="188"/>
      <c r="L193" s="189"/>
      <c r="M193" s="20"/>
      <c r="N193" s="20"/>
      <c r="O193" s="20"/>
      <c r="P193" s="20"/>
    </row>
    <row r="194" spans="1:16" ht="15.75" customHeight="1">
      <c r="A194" s="143" t="s">
        <v>668</v>
      </c>
      <c r="B194" s="187" t="s">
        <v>83</v>
      </c>
      <c r="C194" s="188"/>
      <c r="D194" s="189"/>
      <c r="E194" s="145" t="s">
        <v>699</v>
      </c>
      <c r="F194" s="206" t="s">
        <v>997</v>
      </c>
      <c r="G194" s="207"/>
      <c r="H194" s="208"/>
      <c r="I194" s="102" t="s">
        <v>730</v>
      </c>
      <c r="J194" s="187" t="s">
        <v>1122</v>
      </c>
      <c r="K194" s="188"/>
      <c r="L194" s="189"/>
      <c r="M194" s="20"/>
      <c r="N194" s="20"/>
      <c r="O194" s="20"/>
      <c r="P194" s="20"/>
    </row>
    <row r="195" spans="1:16" ht="15.75" customHeight="1">
      <c r="A195" s="143" t="s">
        <v>669</v>
      </c>
      <c r="B195" s="187" t="s">
        <v>1123</v>
      </c>
      <c r="C195" s="188"/>
      <c r="D195" s="189"/>
      <c r="E195" s="143" t="s">
        <v>904</v>
      </c>
      <c r="F195" s="187" t="s">
        <v>51</v>
      </c>
      <c r="G195" s="188"/>
      <c r="H195" s="189"/>
      <c r="I195" s="102" t="s">
        <v>731</v>
      </c>
      <c r="J195" s="187" t="s">
        <v>82</v>
      </c>
      <c r="K195" s="188"/>
      <c r="L195" s="189"/>
      <c r="M195" s="20"/>
      <c r="N195" s="20"/>
      <c r="O195" s="20"/>
      <c r="P195" s="20"/>
    </row>
    <row r="196" spans="1:16" ht="15.75" customHeight="1">
      <c r="A196" s="143" t="s">
        <v>670</v>
      </c>
      <c r="B196" s="187" t="s">
        <v>87</v>
      </c>
      <c r="C196" s="188"/>
      <c r="D196" s="189"/>
      <c r="E196" s="143" t="s">
        <v>1124</v>
      </c>
      <c r="F196" s="196" t="s">
        <v>1125</v>
      </c>
      <c r="G196" s="197"/>
      <c r="H196" s="198"/>
      <c r="I196" s="102" t="s">
        <v>732</v>
      </c>
      <c r="J196" s="187" t="s">
        <v>1126</v>
      </c>
      <c r="K196" s="188"/>
      <c r="L196" s="189"/>
      <c r="M196" s="20"/>
      <c r="N196" s="20"/>
      <c r="O196" s="20"/>
      <c r="P196" s="20"/>
    </row>
    <row r="197" spans="1:16" ht="15.75" customHeight="1">
      <c r="A197" s="143" t="s">
        <v>671</v>
      </c>
      <c r="B197" s="187" t="s">
        <v>90</v>
      </c>
      <c r="C197" s="188"/>
      <c r="D197" s="189"/>
      <c r="E197" s="200" t="s">
        <v>81</v>
      </c>
      <c r="F197" s="201"/>
      <c r="G197" s="201"/>
      <c r="H197" s="202"/>
      <c r="I197" s="102" t="s">
        <v>733</v>
      </c>
      <c r="J197" s="187" t="s">
        <v>86</v>
      </c>
      <c r="K197" s="188"/>
      <c r="L197" s="189"/>
      <c r="M197" s="20"/>
      <c r="N197" s="20"/>
      <c r="O197" s="20"/>
      <c r="P197" s="20"/>
    </row>
    <row r="198" spans="1:16" ht="15.75" customHeight="1">
      <c r="A198" s="143" t="s">
        <v>672</v>
      </c>
      <c r="B198" s="187" t="s">
        <v>1127</v>
      </c>
      <c r="C198" s="188"/>
      <c r="D198" s="189"/>
      <c r="E198" s="143" t="s">
        <v>701</v>
      </c>
      <c r="F198" s="187" t="s">
        <v>84</v>
      </c>
      <c r="G198" s="188"/>
      <c r="H198" s="189"/>
      <c r="I198" s="102" t="s">
        <v>569</v>
      </c>
      <c r="J198" s="206" t="s">
        <v>572</v>
      </c>
      <c r="K198" s="207"/>
      <c r="L198" s="208"/>
      <c r="M198" s="20"/>
      <c r="N198" s="20"/>
      <c r="O198" s="20"/>
      <c r="P198" s="20"/>
    </row>
    <row r="199" spans="1:16" ht="15.75" customHeight="1">
      <c r="A199" s="143" t="s">
        <v>673</v>
      </c>
      <c r="B199" s="187" t="s">
        <v>93</v>
      </c>
      <c r="C199" s="188"/>
      <c r="D199" s="189"/>
      <c r="E199" s="143" t="s">
        <v>702</v>
      </c>
      <c r="F199" s="187" t="s">
        <v>85</v>
      </c>
      <c r="G199" s="188"/>
      <c r="H199" s="189"/>
      <c r="I199" s="102" t="s">
        <v>570</v>
      </c>
      <c r="J199" s="206" t="s">
        <v>573</v>
      </c>
      <c r="K199" s="207"/>
      <c r="L199" s="208"/>
      <c r="M199" s="20"/>
      <c r="N199" s="20"/>
      <c r="O199" s="20"/>
      <c r="P199" s="20"/>
    </row>
    <row r="200" spans="1:16" ht="15.75" customHeight="1">
      <c r="A200" s="143" t="s">
        <v>674</v>
      </c>
      <c r="B200" s="187" t="s">
        <v>95</v>
      </c>
      <c r="C200" s="188"/>
      <c r="D200" s="189"/>
      <c r="E200" s="143" t="s">
        <v>703</v>
      </c>
      <c r="F200" s="187" t="s">
        <v>88</v>
      </c>
      <c r="G200" s="188"/>
      <c r="H200" s="189"/>
      <c r="I200" s="102" t="s">
        <v>571</v>
      </c>
      <c r="J200" s="206" t="s">
        <v>574</v>
      </c>
      <c r="K200" s="207"/>
      <c r="L200" s="208"/>
      <c r="M200" s="203" t="s">
        <v>1128</v>
      </c>
      <c r="N200" s="204"/>
      <c r="O200" s="204"/>
      <c r="P200" s="205"/>
    </row>
    <row r="201" spans="1:16" ht="15.75" customHeight="1">
      <c r="A201" s="143" t="s">
        <v>675</v>
      </c>
      <c r="B201" s="187" t="s">
        <v>98</v>
      </c>
      <c r="C201" s="188"/>
      <c r="D201" s="189"/>
      <c r="E201" s="143" t="s">
        <v>704</v>
      </c>
      <c r="F201" s="187" t="s">
        <v>91</v>
      </c>
      <c r="G201" s="188"/>
      <c r="H201" s="189"/>
      <c r="I201" s="200" t="s">
        <v>89</v>
      </c>
      <c r="J201" s="201"/>
      <c r="K201" s="201"/>
      <c r="L201" s="202"/>
      <c r="M201" s="190" t="s">
        <v>998</v>
      </c>
      <c r="N201" s="191"/>
      <c r="O201" s="191"/>
      <c r="P201" s="192"/>
    </row>
    <row r="202" spans="1:16" ht="15.75" customHeight="1">
      <c r="A202" s="143" t="s">
        <v>676</v>
      </c>
      <c r="B202" s="187" t="s">
        <v>100</v>
      </c>
      <c r="C202" s="188"/>
      <c r="D202" s="189"/>
      <c r="E202" s="143" t="s">
        <v>705</v>
      </c>
      <c r="F202" s="187" t="s">
        <v>94</v>
      </c>
      <c r="G202" s="188"/>
      <c r="H202" s="189"/>
      <c r="I202" s="102" t="s">
        <v>737</v>
      </c>
      <c r="J202" s="187" t="s">
        <v>92</v>
      </c>
      <c r="K202" s="188"/>
      <c r="L202" s="189"/>
      <c r="M202" s="146" t="s">
        <v>764</v>
      </c>
      <c r="N202" s="183" t="s">
        <v>107</v>
      </c>
      <c r="O202" s="184"/>
      <c r="P202" s="185"/>
    </row>
    <row r="203" spans="1:16" ht="15.75" customHeight="1">
      <c r="A203" s="143" t="s">
        <v>677</v>
      </c>
      <c r="B203" s="187" t="s">
        <v>1129</v>
      </c>
      <c r="C203" s="188"/>
      <c r="D203" s="189"/>
      <c r="E203" s="143" t="s">
        <v>706</v>
      </c>
      <c r="F203" s="187" t="s">
        <v>96</v>
      </c>
      <c r="G203" s="188"/>
      <c r="H203" s="189"/>
      <c r="I203" s="102" t="s">
        <v>738</v>
      </c>
      <c r="J203" s="187" t="s">
        <v>97</v>
      </c>
      <c r="K203" s="188"/>
      <c r="L203" s="189"/>
      <c r="M203" s="146" t="s">
        <v>765</v>
      </c>
      <c r="N203" s="183" t="s">
        <v>109</v>
      </c>
      <c r="O203" s="184"/>
      <c r="P203" s="185"/>
    </row>
    <row r="204" spans="1:16" ht="15.75" customHeight="1">
      <c r="A204" s="143" t="s">
        <v>1130</v>
      </c>
      <c r="B204" s="196" t="s">
        <v>1617</v>
      </c>
      <c r="C204" s="197"/>
      <c r="D204" s="198"/>
      <c r="E204" s="143" t="s">
        <v>707</v>
      </c>
      <c r="F204" s="187" t="s">
        <v>99</v>
      </c>
      <c r="G204" s="188"/>
      <c r="H204" s="189"/>
      <c r="I204" s="144" t="s">
        <v>739</v>
      </c>
      <c r="J204" s="187" t="s">
        <v>1131</v>
      </c>
      <c r="K204" s="188"/>
      <c r="L204" s="189"/>
      <c r="M204" s="146" t="s">
        <v>766</v>
      </c>
      <c r="N204" s="183" t="s">
        <v>112</v>
      </c>
      <c r="O204" s="184"/>
      <c r="P204" s="185"/>
    </row>
    <row r="205" spans="1:16" ht="15.75" customHeight="1">
      <c r="A205" s="143" t="s">
        <v>1132</v>
      </c>
      <c r="B205" s="196" t="s">
        <v>1133</v>
      </c>
      <c r="C205" s="197"/>
      <c r="D205" s="198"/>
      <c r="E205" s="143" t="s">
        <v>708</v>
      </c>
      <c r="F205" s="187" t="s">
        <v>101</v>
      </c>
      <c r="G205" s="188"/>
      <c r="H205" s="189"/>
      <c r="I205" s="102" t="s">
        <v>740</v>
      </c>
      <c r="J205" s="187" t="s">
        <v>102</v>
      </c>
      <c r="K205" s="188"/>
      <c r="L205" s="189"/>
      <c r="M205" s="143" t="s">
        <v>1134</v>
      </c>
      <c r="N205" s="196" t="s">
        <v>1616</v>
      </c>
      <c r="O205" s="197"/>
      <c r="P205" s="198"/>
    </row>
    <row r="206" spans="1:16" ht="15.75" customHeight="1">
      <c r="A206" s="147"/>
      <c r="B206" s="186"/>
      <c r="C206" s="186"/>
      <c r="D206" s="199"/>
      <c r="E206" s="143" t="s">
        <v>709</v>
      </c>
      <c r="F206" s="187" t="s">
        <v>103</v>
      </c>
      <c r="G206" s="188"/>
      <c r="H206" s="189"/>
      <c r="I206" s="102" t="s">
        <v>741</v>
      </c>
      <c r="J206" s="187" t="s">
        <v>104</v>
      </c>
      <c r="K206" s="188"/>
      <c r="L206" s="189"/>
      <c r="M206" s="146" t="s">
        <v>769</v>
      </c>
      <c r="N206" s="183" t="s">
        <v>115</v>
      </c>
      <c r="O206" s="184"/>
      <c r="P206" s="185"/>
    </row>
    <row r="207" spans="1:16" ht="15.75" customHeight="1">
      <c r="A207" s="147"/>
      <c r="B207" s="186"/>
      <c r="C207" s="186"/>
      <c r="D207" s="199"/>
      <c r="E207" s="143" t="s">
        <v>710</v>
      </c>
      <c r="F207" s="187" t="s">
        <v>105</v>
      </c>
      <c r="G207" s="188"/>
      <c r="H207" s="189"/>
      <c r="I207" s="102" t="s">
        <v>742</v>
      </c>
      <c r="J207" s="187" t="s">
        <v>106</v>
      </c>
      <c r="K207" s="188"/>
      <c r="L207" s="189"/>
      <c r="M207" s="146" t="s">
        <v>770</v>
      </c>
      <c r="N207" s="183" t="s">
        <v>1135</v>
      </c>
      <c r="O207" s="184"/>
      <c r="P207" s="185"/>
    </row>
    <row r="208" spans="1:16" ht="15.75" customHeight="1">
      <c r="A208" s="147"/>
      <c r="B208" s="186"/>
      <c r="C208" s="186"/>
      <c r="D208" s="199"/>
      <c r="E208" s="143" t="s">
        <v>711</v>
      </c>
      <c r="F208" s="187" t="s">
        <v>108</v>
      </c>
      <c r="G208" s="188"/>
      <c r="H208" s="189"/>
      <c r="I208" s="144" t="s">
        <v>743</v>
      </c>
      <c r="J208" s="187" t="s">
        <v>1136</v>
      </c>
      <c r="K208" s="188"/>
      <c r="L208" s="189"/>
      <c r="M208" s="146" t="s">
        <v>771</v>
      </c>
      <c r="N208" s="183" t="s">
        <v>117</v>
      </c>
      <c r="O208" s="184"/>
      <c r="P208" s="185"/>
    </row>
    <row r="209" spans="1:16" ht="15.75" customHeight="1">
      <c r="A209" s="147"/>
      <c r="B209" s="186"/>
      <c r="C209" s="186"/>
      <c r="D209" s="199"/>
      <c r="E209" s="143" t="s">
        <v>712</v>
      </c>
      <c r="F209" s="187" t="s">
        <v>110</v>
      </c>
      <c r="G209" s="188"/>
      <c r="H209" s="189"/>
      <c r="I209" s="102" t="s">
        <v>744</v>
      </c>
      <c r="J209" s="187" t="s">
        <v>111</v>
      </c>
      <c r="K209" s="188"/>
      <c r="L209" s="189"/>
      <c r="M209" s="190" t="s">
        <v>999</v>
      </c>
      <c r="N209" s="191"/>
      <c r="O209" s="191"/>
      <c r="P209" s="192"/>
    </row>
    <row r="210" spans="1:16" ht="15.75" customHeight="1">
      <c r="A210" s="147"/>
      <c r="B210" s="186"/>
      <c r="C210" s="186"/>
      <c r="D210" s="186"/>
      <c r="E210" s="148" t="s">
        <v>713</v>
      </c>
      <c r="F210" s="187" t="s">
        <v>113</v>
      </c>
      <c r="G210" s="188"/>
      <c r="H210" s="189"/>
      <c r="I210" s="144" t="s">
        <v>745</v>
      </c>
      <c r="J210" s="187" t="s">
        <v>116</v>
      </c>
      <c r="K210" s="188"/>
      <c r="L210" s="189"/>
      <c r="M210" s="146" t="s">
        <v>772</v>
      </c>
      <c r="N210" s="183" t="s">
        <v>120</v>
      </c>
      <c r="O210" s="184"/>
      <c r="P210" s="185"/>
    </row>
    <row r="211" spans="1:16" ht="15.75" customHeight="1">
      <c r="A211" s="28"/>
      <c r="B211" s="28"/>
      <c r="C211" s="28"/>
      <c r="D211" s="28"/>
      <c r="E211" s="143" t="s">
        <v>714</v>
      </c>
      <c r="F211" s="187" t="s">
        <v>114</v>
      </c>
      <c r="G211" s="188"/>
      <c r="H211" s="189"/>
      <c r="I211" s="144" t="s">
        <v>1137</v>
      </c>
      <c r="J211" s="149" t="s">
        <v>1138</v>
      </c>
      <c r="K211" s="150"/>
      <c r="L211" s="151"/>
      <c r="M211" s="146" t="s">
        <v>773</v>
      </c>
      <c r="N211" s="183" t="s">
        <v>121</v>
      </c>
      <c r="O211" s="184"/>
      <c r="P211" s="185"/>
    </row>
    <row r="212" spans="1:16" ht="15.75" customHeight="1">
      <c r="A212" s="28"/>
      <c r="B212" s="28"/>
      <c r="C212" s="28"/>
      <c r="D212" s="28"/>
      <c r="E212" s="147"/>
      <c r="F212" s="186"/>
      <c r="G212" s="186"/>
      <c r="H212" s="186"/>
      <c r="I212" s="143" t="s">
        <v>1139</v>
      </c>
      <c r="J212" s="196" t="s">
        <v>1140</v>
      </c>
      <c r="K212" s="197"/>
      <c r="L212" s="198"/>
      <c r="M212" s="146" t="s">
        <v>774</v>
      </c>
      <c r="N212" s="183" t="s">
        <v>122</v>
      </c>
      <c r="O212" s="184"/>
      <c r="P212" s="185"/>
    </row>
    <row r="213" spans="1:16" ht="15.75" customHeight="1">
      <c r="A213" s="28"/>
      <c r="B213" s="28"/>
      <c r="C213" s="28"/>
      <c r="D213" s="28"/>
      <c r="E213" s="147"/>
      <c r="F213" s="186"/>
      <c r="G213" s="186"/>
      <c r="H213" s="186"/>
      <c r="I213" s="144" t="s">
        <v>749</v>
      </c>
      <c r="J213" s="187" t="s">
        <v>118</v>
      </c>
      <c r="K213" s="188"/>
      <c r="L213" s="189"/>
      <c r="M213" s="190" t="s">
        <v>1000</v>
      </c>
      <c r="N213" s="191"/>
      <c r="O213" s="191"/>
      <c r="P213" s="192"/>
    </row>
    <row r="214" spans="1:16" ht="15.75" customHeight="1">
      <c r="A214" s="123"/>
      <c r="B214" s="182"/>
      <c r="C214" s="182"/>
      <c r="D214" s="182"/>
      <c r="E214" s="152"/>
      <c r="F214" s="153"/>
      <c r="G214" s="153"/>
      <c r="H214" s="153"/>
      <c r="I214" s="102" t="s">
        <v>750</v>
      </c>
      <c r="J214" s="187" t="s">
        <v>119</v>
      </c>
      <c r="K214" s="188"/>
      <c r="L214" s="189"/>
      <c r="M214" s="146" t="s">
        <v>775</v>
      </c>
      <c r="N214" s="183" t="s">
        <v>123</v>
      </c>
      <c r="O214" s="184"/>
      <c r="P214" s="185"/>
    </row>
    <row r="215" spans="1:16" ht="15.75" customHeight="1">
      <c r="A215" s="123"/>
      <c r="B215" s="182"/>
      <c r="C215" s="182"/>
      <c r="D215" s="182"/>
      <c r="E215" s="152"/>
      <c r="F215" s="15"/>
      <c r="G215" s="15"/>
      <c r="H215" s="15"/>
      <c r="I215" s="15"/>
      <c r="J215" s="15"/>
      <c r="K215" s="15"/>
      <c r="L215" s="15"/>
      <c r="M215" s="146" t="s">
        <v>776</v>
      </c>
      <c r="N215" s="193" t="s">
        <v>567</v>
      </c>
      <c r="O215" s="194"/>
      <c r="P215" s="195"/>
    </row>
    <row r="216" spans="1:16" ht="15.75" customHeight="1">
      <c r="A216" s="123"/>
      <c r="B216" s="182"/>
      <c r="C216" s="182"/>
      <c r="D216" s="182"/>
      <c r="E216" s="152"/>
      <c r="F216" s="15"/>
      <c r="G216" s="15"/>
      <c r="H216" s="15"/>
      <c r="I216" s="15"/>
      <c r="J216" s="15"/>
      <c r="K216" s="15"/>
      <c r="L216" s="15"/>
      <c r="M216" s="146" t="s">
        <v>777</v>
      </c>
      <c r="N216" s="183" t="s">
        <v>124</v>
      </c>
      <c r="O216" s="184"/>
      <c r="P216" s="185"/>
    </row>
    <row r="217" spans="1:16" ht="15.75" customHeight="1">
      <c r="A217" s="123"/>
      <c r="B217" s="182"/>
      <c r="C217" s="182"/>
      <c r="D217" s="182"/>
      <c r="E217" s="152"/>
      <c r="F217" s="15"/>
      <c r="G217" s="15"/>
      <c r="H217" s="15"/>
      <c r="I217" s="124"/>
      <c r="J217" s="124"/>
      <c r="K217" s="124"/>
      <c r="L217" s="124"/>
      <c r="M217" s="146" t="s">
        <v>778</v>
      </c>
      <c r="N217" s="183" t="s">
        <v>125</v>
      </c>
      <c r="O217" s="184"/>
      <c r="P217" s="185"/>
    </row>
    <row r="218" spans="1:16" ht="15.75" customHeight="1">
      <c r="A218" s="123"/>
      <c r="B218" s="182"/>
      <c r="C218" s="182"/>
      <c r="D218" s="182"/>
      <c r="E218" s="152"/>
      <c r="F218" s="15"/>
      <c r="G218" s="15"/>
      <c r="H218" s="15"/>
      <c r="I218" s="124"/>
      <c r="J218" s="124"/>
      <c r="K218" s="124"/>
      <c r="L218" s="124"/>
      <c r="M218" s="146" t="s">
        <v>779</v>
      </c>
      <c r="N218" s="183" t="s">
        <v>126</v>
      </c>
      <c r="O218" s="184"/>
      <c r="P218" s="185"/>
    </row>
    <row r="219" spans="1:16" ht="15.75" customHeight="1">
      <c r="A219" s="123"/>
      <c r="B219" s="182"/>
      <c r="C219" s="182"/>
      <c r="D219" s="182"/>
      <c r="E219" s="152"/>
      <c r="F219" s="15"/>
      <c r="G219" s="15"/>
      <c r="H219" s="15"/>
      <c r="I219" s="125"/>
      <c r="J219" s="124"/>
      <c r="K219" s="124"/>
      <c r="L219" s="124"/>
      <c r="M219" s="146" t="s">
        <v>780</v>
      </c>
      <c r="N219" s="183" t="s">
        <v>127</v>
      </c>
      <c r="O219" s="184"/>
      <c r="P219" s="185"/>
    </row>
    <row r="220" spans="1:16" ht="15.75" customHeight="1">
      <c r="A220" s="123"/>
      <c r="B220" s="182"/>
      <c r="C220" s="182"/>
      <c r="D220" s="182"/>
      <c r="E220" s="152"/>
      <c r="F220" s="125"/>
      <c r="G220" s="125"/>
      <c r="H220" s="125"/>
      <c r="I220" s="125"/>
      <c r="J220" s="124"/>
      <c r="K220" s="124"/>
      <c r="L220" s="124"/>
      <c r="M220" s="29"/>
      <c r="N220" s="29"/>
      <c r="O220" s="29"/>
      <c r="P220" s="29"/>
    </row>
    <row r="221" spans="1:16" ht="15.75" customHeight="1"/>
  </sheetData>
  <mergeCells count="511">
    <mergeCell ref="A162:C162"/>
    <mergeCell ref="A163:C163"/>
    <mergeCell ref="J186:L186"/>
    <mergeCell ref="F185:H185"/>
    <mergeCell ref="J185:L185"/>
    <mergeCell ref="J180:L180"/>
    <mergeCell ref="E160:J160"/>
    <mergeCell ref="E161:J161"/>
    <mergeCell ref="E162:J162"/>
    <mergeCell ref="E163:J163"/>
    <mergeCell ref="A160:C160"/>
    <mergeCell ref="B184:D184"/>
    <mergeCell ref="B179:D179"/>
    <mergeCell ref="B180:D180"/>
    <mergeCell ref="B181:D181"/>
    <mergeCell ref="A177:G177"/>
    <mergeCell ref="A178:D178"/>
    <mergeCell ref="A164:C164"/>
    <mergeCell ref="E164:J164"/>
    <mergeCell ref="A165:C165"/>
    <mergeCell ref="E165:J165"/>
    <mergeCell ref="A166:C166"/>
    <mergeCell ref="E166:J166"/>
    <mergeCell ref="A167:C167"/>
    <mergeCell ref="E142:J142"/>
    <mergeCell ref="E143:J143"/>
    <mergeCell ref="A94:C94"/>
    <mergeCell ref="E134:J134"/>
    <mergeCell ref="E135:J135"/>
    <mergeCell ref="A152:C152"/>
    <mergeCell ref="E152:J152"/>
    <mergeCell ref="A156:C156"/>
    <mergeCell ref="E156:J156"/>
    <mergeCell ref="E150:J150"/>
    <mergeCell ref="E151:J151"/>
    <mergeCell ref="E114:J114"/>
    <mergeCell ref="E115:J115"/>
    <mergeCell ref="E117:J117"/>
    <mergeCell ref="E118:J118"/>
    <mergeCell ref="E119:J119"/>
    <mergeCell ref="E116:J116"/>
    <mergeCell ref="E120:J120"/>
    <mergeCell ref="A115:C115"/>
    <mergeCell ref="A116:C116"/>
    <mergeCell ref="A109:C109"/>
    <mergeCell ref="A117:C117"/>
    <mergeCell ref="E140:J140"/>
    <mergeCell ref="E122:J122"/>
    <mergeCell ref="E159:J159"/>
    <mergeCell ref="A139:C139"/>
    <mergeCell ref="E136:J136"/>
    <mergeCell ref="E137:J137"/>
    <mergeCell ref="A149:C149"/>
    <mergeCell ref="E149:J149"/>
    <mergeCell ref="E146:J146"/>
    <mergeCell ref="A161:C161"/>
    <mergeCell ref="E121:J121"/>
    <mergeCell ref="A132:C132"/>
    <mergeCell ref="A133:C133"/>
    <mergeCell ref="E132:J132"/>
    <mergeCell ref="E133:J133"/>
    <mergeCell ref="E129:J129"/>
    <mergeCell ref="E131:J131"/>
    <mergeCell ref="E123:J123"/>
    <mergeCell ref="E130:J130"/>
    <mergeCell ref="E128:J128"/>
    <mergeCell ref="E127:J127"/>
    <mergeCell ref="A124:C124"/>
    <mergeCell ref="A125:C125"/>
    <mergeCell ref="A126:C126"/>
    <mergeCell ref="E126:J126"/>
    <mergeCell ref="E139:J139"/>
    <mergeCell ref="E84:J84"/>
    <mergeCell ref="E85:J85"/>
    <mergeCell ref="E81:J81"/>
    <mergeCell ref="E125:J125"/>
    <mergeCell ref="E124:J124"/>
    <mergeCell ref="E99:J99"/>
    <mergeCell ref="E96:J96"/>
    <mergeCell ref="E110:J110"/>
    <mergeCell ref="E109:J109"/>
    <mergeCell ref="E108:J108"/>
    <mergeCell ref="E107:J107"/>
    <mergeCell ref="E106:J106"/>
    <mergeCell ref="E105:J105"/>
    <mergeCell ref="E111:J111"/>
    <mergeCell ref="E104:J104"/>
    <mergeCell ref="E103:J103"/>
    <mergeCell ref="E102:J102"/>
    <mergeCell ref="E95:J95"/>
    <mergeCell ref="E94:J94"/>
    <mergeCell ref="E92:J92"/>
    <mergeCell ref="E91:J91"/>
    <mergeCell ref="E90:J90"/>
    <mergeCell ref="E89:J89"/>
    <mergeCell ref="E86:J86"/>
    <mergeCell ref="A87:C87"/>
    <mergeCell ref="A88:C88"/>
    <mergeCell ref="E87:J87"/>
    <mergeCell ref="E88:J88"/>
    <mergeCell ref="A97:C97"/>
    <mergeCell ref="A98:C98"/>
    <mergeCell ref="E97:J97"/>
    <mergeCell ref="E98:J98"/>
    <mergeCell ref="A91:C91"/>
    <mergeCell ref="E93:J93"/>
    <mergeCell ref="N179:P179"/>
    <mergeCell ref="F179:H179"/>
    <mergeCell ref="J181:L181"/>
    <mergeCell ref="F180:H180"/>
    <mergeCell ref="J182:L182"/>
    <mergeCell ref="N181:P181"/>
    <mergeCell ref="M178:P178"/>
    <mergeCell ref="N180:P180"/>
    <mergeCell ref="J179:L179"/>
    <mergeCell ref="I178:L178"/>
    <mergeCell ref="E178:H178"/>
    <mergeCell ref="N183:P183"/>
    <mergeCell ref="N184:P184"/>
    <mergeCell ref="N182:P182"/>
    <mergeCell ref="F181:H181"/>
    <mergeCell ref="J183:L183"/>
    <mergeCell ref="F182:H182"/>
    <mergeCell ref="F183:H183"/>
    <mergeCell ref="F184:H184"/>
    <mergeCell ref="J184:L184"/>
    <mergeCell ref="N40:P40"/>
    <mergeCell ref="N41:P41"/>
    <mergeCell ref="A82:C82"/>
    <mergeCell ref="A83:C83"/>
    <mergeCell ref="E62:J62"/>
    <mergeCell ref="A70:C70"/>
    <mergeCell ref="A77:C77"/>
    <mergeCell ref="A80:C80"/>
    <mergeCell ref="N42:P42"/>
    <mergeCell ref="N51:P51"/>
    <mergeCell ref="N52:P52"/>
    <mergeCell ref="N53:P53"/>
    <mergeCell ref="N48:P48"/>
    <mergeCell ref="E69:J69"/>
    <mergeCell ref="A60:C60"/>
    <mergeCell ref="E60:J60"/>
    <mergeCell ref="A61:C61"/>
    <mergeCell ref="E61:J61"/>
    <mergeCell ref="A59:C59"/>
    <mergeCell ref="F48:H48"/>
    <mergeCell ref="B44:D44"/>
    <mergeCell ref="B46:D46"/>
    <mergeCell ref="J40:L40"/>
    <mergeCell ref="F45:H45"/>
    <mergeCell ref="F46:H46"/>
    <mergeCell ref="J46:L46"/>
    <mergeCell ref="J45:L45"/>
    <mergeCell ref="B49:D49"/>
    <mergeCell ref="F33:H33"/>
    <mergeCell ref="J33:L33"/>
    <mergeCell ref="J34:L34"/>
    <mergeCell ref="J32:L32"/>
    <mergeCell ref="F31:H31"/>
    <mergeCell ref="B34:D34"/>
    <mergeCell ref="F32:H32"/>
    <mergeCell ref="B31:D31"/>
    <mergeCell ref="B42:D42"/>
    <mergeCell ref="F41:H41"/>
    <mergeCell ref="B43:D43"/>
    <mergeCell ref="F42:H42"/>
    <mergeCell ref="J41:L41"/>
    <mergeCell ref="F43:H43"/>
    <mergeCell ref="A81:C81"/>
    <mergeCell ref="E63:J63"/>
    <mergeCell ref="E64:J64"/>
    <mergeCell ref="E65:J65"/>
    <mergeCell ref="E66:J66"/>
    <mergeCell ref="E67:J67"/>
    <mergeCell ref="E73:J73"/>
    <mergeCell ref="E74:J74"/>
    <mergeCell ref="E77:J77"/>
    <mergeCell ref="E78:J78"/>
    <mergeCell ref="E79:J79"/>
    <mergeCell ref="E80:J80"/>
    <mergeCell ref="A66:C66"/>
    <mergeCell ref="A67:C67"/>
    <mergeCell ref="A68:C68"/>
    <mergeCell ref="E72:J72"/>
    <mergeCell ref="E75:J75"/>
    <mergeCell ref="E76:J76"/>
    <mergeCell ref="E71:J71"/>
    <mergeCell ref="E70:J70"/>
    <mergeCell ref="A78:C78"/>
    <mergeCell ref="A73:C73"/>
    <mergeCell ref="A74:C74"/>
    <mergeCell ref="J53:L53"/>
    <mergeCell ref="E59:J59"/>
    <mergeCell ref="E68:J68"/>
    <mergeCell ref="A92:C92"/>
    <mergeCell ref="E101:J101"/>
    <mergeCell ref="E100:J100"/>
    <mergeCell ref="A93:C93"/>
    <mergeCell ref="E112:J112"/>
    <mergeCell ref="E113:J113"/>
    <mergeCell ref="A69:C69"/>
    <mergeCell ref="E83:J83"/>
    <mergeCell ref="E82:J82"/>
    <mergeCell ref="A95:C95"/>
    <mergeCell ref="A96:C96"/>
    <mergeCell ref="A99:C99"/>
    <mergeCell ref="A100:C100"/>
    <mergeCell ref="A111:C111"/>
    <mergeCell ref="A101:C101"/>
    <mergeCell ref="A102:C102"/>
    <mergeCell ref="A104:C104"/>
    <mergeCell ref="A105:C105"/>
    <mergeCell ref="A106:C106"/>
    <mergeCell ref="A107:C107"/>
    <mergeCell ref="A108:C108"/>
    <mergeCell ref="A118:C118"/>
    <mergeCell ref="A119:C119"/>
    <mergeCell ref="A110:C110"/>
    <mergeCell ref="A114:C114"/>
    <mergeCell ref="A112:C112"/>
    <mergeCell ref="A113:C113"/>
    <mergeCell ref="A122:C122"/>
    <mergeCell ref="A123:C123"/>
    <mergeCell ref="A121:C121"/>
    <mergeCell ref="C6:D6"/>
    <mergeCell ref="A71:C71"/>
    <mergeCell ref="A72:C72"/>
    <mergeCell ref="A136:C136"/>
    <mergeCell ref="A84:C84"/>
    <mergeCell ref="A85:C85"/>
    <mergeCell ref="A86:C86"/>
    <mergeCell ref="A89:C89"/>
    <mergeCell ref="A90:C90"/>
    <mergeCell ref="A76:C76"/>
    <mergeCell ref="A75:C75"/>
    <mergeCell ref="A62:C62"/>
    <mergeCell ref="A79:C79"/>
    <mergeCell ref="A63:C63"/>
    <mergeCell ref="A64:C64"/>
    <mergeCell ref="A65:C65"/>
    <mergeCell ref="A103:C103"/>
    <mergeCell ref="A127:C127"/>
    <mergeCell ref="A135:C135"/>
    <mergeCell ref="B29:D29"/>
    <mergeCell ref="A129:C129"/>
    <mergeCell ref="A130:C130"/>
    <mergeCell ref="A131:C131"/>
    <mergeCell ref="A134:C134"/>
    <mergeCell ref="A155:C155"/>
    <mergeCell ref="A145:C145"/>
    <mergeCell ref="E157:J157"/>
    <mergeCell ref="A157:C157"/>
    <mergeCell ref="A158:C158"/>
    <mergeCell ref="A128:C128"/>
    <mergeCell ref="E138:J138"/>
    <mergeCell ref="A140:C140"/>
    <mergeCell ref="B183:D183"/>
    <mergeCell ref="E141:J141"/>
    <mergeCell ref="E144:J144"/>
    <mergeCell ref="A142:C142"/>
    <mergeCell ref="A143:C143"/>
    <mergeCell ref="A159:C159"/>
    <mergeCell ref="A147:C147"/>
    <mergeCell ref="A141:C141"/>
    <mergeCell ref="A144:C144"/>
    <mergeCell ref="E147:J147"/>
    <mergeCell ref="E148:J148"/>
    <mergeCell ref="E153:J153"/>
    <mergeCell ref="E154:J154"/>
    <mergeCell ref="E155:J155"/>
    <mergeCell ref="B182:D182"/>
    <mergeCell ref="E145:J145"/>
    <mergeCell ref="A137:C137"/>
    <mergeCell ref="A138:C138"/>
    <mergeCell ref="A148:C148"/>
    <mergeCell ref="A150:C150"/>
    <mergeCell ref="A151:C151"/>
    <mergeCell ref="A153:C153"/>
    <mergeCell ref="A154:C154"/>
    <mergeCell ref="A146:C146"/>
    <mergeCell ref="N35:P35"/>
    <mergeCell ref="N39:P39"/>
    <mergeCell ref="J44:L44"/>
    <mergeCell ref="A45:D45"/>
    <mergeCell ref="B48:D48"/>
    <mergeCell ref="A55:J55"/>
    <mergeCell ref="A56:C56"/>
    <mergeCell ref="E56:J56"/>
    <mergeCell ref="A57:C57"/>
    <mergeCell ref="E57:J57"/>
    <mergeCell ref="A58:C58"/>
    <mergeCell ref="E58:J58"/>
    <mergeCell ref="F44:H44"/>
    <mergeCell ref="F47:H47"/>
    <mergeCell ref="J50:L50"/>
    <mergeCell ref="A120:C120"/>
    <mergeCell ref="B27:D27"/>
    <mergeCell ref="J31:L31"/>
    <mergeCell ref="J43:L43"/>
    <mergeCell ref="J35:L35"/>
    <mergeCell ref="B41:D41"/>
    <mergeCell ref="F40:H40"/>
    <mergeCell ref="B40:D40"/>
    <mergeCell ref="F39:H39"/>
    <mergeCell ref="F38:H38"/>
    <mergeCell ref="J38:L38"/>
    <mergeCell ref="J39:L39"/>
    <mergeCell ref="B35:D35"/>
    <mergeCell ref="B28:D28"/>
    <mergeCell ref="F27:H27"/>
    <mergeCell ref="F28:H28"/>
    <mergeCell ref="I42:L42"/>
    <mergeCell ref="F29:H29"/>
    <mergeCell ref="B30:D30"/>
    <mergeCell ref="B39:D39"/>
    <mergeCell ref="B38:D38"/>
    <mergeCell ref="N29:P29"/>
    <mergeCell ref="B32:D32"/>
    <mergeCell ref="N30:P30"/>
    <mergeCell ref="N36:P36"/>
    <mergeCell ref="N37:P37"/>
    <mergeCell ref="B33:D33"/>
    <mergeCell ref="N31:P31"/>
    <mergeCell ref="N34:P34"/>
    <mergeCell ref="J30:L30"/>
    <mergeCell ref="J29:L29"/>
    <mergeCell ref="F37:H37"/>
    <mergeCell ref="N32:P32"/>
    <mergeCell ref="B36:D36"/>
    <mergeCell ref="F34:H34"/>
    <mergeCell ref="J37:L37"/>
    <mergeCell ref="N33:P33"/>
    <mergeCell ref="J36:L36"/>
    <mergeCell ref="B37:D37"/>
    <mergeCell ref="F35:H35"/>
    <mergeCell ref="F36:H36"/>
    <mergeCell ref="B12:O13"/>
    <mergeCell ref="B17:P18"/>
    <mergeCell ref="B52:D52"/>
    <mergeCell ref="F52:H52"/>
    <mergeCell ref="J52:L52"/>
    <mergeCell ref="B51:D51"/>
    <mergeCell ref="F51:H51"/>
    <mergeCell ref="J51:L51"/>
    <mergeCell ref="F49:H49"/>
    <mergeCell ref="J48:L48"/>
    <mergeCell ref="B50:D50"/>
    <mergeCell ref="F50:H50"/>
    <mergeCell ref="J49:L49"/>
    <mergeCell ref="B47:D47"/>
    <mergeCell ref="N25:P25"/>
    <mergeCell ref="N26:P26"/>
    <mergeCell ref="N38:P38"/>
    <mergeCell ref="N23:P23"/>
    <mergeCell ref="B26:D26"/>
    <mergeCell ref="N24:P24"/>
    <mergeCell ref="B23:D23"/>
    <mergeCell ref="F23:H23"/>
    <mergeCell ref="J28:L28"/>
    <mergeCell ref="B24:D24"/>
    <mergeCell ref="F53:H53"/>
    <mergeCell ref="J47:L47"/>
    <mergeCell ref="B15:P15"/>
    <mergeCell ref="A20:P20"/>
    <mergeCell ref="J27:L27"/>
    <mergeCell ref="B25:D25"/>
    <mergeCell ref="E167:J167"/>
    <mergeCell ref="A168:C168"/>
    <mergeCell ref="E168:J168"/>
    <mergeCell ref="A21:P21"/>
    <mergeCell ref="A22:D22"/>
    <mergeCell ref="E22:H22"/>
    <mergeCell ref="F24:H24"/>
    <mergeCell ref="N22:P22"/>
    <mergeCell ref="I22:L22"/>
    <mergeCell ref="J23:L23"/>
    <mergeCell ref="J24:L24"/>
    <mergeCell ref="J25:L25"/>
    <mergeCell ref="J26:L26"/>
    <mergeCell ref="F25:H25"/>
    <mergeCell ref="F26:H26"/>
    <mergeCell ref="N27:P27"/>
    <mergeCell ref="M28:P28"/>
    <mergeCell ref="F30:H30"/>
    <mergeCell ref="A174:C174"/>
    <mergeCell ref="E174:J174"/>
    <mergeCell ref="A175:C175"/>
    <mergeCell ref="E175:J175"/>
    <mergeCell ref="A169:C169"/>
    <mergeCell ref="E169:J169"/>
    <mergeCell ref="A170:C170"/>
    <mergeCell ref="E170:J170"/>
    <mergeCell ref="A171:C171"/>
    <mergeCell ref="E171:J171"/>
    <mergeCell ref="A172:C172"/>
    <mergeCell ref="E172:J172"/>
    <mergeCell ref="A173:C173"/>
    <mergeCell ref="E173:J173"/>
    <mergeCell ref="N185:P185"/>
    <mergeCell ref="B186:D186"/>
    <mergeCell ref="N186:P186"/>
    <mergeCell ref="B187:D187"/>
    <mergeCell ref="N187:P187"/>
    <mergeCell ref="B188:D188"/>
    <mergeCell ref="F188:H188"/>
    <mergeCell ref="J188:L188"/>
    <mergeCell ref="N188:P188"/>
    <mergeCell ref="B185:D185"/>
    <mergeCell ref="F186:H186"/>
    <mergeCell ref="F187:H187"/>
    <mergeCell ref="J187:L187"/>
    <mergeCell ref="B189:D189"/>
    <mergeCell ref="F189:H189"/>
    <mergeCell ref="J189:L189"/>
    <mergeCell ref="N189:P189"/>
    <mergeCell ref="B190:D190"/>
    <mergeCell ref="F190:H190"/>
    <mergeCell ref="J190:L190"/>
    <mergeCell ref="B191:D191"/>
    <mergeCell ref="F191:H191"/>
    <mergeCell ref="J191:L191"/>
    <mergeCell ref="B192:D192"/>
    <mergeCell ref="F192:H192"/>
    <mergeCell ref="J192:L192"/>
    <mergeCell ref="B193:D193"/>
    <mergeCell ref="F193:H193"/>
    <mergeCell ref="J193:L193"/>
    <mergeCell ref="B194:D194"/>
    <mergeCell ref="F194:H194"/>
    <mergeCell ref="J194:L194"/>
    <mergeCell ref="M200:P200"/>
    <mergeCell ref="B195:D195"/>
    <mergeCell ref="F195:H195"/>
    <mergeCell ref="J195:L195"/>
    <mergeCell ref="B196:D196"/>
    <mergeCell ref="F196:H196"/>
    <mergeCell ref="J196:L196"/>
    <mergeCell ref="B197:D197"/>
    <mergeCell ref="E197:H197"/>
    <mergeCell ref="J197:L197"/>
    <mergeCell ref="B198:D198"/>
    <mergeCell ref="F198:H198"/>
    <mergeCell ref="J198:L198"/>
    <mergeCell ref="B199:D199"/>
    <mergeCell ref="F199:H199"/>
    <mergeCell ref="J199:L199"/>
    <mergeCell ref="B200:D200"/>
    <mergeCell ref="F200:H200"/>
    <mergeCell ref="J200:L200"/>
    <mergeCell ref="B201:D201"/>
    <mergeCell ref="F201:H201"/>
    <mergeCell ref="I201:L201"/>
    <mergeCell ref="M201:P201"/>
    <mergeCell ref="B202:D202"/>
    <mergeCell ref="F202:H202"/>
    <mergeCell ref="J202:L202"/>
    <mergeCell ref="N202:P202"/>
    <mergeCell ref="B203:D203"/>
    <mergeCell ref="F203:H203"/>
    <mergeCell ref="J203:L203"/>
    <mergeCell ref="N203:P203"/>
    <mergeCell ref="B204:D204"/>
    <mergeCell ref="F204:H204"/>
    <mergeCell ref="J204:L204"/>
    <mergeCell ref="N204:P204"/>
    <mergeCell ref="B205:D205"/>
    <mergeCell ref="F205:H205"/>
    <mergeCell ref="J205:L205"/>
    <mergeCell ref="N205:P205"/>
    <mergeCell ref="B206:D206"/>
    <mergeCell ref="F206:H206"/>
    <mergeCell ref="J206:L206"/>
    <mergeCell ref="N206:P206"/>
    <mergeCell ref="B207:D207"/>
    <mergeCell ref="F207:H207"/>
    <mergeCell ref="J207:L207"/>
    <mergeCell ref="N207:P207"/>
    <mergeCell ref="B208:D208"/>
    <mergeCell ref="F208:H208"/>
    <mergeCell ref="J208:L208"/>
    <mergeCell ref="N208:P208"/>
    <mergeCell ref="B209:D209"/>
    <mergeCell ref="F209:H209"/>
    <mergeCell ref="J209:L209"/>
    <mergeCell ref="M209:P209"/>
    <mergeCell ref="B210:D210"/>
    <mergeCell ref="F210:H210"/>
    <mergeCell ref="J210:L210"/>
    <mergeCell ref="N210:P210"/>
    <mergeCell ref="F211:H211"/>
    <mergeCell ref="N211:P211"/>
    <mergeCell ref="F212:H212"/>
    <mergeCell ref="J212:L212"/>
    <mergeCell ref="N212:P212"/>
    <mergeCell ref="B216:D216"/>
    <mergeCell ref="B217:D217"/>
    <mergeCell ref="B218:D218"/>
    <mergeCell ref="B219:D219"/>
    <mergeCell ref="B220:D220"/>
    <mergeCell ref="N217:P217"/>
    <mergeCell ref="N218:P218"/>
    <mergeCell ref="N219:P219"/>
    <mergeCell ref="F213:H213"/>
    <mergeCell ref="J213:L213"/>
    <mergeCell ref="M213:P213"/>
    <mergeCell ref="B214:D214"/>
    <mergeCell ref="J214:L214"/>
    <mergeCell ref="N214:P214"/>
    <mergeCell ref="B215:D215"/>
    <mergeCell ref="N215:P215"/>
    <mergeCell ref="N216:P216"/>
  </mergeCells>
  <phoneticPr fontId="1"/>
  <pageMargins left="0.70866141732283472" right="0.70866141732283472" top="0.74803149606299213" bottom="0.74803149606299213" header="0.31496062992125984" footer="0.31496062992125984"/>
  <pageSetup paperSize="9" scale="51" fitToHeight="2" orientation="portrait" cellComments="asDisplayed" r:id="rId1"/>
  <rowBreaks count="2" manualBreakCount="2">
    <brk id="54" max="15" man="1"/>
    <brk id="127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43"/>
  <sheetViews>
    <sheetView showZeros="0" view="pageBreakPreview" zoomScaleNormal="100" zoomScaleSheetLayoutView="100" workbookViewId="0">
      <selection activeCell="J6" sqref="J6"/>
    </sheetView>
  </sheetViews>
  <sheetFormatPr defaultRowHeight="24"/>
  <cols>
    <col min="1" max="1" width="7.375" style="79" customWidth="1"/>
    <col min="2" max="2" width="9" style="79"/>
    <col min="3" max="3" width="11" style="79" customWidth="1"/>
    <col min="4" max="4" width="7.875" style="79" customWidth="1"/>
    <col min="5" max="5" width="10.625" style="79" customWidth="1"/>
    <col min="6" max="6" width="10.5" style="79" customWidth="1"/>
    <col min="7" max="7" width="18.125" style="79" customWidth="1"/>
    <col min="8" max="9" width="9" style="79"/>
    <col min="10" max="15" width="5.125" style="79" customWidth="1"/>
    <col min="16" max="16384" width="9" style="79"/>
  </cols>
  <sheetData>
    <row r="1" spans="1:15" ht="10.5" customHeight="1"/>
    <row r="2" spans="1:15">
      <c r="A2" s="252" t="s">
        <v>0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</row>
    <row r="3" spans="1:15" ht="27.7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>
      <c r="A4" s="79" t="s">
        <v>16</v>
      </c>
    </row>
    <row r="6" spans="1:15" ht="19.5" customHeight="1">
      <c r="I6" s="81" t="s">
        <v>1</v>
      </c>
      <c r="J6" s="91"/>
      <c r="K6" s="79" t="s">
        <v>2</v>
      </c>
      <c r="L6" s="91"/>
      <c r="M6" s="79" t="s">
        <v>3</v>
      </c>
      <c r="N6" s="91"/>
      <c r="O6" s="79" t="s">
        <v>4</v>
      </c>
    </row>
    <row r="9" spans="1:15" ht="37.5" customHeight="1">
      <c r="A9" s="82"/>
      <c r="B9" s="82"/>
      <c r="C9" s="83" t="s">
        <v>343</v>
      </c>
      <c r="D9" s="84" t="str">
        <f>一番最初に入力!C10</f>
        <v>6</v>
      </c>
      <c r="E9" s="82" t="s">
        <v>344</v>
      </c>
      <c r="F9" s="82" t="s">
        <v>342</v>
      </c>
      <c r="G9" s="82"/>
      <c r="H9" s="82"/>
      <c r="I9" s="82"/>
      <c r="J9" s="82"/>
      <c r="K9" s="82"/>
      <c r="L9" s="82"/>
      <c r="M9" s="82"/>
      <c r="N9" s="82"/>
      <c r="O9" s="82"/>
    </row>
    <row r="10" spans="1:15" ht="35.25" customHeight="1"/>
    <row r="11" spans="1:15" ht="24" customHeight="1">
      <c r="A11" s="79" t="s">
        <v>5</v>
      </c>
    </row>
    <row r="12" spans="1:15" ht="33.75" customHeight="1"/>
    <row r="13" spans="1:15" ht="21" customHeight="1">
      <c r="F13" s="79" t="s">
        <v>6</v>
      </c>
      <c r="G13" s="255" t="str">
        <f>IFERROR(VLOOKUP(一番最初に入力!C6,【適宜更新してください】法人情報!A:E,3,0),"  ")</f>
        <v xml:space="preserve">  </v>
      </c>
      <c r="H13" s="255"/>
      <c r="I13" s="255"/>
      <c r="J13" s="255"/>
      <c r="K13" s="255"/>
      <c r="L13" s="255"/>
      <c r="M13" s="255"/>
    </row>
    <row r="14" spans="1:15" ht="21" customHeight="1">
      <c r="F14" s="79" t="s">
        <v>7</v>
      </c>
      <c r="G14" s="85" t="s">
        <v>8</v>
      </c>
      <c r="H14" s="250" t="str">
        <f>IFERROR(VLOOKUP(一番最初に入力!C6,【適宜更新してください】法人情報!A:E,4,0)," ")</f>
        <v xml:space="preserve"> </v>
      </c>
      <c r="I14" s="250"/>
      <c r="J14" s="250"/>
      <c r="K14" s="250"/>
      <c r="L14" s="250"/>
      <c r="M14" s="250"/>
      <c r="N14" s="250"/>
      <c r="O14" s="250"/>
    </row>
    <row r="15" spans="1:15" ht="21" customHeight="1">
      <c r="G15" s="85" t="s">
        <v>9</v>
      </c>
      <c r="H15" s="250" t="str">
        <f>IFERROR(VLOOKUP(一番最初に入力!C6,【適宜更新してください】法人情報!A:E,5,0)," ")</f>
        <v xml:space="preserve"> </v>
      </c>
      <c r="I15" s="250"/>
      <c r="J15" s="250"/>
      <c r="K15" s="250"/>
      <c r="L15" s="250"/>
      <c r="M15" s="250"/>
      <c r="N15" s="250"/>
      <c r="O15" s="250"/>
    </row>
    <row r="16" spans="1:15" ht="21" customHeight="1">
      <c r="G16" s="85" t="s">
        <v>10</v>
      </c>
      <c r="H16" s="250"/>
      <c r="I16" s="250"/>
      <c r="J16" s="250"/>
      <c r="K16" s="250"/>
      <c r="L16" s="250"/>
      <c r="M16" s="250"/>
      <c r="N16" s="250"/>
      <c r="O16" s="86" t="s">
        <v>0</v>
      </c>
    </row>
    <row r="17" spans="2:15" ht="60" customHeight="1"/>
    <row r="18" spans="2:15" ht="58.5" customHeight="1">
      <c r="B18" s="251" t="s">
        <v>564</v>
      </c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</row>
    <row r="19" spans="2:15" ht="15.75" customHeight="1"/>
    <row r="20" spans="2:15" ht="15.75" customHeight="1"/>
    <row r="21" spans="2:15" ht="15.75" customHeight="1"/>
    <row r="22" spans="2:15" ht="28.5" customHeight="1"/>
    <row r="23" spans="2:15" ht="24.75" customHeight="1">
      <c r="B23" s="79">
        <v>1</v>
      </c>
      <c r="C23" s="256" t="s">
        <v>505</v>
      </c>
      <c r="D23" s="256"/>
      <c r="E23" s="88" t="s">
        <v>11</v>
      </c>
      <c r="F23" s="253" t="str">
        <f>別表1!N50</f>
        <v xml:space="preserve"> </v>
      </c>
      <c r="G23" s="254"/>
      <c r="H23" s="79" t="s">
        <v>506</v>
      </c>
    </row>
    <row r="24" spans="2:15" ht="45" customHeight="1"/>
    <row r="25" spans="2:15" ht="24" customHeight="1">
      <c r="B25" s="79">
        <v>2</v>
      </c>
      <c r="C25" s="87" t="s">
        <v>507</v>
      </c>
    </row>
    <row r="26" spans="2:15" ht="19.5" customHeight="1"/>
    <row r="27" spans="2:15" ht="19.5" customHeight="1">
      <c r="C27" s="79" t="s">
        <v>508</v>
      </c>
    </row>
    <row r="28" spans="2:15" ht="19.5" customHeight="1">
      <c r="C28" s="89" t="s">
        <v>12</v>
      </c>
      <c r="D28" s="89"/>
      <c r="E28" s="89"/>
      <c r="F28" s="89"/>
    </row>
    <row r="29" spans="2:15" ht="19.5" customHeight="1"/>
    <row r="30" spans="2:15" ht="19.5" customHeight="1">
      <c r="C30" s="79" t="s">
        <v>525</v>
      </c>
    </row>
    <row r="42" spans="7:15">
      <c r="G42" s="90" t="s">
        <v>157</v>
      </c>
      <c r="H42" s="30" t="s">
        <v>156</v>
      </c>
      <c r="I42" s="250"/>
      <c r="J42" s="250"/>
      <c r="K42" s="250"/>
      <c r="L42" s="250"/>
      <c r="M42" s="250"/>
      <c r="N42" s="250"/>
      <c r="O42" s="250"/>
    </row>
    <row r="43" spans="7:15">
      <c r="H43" s="30" t="s">
        <v>158</v>
      </c>
      <c r="I43" s="250"/>
      <c r="J43" s="250"/>
      <c r="K43" s="250"/>
      <c r="L43" s="250"/>
      <c r="M43" s="250"/>
      <c r="N43" s="250"/>
      <c r="O43" s="250"/>
    </row>
  </sheetData>
  <sheetProtection password="C016" sheet="1" objects="1" scenarios="1"/>
  <mergeCells count="10">
    <mergeCell ref="I42:O42"/>
    <mergeCell ref="I43:O43"/>
    <mergeCell ref="B18:M18"/>
    <mergeCell ref="A2:O2"/>
    <mergeCell ref="F23:G23"/>
    <mergeCell ref="G13:M13"/>
    <mergeCell ref="H14:O14"/>
    <mergeCell ref="H15:O15"/>
    <mergeCell ref="H16:N16"/>
    <mergeCell ref="C23:D23"/>
  </mergeCells>
  <phoneticPr fontId="1"/>
  <pageMargins left="0.7" right="0.7" top="0.75" bottom="0.75" header="0.3" footer="0.3"/>
  <pageSetup paperSize="9" scale="7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2:AF60"/>
  <sheetViews>
    <sheetView view="pageBreakPreview" zoomScale="80" zoomScaleNormal="100" zoomScaleSheetLayoutView="80" workbookViewId="0">
      <selection activeCell="D7" sqref="D7"/>
    </sheetView>
  </sheetViews>
  <sheetFormatPr defaultRowHeight="19.5"/>
  <cols>
    <col min="1" max="2" width="1.25" style="34" customWidth="1"/>
    <col min="3" max="4" width="4" style="34" customWidth="1"/>
    <col min="5" max="5" width="6.5" style="34" customWidth="1"/>
    <col min="6" max="6" width="7.5" style="34" customWidth="1"/>
    <col min="7" max="7" width="11.25" style="34" customWidth="1"/>
    <col min="8" max="8" width="4.75" style="34" customWidth="1"/>
    <col min="9" max="9" width="9.625" style="34" customWidth="1"/>
    <col min="10" max="10" width="8.5" style="34" customWidth="1"/>
    <col min="11" max="11" width="6.375" style="34" customWidth="1"/>
    <col min="12" max="12" width="9.75" style="34" customWidth="1"/>
    <col min="13" max="13" width="9.5" style="34" customWidth="1"/>
    <col min="14" max="14" width="7.25" style="34" customWidth="1"/>
    <col min="15" max="15" width="12.5" style="34" customWidth="1"/>
    <col min="16" max="18" width="9.625" style="34" customWidth="1"/>
    <col min="19" max="20" width="5" style="34" customWidth="1"/>
    <col min="21" max="22" width="9.625" style="34" customWidth="1"/>
    <col min="23" max="23" width="15.5" style="34" customWidth="1"/>
    <col min="24" max="24" width="11.625" style="40" customWidth="1"/>
    <col min="25" max="25" width="18.375" style="40" customWidth="1"/>
    <col min="26" max="26" width="14.125" style="34" customWidth="1"/>
    <col min="27" max="27" width="3.25" style="34" customWidth="1"/>
    <col min="28" max="28" width="13.625" style="34" customWidth="1"/>
    <col min="29" max="29" width="38.125" style="34" customWidth="1"/>
    <col min="30" max="30" width="19.625" style="34" customWidth="1"/>
    <col min="31" max="31" width="11" style="104" customWidth="1"/>
    <col min="32" max="32" width="12.125" style="34" customWidth="1"/>
    <col min="33" max="16384" width="9" style="34"/>
  </cols>
  <sheetData>
    <row r="2" spans="3:31" ht="22.5" customHeight="1">
      <c r="C2" s="33" t="s">
        <v>509</v>
      </c>
      <c r="D2" s="33"/>
      <c r="E2" s="33"/>
      <c r="F2" s="33"/>
    </row>
    <row r="3" spans="3:31" ht="22.5" customHeight="1">
      <c r="AC3" s="34" t="s">
        <v>15</v>
      </c>
    </row>
    <row r="4" spans="3:31" s="46" customFormat="1" ht="50.25" customHeight="1">
      <c r="C4" s="61"/>
      <c r="D4" s="61"/>
      <c r="E4" s="63" t="s">
        <v>13</v>
      </c>
      <c r="F4" s="63"/>
      <c r="G4" s="264" t="str">
        <f>IFERROR(VLOOKUP(一番最初に入力!C6,【適宜更新してください】法人情報!A:E,2,0)," ")</f>
        <v xml:space="preserve"> </v>
      </c>
      <c r="H4" s="264"/>
      <c r="I4" s="264"/>
      <c r="J4" s="62"/>
      <c r="K4" s="63"/>
      <c r="L4" s="63" t="s">
        <v>14</v>
      </c>
      <c r="M4" s="306" t="str">
        <f>様式第1号!G13</f>
        <v xml:space="preserve">  </v>
      </c>
      <c r="N4" s="306"/>
      <c r="O4" s="306"/>
      <c r="P4" s="306"/>
      <c r="Q4" s="306"/>
      <c r="R4" s="66"/>
      <c r="S4" s="64"/>
      <c r="T4" s="64"/>
      <c r="U4" s="64"/>
      <c r="V4" s="62"/>
      <c r="W4" s="62"/>
      <c r="X4" s="62"/>
      <c r="Y4" s="64"/>
      <c r="AC4" s="65"/>
      <c r="AD4" s="71" t="s">
        <v>511</v>
      </c>
      <c r="AE4" s="105"/>
    </row>
    <row r="5" spans="3:31" ht="20.25" customHeight="1">
      <c r="AC5" s="41" t="s">
        <v>562</v>
      </c>
      <c r="AD5" s="72">
        <v>37000</v>
      </c>
    </row>
    <row r="6" spans="3:31">
      <c r="C6" s="52">
        <v>1</v>
      </c>
      <c r="D6" s="52"/>
      <c r="E6" s="52" t="s">
        <v>510</v>
      </c>
      <c r="F6" s="52"/>
      <c r="W6" s="40"/>
      <c r="Y6" s="36"/>
      <c r="AC6" s="42" t="s">
        <v>512</v>
      </c>
      <c r="AD6" s="72">
        <v>37000</v>
      </c>
    </row>
    <row r="7" spans="3:31" ht="19.5" customHeight="1">
      <c r="D7" s="38"/>
      <c r="E7" s="37" t="s">
        <v>552</v>
      </c>
      <c r="F7" s="37"/>
      <c r="V7" s="35"/>
      <c r="W7" s="58"/>
      <c r="X7" s="58"/>
      <c r="Y7" s="34"/>
      <c r="AC7" s="41" t="s">
        <v>513</v>
      </c>
      <c r="AD7" s="72">
        <v>38000</v>
      </c>
    </row>
    <row r="8" spans="3:31" ht="19.5" customHeight="1">
      <c r="D8" s="261"/>
      <c r="E8" s="37" t="s">
        <v>561</v>
      </c>
      <c r="F8" s="37"/>
      <c r="V8" s="35"/>
      <c r="W8" s="58"/>
      <c r="X8" s="58"/>
      <c r="Y8" s="34"/>
      <c r="AC8" s="41" t="s">
        <v>514</v>
      </c>
      <c r="AD8" s="72">
        <v>30000</v>
      </c>
    </row>
    <row r="9" spans="3:31" ht="19.5" customHeight="1">
      <c r="D9" s="262"/>
      <c r="E9" s="37" t="s">
        <v>565</v>
      </c>
      <c r="F9" s="37"/>
      <c r="V9" s="35"/>
      <c r="W9" s="58"/>
      <c r="X9" s="58"/>
      <c r="Y9" s="34"/>
      <c r="AC9" s="41" t="s">
        <v>515</v>
      </c>
      <c r="AD9" s="72">
        <v>38000</v>
      </c>
    </row>
    <row r="10" spans="3:31" ht="19.5" customHeight="1">
      <c r="D10" s="38"/>
      <c r="E10" s="37" t="s">
        <v>541</v>
      </c>
      <c r="F10" s="37"/>
      <c r="V10" s="35"/>
      <c r="W10" s="58"/>
      <c r="X10" s="58"/>
      <c r="Y10" s="39"/>
      <c r="AC10" s="41" t="s">
        <v>516</v>
      </c>
      <c r="AD10" s="72">
        <v>30000</v>
      </c>
    </row>
    <row r="11" spans="3:31" ht="19.5" customHeight="1">
      <c r="E11" s="128" t="s">
        <v>1001</v>
      </c>
      <c r="F11" s="67"/>
      <c r="G11" s="68"/>
      <c r="W11" s="40"/>
      <c r="Y11" s="34"/>
      <c r="Z11" s="51"/>
      <c r="AA11" s="51"/>
      <c r="AC11" s="41" t="s">
        <v>517</v>
      </c>
      <c r="AD11" s="72">
        <v>37000</v>
      </c>
    </row>
    <row r="12" spans="3:31" ht="19.5" customHeight="1">
      <c r="E12" s="57" t="s">
        <v>1002</v>
      </c>
      <c r="F12" s="67"/>
      <c r="G12" s="68"/>
      <c r="W12" s="40"/>
      <c r="Y12" s="34"/>
      <c r="Z12" s="51"/>
      <c r="AA12" s="51"/>
      <c r="AC12" s="126"/>
      <c r="AD12" s="127"/>
      <c r="AE12" s="122"/>
    </row>
    <row r="13" spans="3:31" ht="16.5" customHeight="1">
      <c r="E13" s="57"/>
      <c r="F13" s="57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9"/>
      <c r="X13" s="59"/>
      <c r="Y13" s="54"/>
      <c r="Z13" s="54"/>
      <c r="AA13" s="54"/>
    </row>
    <row r="14" spans="3:31" ht="22.5" customHeight="1">
      <c r="C14" s="52">
        <v>2</v>
      </c>
      <c r="D14" s="52"/>
      <c r="E14" s="53" t="s">
        <v>529</v>
      </c>
      <c r="F14" s="53"/>
      <c r="G14" s="53"/>
      <c r="I14" s="45"/>
      <c r="J14" s="45"/>
      <c r="K14" s="44"/>
      <c r="L14" s="44"/>
      <c r="M14" s="40"/>
      <c r="N14" s="40"/>
    </row>
    <row r="15" spans="3:31" ht="22.5" customHeight="1">
      <c r="E15" s="285" t="s">
        <v>537</v>
      </c>
      <c r="F15" s="288" t="s">
        <v>542</v>
      </c>
      <c r="G15" s="263" t="s">
        <v>527</v>
      </c>
      <c r="H15" s="263"/>
      <c r="I15" s="263"/>
      <c r="J15" s="263"/>
      <c r="K15" s="263"/>
      <c r="L15" s="263"/>
      <c r="M15" s="263"/>
      <c r="N15" s="43"/>
      <c r="O15" s="263" t="s">
        <v>528</v>
      </c>
      <c r="P15" s="263"/>
      <c r="Q15" s="263"/>
      <c r="R15" s="263"/>
      <c r="S15" s="263"/>
      <c r="T15" s="263"/>
      <c r="U15" s="263"/>
      <c r="V15" s="263"/>
      <c r="W15" s="263"/>
      <c r="X15" s="263"/>
      <c r="Y15" s="263"/>
    </row>
    <row r="16" spans="3:31" ht="15" customHeight="1">
      <c r="E16" s="286"/>
      <c r="F16" s="289"/>
      <c r="G16" s="291" t="s">
        <v>531</v>
      </c>
      <c r="H16" s="294" t="s">
        <v>530</v>
      </c>
      <c r="I16" s="295"/>
      <c r="J16" s="294" t="s">
        <v>558</v>
      </c>
      <c r="K16" s="295"/>
      <c r="L16" s="300" t="s">
        <v>538</v>
      </c>
      <c r="M16" s="303" t="s">
        <v>533</v>
      </c>
      <c r="N16" s="44"/>
      <c r="O16" s="291" t="s">
        <v>531</v>
      </c>
      <c r="P16" s="307" t="s">
        <v>545</v>
      </c>
      <c r="Q16" s="308"/>
      <c r="R16" s="309"/>
      <c r="S16" s="313" t="s">
        <v>546</v>
      </c>
      <c r="T16" s="314"/>
      <c r="U16" s="315"/>
      <c r="V16" s="300" t="s">
        <v>557</v>
      </c>
      <c r="W16" s="282" t="s">
        <v>551</v>
      </c>
      <c r="X16" s="279" t="s">
        <v>544</v>
      </c>
      <c r="Y16" s="279" t="s">
        <v>532</v>
      </c>
    </row>
    <row r="17" spans="5:32" ht="26.25" customHeight="1">
      <c r="E17" s="286"/>
      <c r="F17" s="289"/>
      <c r="G17" s="292"/>
      <c r="H17" s="296"/>
      <c r="I17" s="297"/>
      <c r="J17" s="296"/>
      <c r="K17" s="297"/>
      <c r="L17" s="301"/>
      <c r="M17" s="304"/>
      <c r="N17" s="44"/>
      <c r="O17" s="292"/>
      <c r="P17" s="310"/>
      <c r="Q17" s="311"/>
      <c r="R17" s="312"/>
      <c r="S17" s="316"/>
      <c r="T17" s="317"/>
      <c r="U17" s="318"/>
      <c r="V17" s="301"/>
      <c r="W17" s="283"/>
      <c r="X17" s="280"/>
      <c r="Y17" s="280"/>
      <c r="AB17" s="34" t="s">
        <v>535</v>
      </c>
    </row>
    <row r="18" spans="5:32" ht="57" customHeight="1">
      <c r="E18" s="287"/>
      <c r="F18" s="290"/>
      <c r="G18" s="293"/>
      <c r="H18" s="298"/>
      <c r="I18" s="299"/>
      <c r="J18" s="298"/>
      <c r="K18" s="299"/>
      <c r="L18" s="302"/>
      <c r="M18" s="305"/>
      <c r="N18" s="44"/>
      <c r="O18" s="293"/>
      <c r="P18" s="74" t="s">
        <v>547</v>
      </c>
      <c r="Q18" s="77" t="s">
        <v>548</v>
      </c>
      <c r="R18" s="74" t="s">
        <v>549</v>
      </c>
      <c r="S18" s="319" t="s">
        <v>550</v>
      </c>
      <c r="T18" s="320"/>
      <c r="U18" s="78" t="s">
        <v>549</v>
      </c>
      <c r="V18" s="302"/>
      <c r="W18" s="284"/>
      <c r="X18" s="281"/>
      <c r="Y18" s="281"/>
      <c r="AB18" s="34" t="s">
        <v>536</v>
      </c>
      <c r="AE18" s="106" t="s">
        <v>559</v>
      </c>
      <c r="AF18" s="75" t="s">
        <v>560</v>
      </c>
    </row>
    <row r="19" spans="5:32" ht="21" customHeight="1">
      <c r="E19" s="38"/>
      <c r="F19" s="38"/>
      <c r="G19" s="56">
        <v>45017</v>
      </c>
      <c r="H19" s="260"/>
      <c r="I19" s="260"/>
      <c r="J19" s="260"/>
      <c r="K19" s="260"/>
      <c r="L19" s="93">
        <f>IF(H19-J19&lt;0,0,H19-J19)</f>
        <v>0</v>
      </c>
      <c r="M19" s="94" t="str">
        <f>IF(AND(E19="〇",F19="×",L19&gt;0),"○","×")</f>
        <v>×</v>
      </c>
      <c r="N19" s="92"/>
      <c r="O19" s="56">
        <v>45017</v>
      </c>
      <c r="P19" s="97"/>
      <c r="Q19" s="97"/>
      <c r="R19" s="98">
        <f>P19+Q19</f>
        <v>0</v>
      </c>
      <c r="S19" s="260"/>
      <c r="T19" s="260"/>
      <c r="U19" s="98">
        <f>R19+S19</f>
        <v>0</v>
      </c>
      <c r="V19" s="97"/>
      <c r="W19" s="93">
        <f>IF(V19-R19&lt;0,0,MIN(S19,V19-R19))</f>
        <v>0</v>
      </c>
      <c r="X19" s="95">
        <f>IF(V19&gt;V20,AE19,AF19)</f>
        <v>13</v>
      </c>
      <c r="Y19" s="55"/>
      <c r="Z19" s="34" t="str">
        <f>IF(AND(V19&gt;V20,W20&gt;0),"計算式要修正"," ")</f>
        <v xml:space="preserve"> </v>
      </c>
      <c r="AB19" s="70">
        <f>W19*X19/25</f>
        <v>0</v>
      </c>
      <c r="AE19" s="104">
        <v>13</v>
      </c>
      <c r="AF19" s="34">
        <f>25-AE20</f>
        <v>13</v>
      </c>
    </row>
    <row r="20" spans="5:32" ht="21" customHeight="1">
      <c r="E20" s="96"/>
      <c r="F20" s="96"/>
      <c r="G20" s="56">
        <v>45032</v>
      </c>
      <c r="H20" s="257">
        <f>J19</f>
        <v>0</v>
      </c>
      <c r="I20" s="257"/>
      <c r="J20" s="260"/>
      <c r="K20" s="260"/>
      <c r="L20" s="93">
        <f t="shared" ref="L20:L23" si="0">IF(H20-J20&lt;0,0,H20-J20)</f>
        <v>0</v>
      </c>
      <c r="M20" s="94" t="str">
        <f t="shared" ref="M20" si="1">IF(AND(E20="〇",F20="×",L20&gt;0),"○","×")</f>
        <v>×</v>
      </c>
      <c r="N20" s="92"/>
      <c r="O20" s="56">
        <v>45032</v>
      </c>
      <c r="P20" s="99">
        <f>P19</f>
        <v>0</v>
      </c>
      <c r="Q20" s="99">
        <f>Q19</f>
        <v>0</v>
      </c>
      <c r="R20" s="98">
        <f t="shared" ref="R20:R42" si="2">P20+Q20</f>
        <v>0</v>
      </c>
      <c r="S20" s="260">
        <f>S19</f>
        <v>0</v>
      </c>
      <c r="T20" s="260"/>
      <c r="U20" s="98">
        <f t="shared" ref="U20:U42" si="3">R20+S20</f>
        <v>0</v>
      </c>
      <c r="V20" s="103"/>
      <c r="W20" s="93">
        <f t="shared" ref="W20:W42" si="4">IF(V20-R20&lt;0,0,MIN(S20,V20-R20))</f>
        <v>0</v>
      </c>
      <c r="X20" s="95">
        <f>AE20</f>
        <v>12</v>
      </c>
      <c r="Y20" s="55"/>
      <c r="AB20" s="70">
        <f t="shared" ref="AB20:AB42" si="5">W20*X20/25</f>
        <v>0</v>
      </c>
      <c r="AE20" s="104">
        <v>12</v>
      </c>
    </row>
    <row r="21" spans="5:32" ht="21" customHeight="1">
      <c r="E21" s="38"/>
      <c r="F21" s="38"/>
      <c r="G21" s="56">
        <v>45047</v>
      </c>
      <c r="H21" s="257">
        <f t="shared" ref="H21:H42" si="6">J20</f>
        <v>0</v>
      </c>
      <c r="I21" s="257"/>
      <c r="J21" s="260"/>
      <c r="K21" s="260"/>
      <c r="L21" s="93">
        <f t="shared" si="0"/>
        <v>0</v>
      </c>
      <c r="M21" s="94" t="str">
        <f>IF(AND(E21="〇",F21="×",L21&gt;0),"○","×")</f>
        <v>×</v>
      </c>
      <c r="N21" s="92"/>
      <c r="O21" s="56">
        <v>45047</v>
      </c>
      <c r="P21" s="121">
        <f t="shared" ref="P21:P42" si="7">P20</f>
        <v>0</v>
      </c>
      <c r="Q21" s="121">
        <f t="shared" ref="Q21:Q42" si="8">Q20</f>
        <v>0</v>
      </c>
      <c r="R21" s="98">
        <f t="shared" si="2"/>
        <v>0</v>
      </c>
      <c r="S21" s="260">
        <f t="shared" ref="S21:S42" si="9">S20</f>
        <v>0</v>
      </c>
      <c r="T21" s="260"/>
      <c r="U21" s="98">
        <f t="shared" si="3"/>
        <v>0</v>
      </c>
      <c r="V21" s="103"/>
      <c r="W21" s="93">
        <f t="shared" si="4"/>
        <v>0</v>
      </c>
      <c r="X21" s="95">
        <f t="shared" ref="X21" si="10">IF(V21&gt;V22,AE21,AF21)</f>
        <v>11</v>
      </c>
      <c r="Y21" s="55"/>
      <c r="Z21" s="34" t="str">
        <f>IF(AND(V21&gt;V22,W22&gt;0),"計算式要修正"," ")</f>
        <v xml:space="preserve"> </v>
      </c>
      <c r="AB21" s="70">
        <f t="shared" si="5"/>
        <v>0</v>
      </c>
      <c r="AE21" s="104">
        <v>10</v>
      </c>
      <c r="AF21" s="34">
        <f>25-AE22</f>
        <v>11</v>
      </c>
    </row>
    <row r="22" spans="5:32" ht="21" customHeight="1">
      <c r="E22" s="96"/>
      <c r="F22" s="96"/>
      <c r="G22" s="56">
        <v>45062</v>
      </c>
      <c r="H22" s="257">
        <f t="shared" si="6"/>
        <v>0</v>
      </c>
      <c r="I22" s="257"/>
      <c r="J22" s="260"/>
      <c r="K22" s="260"/>
      <c r="L22" s="93">
        <f t="shared" si="0"/>
        <v>0</v>
      </c>
      <c r="M22" s="94" t="str">
        <f t="shared" ref="M22:M26" si="11">IF(AND(E22="〇",F22="×",L22&gt;0),"○","×")</f>
        <v>×</v>
      </c>
      <c r="N22" s="92"/>
      <c r="O22" s="56">
        <v>45062</v>
      </c>
      <c r="P22" s="121">
        <f t="shared" si="7"/>
        <v>0</v>
      </c>
      <c r="Q22" s="121">
        <f t="shared" si="8"/>
        <v>0</v>
      </c>
      <c r="R22" s="98">
        <f t="shared" si="2"/>
        <v>0</v>
      </c>
      <c r="S22" s="260">
        <f t="shared" si="9"/>
        <v>0</v>
      </c>
      <c r="T22" s="260"/>
      <c r="U22" s="98">
        <f t="shared" si="3"/>
        <v>0</v>
      </c>
      <c r="V22" s="103"/>
      <c r="W22" s="93">
        <f t="shared" si="4"/>
        <v>0</v>
      </c>
      <c r="X22" s="95">
        <f>AE22</f>
        <v>14</v>
      </c>
      <c r="Y22" s="55"/>
      <c r="AB22" s="70">
        <f t="shared" si="5"/>
        <v>0</v>
      </c>
      <c r="AE22" s="104">
        <v>14</v>
      </c>
    </row>
    <row r="23" spans="5:32" ht="21" customHeight="1">
      <c r="E23" s="38"/>
      <c r="F23" s="38"/>
      <c r="G23" s="56">
        <v>45078</v>
      </c>
      <c r="H23" s="257">
        <f t="shared" si="6"/>
        <v>0</v>
      </c>
      <c r="I23" s="257"/>
      <c r="J23" s="260"/>
      <c r="K23" s="260"/>
      <c r="L23" s="93">
        <f t="shared" si="0"/>
        <v>0</v>
      </c>
      <c r="M23" s="94" t="str">
        <f t="shared" si="11"/>
        <v>×</v>
      </c>
      <c r="N23" s="92"/>
      <c r="O23" s="56">
        <v>45078</v>
      </c>
      <c r="P23" s="121">
        <f t="shared" si="7"/>
        <v>0</v>
      </c>
      <c r="Q23" s="121">
        <f t="shared" si="8"/>
        <v>0</v>
      </c>
      <c r="R23" s="98">
        <f t="shared" si="2"/>
        <v>0</v>
      </c>
      <c r="S23" s="260">
        <f t="shared" si="9"/>
        <v>0</v>
      </c>
      <c r="T23" s="260"/>
      <c r="U23" s="98">
        <f t="shared" si="3"/>
        <v>0</v>
      </c>
      <c r="V23" s="103"/>
      <c r="W23" s="93">
        <f t="shared" si="4"/>
        <v>0</v>
      </c>
      <c r="X23" s="95">
        <f t="shared" ref="X23" si="12">IF(V23&gt;V24,AE23,AF23)</f>
        <v>13</v>
      </c>
      <c r="Y23" s="55"/>
      <c r="Z23" s="34" t="str">
        <f>IF(AND(V23&gt;V24,W24&gt;0),"計算式要修正"," ")</f>
        <v xml:space="preserve"> </v>
      </c>
      <c r="AB23" s="70">
        <f t="shared" si="5"/>
        <v>0</v>
      </c>
      <c r="AE23" s="104">
        <v>13</v>
      </c>
      <c r="AF23" s="34">
        <f>25-AE24</f>
        <v>13</v>
      </c>
    </row>
    <row r="24" spans="5:32" ht="21" customHeight="1">
      <c r="E24" s="96"/>
      <c r="F24" s="96"/>
      <c r="G24" s="56">
        <v>45093</v>
      </c>
      <c r="H24" s="257">
        <f t="shared" si="6"/>
        <v>0</v>
      </c>
      <c r="I24" s="257"/>
      <c r="J24" s="260"/>
      <c r="K24" s="260"/>
      <c r="L24" s="93">
        <f>IF(H24-J24&lt;0,0,H24-J24)</f>
        <v>0</v>
      </c>
      <c r="M24" s="94" t="str">
        <f t="shared" si="11"/>
        <v>×</v>
      </c>
      <c r="N24" s="92"/>
      <c r="O24" s="56">
        <v>45093</v>
      </c>
      <c r="P24" s="121">
        <f t="shared" si="7"/>
        <v>0</v>
      </c>
      <c r="Q24" s="121">
        <f t="shared" si="8"/>
        <v>0</v>
      </c>
      <c r="R24" s="98">
        <f t="shared" si="2"/>
        <v>0</v>
      </c>
      <c r="S24" s="260">
        <f t="shared" si="9"/>
        <v>0</v>
      </c>
      <c r="T24" s="260"/>
      <c r="U24" s="98">
        <f t="shared" si="3"/>
        <v>0</v>
      </c>
      <c r="V24" s="103"/>
      <c r="W24" s="93">
        <f t="shared" si="4"/>
        <v>0</v>
      </c>
      <c r="X24" s="95">
        <f>AE24</f>
        <v>12</v>
      </c>
      <c r="Y24" s="55"/>
      <c r="AB24" s="70">
        <f t="shared" si="5"/>
        <v>0</v>
      </c>
      <c r="AE24" s="104">
        <v>12</v>
      </c>
    </row>
    <row r="25" spans="5:32" ht="21" customHeight="1">
      <c r="E25" s="38"/>
      <c r="F25" s="38"/>
      <c r="G25" s="56">
        <v>45108</v>
      </c>
      <c r="H25" s="257">
        <f t="shared" si="6"/>
        <v>0</v>
      </c>
      <c r="I25" s="257"/>
      <c r="J25" s="260"/>
      <c r="K25" s="260"/>
      <c r="L25" s="93">
        <f>IF(H25-J25&lt;0,0,H25-J25)</f>
        <v>0</v>
      </c>
      <c r="M25" s="94" t="str">
        <f t="shared" si="11"/>
        <v>×</v>
      </c>
      <c r="N25" s="92"/>
      <c r="O25" s="56">
        <v>45108</v>
      </c>
      <c r="P25" s="121">
        <f t="shared" si="7"/>
        <v>0</v>
      </c>
      <c r="Q25" s="121">
        <f t="shared" si="8"/>
        <v>0</v>
      </c>
      <c r="R25" s="98">
        <f t="shared" si="2"/>
        <v>0</v>
      </c>
      <c r="S25" s="260">
        <f t="shared" si="9"/>
        <v>0</v>
      </c>
      <c r="T25" s="260"/>
      <c r="U25" s="98">
        <f t="shared" si="3"/>
        <v>0</v>
      </c>
      <c r="V25" s="103"/>
      <c r="W25" s="93">
        <f t="shared" si="4"/>
        <v>0</v>
      </c>
      <c r="X25" s="95">
        <f t="shared" ref="X25" si="13">IF(V25&gt;V26,AE25,AF25)</f>
        <v>11</v>
      </c>
      <c r="Y25" s="55"/>
      <c r="Z25" s="34" t="str">
        <f>IF(AND(V25&gt;V26,W26&gt;0),"計算式要修正"," ")</f>
        <v xml:space="preserve"> </v>
      </c>
      <c r="AB25" s="70">
        <f t="shared" si="5"/>
        <v>0</v>
      </c>
      <c r="AE25" s="104">
        <v>12</v>
      </c>
      <c r="AF25" s="34">
        <f>25-AE26</f>
        <v>11</v>
      </c>
    </row>
    <row r="26" spans="5:32" ht="21" customHeight="1">
      <c r="E26" s="96"/>
      <c r="F26" s="96"/>
      <c r="G26" s="56">
        <v>45123</v>
      </c>
      <c r="H26" s="257">
        <f t="shared" si="6"/>
        <v>0</v>
      </c>
      <c r="I26" s="257"/>
      <c r="J26" s="260"/>
      <c r="K26" s="260"/>
      <c r="L26" s="93">
        <f>IF(H26-J26&lt;0,0,H26-J26)</f>
        <v>0</v>
      </c>
      <c r="M26" s="94" t="str">
        <f t="shared" si="11"/>
        <v>×</v>
      </c>
      <c r="N26" s="92"/>
      <c r="O26" s="56">
        <v>45123</v>
      </c>
      <c r="P26" s="121">
        <f t="shared" si="7"/>
        <v>0</v>
      </c>
      <c r="Q26" s="121">
        <f t="shared" si="8"/>
        <v>0</v>
      </c>
      <c r="R26" s="98">
        <f t="shared" si="2"/>
        <v>0</v>
      </c>
      <c r="S26" s="260">
        <f t="shared" si="9"/>
        <v>0</v>
      </c>
      <c r="T26" s="260"/>
      <c r="U26" s="98">
        <f t="shared" si="3"/>
        <v>0</v>
      </c>
      <c r="V26" s="103"/>
      <c r="W26" s="93">
        <f t="shared" si="4"/>
        <v>0</v>
      </c>
      <c r="X26" s="95">
        <f>AE26</f>
        <v>14</v>
      </c>
      <c r="Y26" s="55"/>
      <c r="AB26" s="70">
        <f t="shared" si="5"/>
        <v>0</v>
      </c>
      <c r="AE26" s="104">
        <v>14</v>
      </c>
    </row>
    <row r="27" spans="5:32" ht="21" customHeight="1">
      <c r="E27" s="38"/>
      <c r="F27" s="38"/>
      <c r="G27" s="56">
        <v>45139</v>
      </c>
      <c r="H27" s="257">
        <f t="shared" si="6"/>
        <v>0</v>
      </c>
      <c r="I27" s="257"/>
      <c r="J27" s="260"/>
      <c r="K27" s="260"/>
      <c r="L27" s="93">
        <f t="shared" ref="L27:L29" si="14">IF(H27-J27&lt;0,0,H27-J27)</f>
        <v>0</v>
      </c>
      <c r="M27" s="94" t="str">
        <f>IF(AND(E27="〇",F27="×",L27&gt;0),"○","×")</f>
        <v>×</v>
      </c>
      <c r="N27" s="92"/>
      <c r="O27" s="56">
        <v>45139</v>
      </c>
      <c r="P27" s="121">
        <f t="shared" si="7"/>
        <v>0</v>
      </c>
      <c r="Q27" s="121">
        <f t="shared" si="8"/>
        <v>0</v>
      </c>
      <c r="R27" s="98">
        <f t="shared" si="2"/>
        <v>0</v>
      </c>
      <c r="S27" s="260">
        <f t="shared" si="9"/>
        <v>0</v>
      </c>
      <c r="T27" s="260"/>
      <c r="U27" s="98">
        <f t="shared" si="3"/>
        <v>0</v>
      </c>
      <c r="V27" s="103"/>
      <c r="W27" s="93">
        <f t="shared" si="4"/>
        <v>0</v>
      </c>
      <c r="X27" s="95">
        <f t="shared" ref="X27" si="15">IF(V27&gt;V28,AE27,AF27)</f>
        <v>11</v>
      </c>
      <c r="Y27" s="55"/>
      <c r="Z27" s="34" t="str">
        <f t="shared" ref="Z27" si="16">IF(AND(V27&gt;V28,W28&gt;0),"計算式要修正"," ")</f>
        <v xml:space="preserve"> </v>
      </c>
      <c r="AB27" s="70">
        <f t="shared" si="5"/>
        <v>0</v>
      </c>
      <c r="AE27" s="104">
        <v>12</v>
      </c>
      <c r="AF27" s="34">
        <f>25-AE28</f>
        <v>11</v>
      </c>
    </row>
    <row r="28" spans="5:32" ht="21" customHeight="1">
      <c r="E28" s="96"/>
      <c r="F28" s="96"/>
      <c r="G28" s="56">
        <v>45154</v>
      </c>
      <c r="H28" s="257">
        <f t="shared" si="6"/>
        <v>0</v>
      </c>
      <c r="I28" s="257"/>
      <c r="J28" s="260"/>
      <c r="K28" s="260"/>
      <c r="L28" s="93">
        <f t="shared" si="14"/>
        <v>0</v>
      </c>
      <c r="M28" s="94" t="str">
        <f t="shared" ref="M28:M32" si="17">IF(AND(E28="〇",F28="×",L28&gt;0),"○","×")</f>
        <v>×</v>
      </c>
      <c r="N28" s="92"/>
      <c r="O28" s="56">
        <v>45154</v>
      </c>
      <c r="P28" s="121">
        <f t="shared" si="7"/>
        <v>0</v>
      </c>
      <c r="Q28" s="121">
        <f t="shared" si="8"/>
        <v>0</v>
      </c>
      <c r="R28" s="98">
        <f t="shared" si="2"/>
        <v>0</v>
      </c>
      <c r="S28" s="260">
        <f t="shared" si="9"/>
        <v>0</v>
      </c>
      <c r="T28" s="260"/>
      <c r="U28" s="98">
        <f t="shared" si="3"/>
        <v>0</v>
      </c>
      <c r="V28" s="103"/>
      <c r="W28" s="93">
        <f t="shared" si="4"/>
        <v>0</v>
      </c>
      <c r="X28" s="95">
        <f>AE28</f>
        <v>14</v>
      </c>
      <c r="Y28" s="55"/>
      <c r="AB28" s="70">
        <f t="shared" si="5"/>
        <v>0</v>
      </c>
      <c r="AE28" s="104">
        <v>14</v>
      </c>
    </row>
    <row r="29" spans="5:32" ht="21" customHeight="1">
      <c r="E29" s="38"/>
      <c r="F29" s="38"/>
      <c r="G29" s="56">
        <v>45170</v>
      </c>
      <c r="H29" s="257">
        <f t="shared" si="6"/>
        <v>0</v>
      </c>
      <c r="I29" s="257"/>
      <c r="J29" s="260"/>
      <c r="K29" s="260"/>
      <c r="L29" s="93">
        <f t="shared" si="14"/>
        <v>0</v>
      </c>
      <c r="M29" s="94" t="str">
        <f t="shared" si="17"/>
        <v>×</v>
      </c>
      <c r="N29" s="92"/>
      <c r="O29" s="56">
        <v>45170</v>
      </c>
      <c r="P29" s="121">
        <f t="shared" si="7"/>
        <v>0</v>
      </c>
      <c r="Q29" s="121">
        <f t="shared" si="8"/>
        <v>0</v>
      </c>
      <c r="R29" s="98">
        <f t="shared" si="2"/>
        <v>0</v>
      </c>
      <c r="S29" s="260">
        <f t="shared" si="9"/>
        <v>0</v>
      </c>
      <c r="T29" s="260"/>
      <c r="U29" s="98">
        <f t="shared" si="3"/>
        <v>0</v>
      </c>
      <c r="V29" s="103"/>
      <c r="W29" s="93">
        <f t="shared" si="4"/>
        <v>0</v>
      </c>
      <c r="X29" s="95">
        <f t="shared" ref="X29" si="18">IF(V29&gt;V30,AE29,AF29)</f>
        <v>14</v>
      </c>
      <c r="Y29" s="55"/>
      <c r="Z29" s="34" t="str">
        <f t="shared" ref="Z29" si="19">IF(AND(V29&gt;V30,W30&gt;0),"計算式要修正"," ")</f>
        <v xml:space="preserve"> </v>
      </c>
      <c r="AB29" s="70">
        <f t="shared" si="5"/>
        <v>0</v>
      </c>
      <c r="AE29" s="104">
        <v>12</v>
      </c>
      <c r="AF29" s="34">
        <f>25-AE30</f>
        <v>14</v>
      </c>
    </row>
    <row r="30" spans="5:32" ht="21" customHeight="1">
      <c r="E30" s="96"/>
      <c r="F30" s="96"/>
      <c r="G30" s="56">
        <v>45185</v>
      </c>
      <c r="H30" s="257">
        <f t="shared" si="6"/>
        <v>0</v>
      </c>
      <c r="I30" s="257"/>
      <c r="J30" s="260"/>
      <c r="K30" s="260"/>
      <c r="L30" s="93">
        <f>IF(H30-J30&lt;0,0,H30-J30)</f>
        <v>0</v>
      </c>
      <c r="M30" s="94" t="str">
        <f t="shared" si="17"/>
        <v>×</v>
      </c>
      <c r="N30" s="92"/>
      <c r="O30" s="56">
        <v>45185</v>
      </c>
      <c r="P30" s="121">
        <f t="shared" si="7"/>
        <v>0</v>
      </c>
      <c r="Q30" s="121">
        <f t="shared" si="8"/>
        <v>0</v>
      </c>
      <c r="R30" s="98">
        <f t="shared" si="2"/>
        <v>0</v>
      </c>
      <c r="S30" s="260">
        <f t="shared" si="9"/>
        <v>0</v>
      </c>
      <c r="T30" s="260"/>
      <c r="U30" s="98">
        <f t="shared" si="3"/>
        <v>0</v>
      </c>
      <c r="V30" s="103"/>
      <c r="W30" s="93">
        <f t="shared" si="4"/>
        <v>0</v>
      </c>
      <c r="X30" s="95">
        <f>AE30</f>
        <v>11</v>
      </c>
      <c r="Y30" s="55"/>
      <c r="AB30" s="70">
        <f t="shared" si="5"/>
        <v>0</v>
      </c>
      <c r="AE30" s="104">
        <v>11</v>
      </c>
    </row>
    <row r="31" spans="5:32" ht="21" customHeight="1">
      <c r="E31" s="38"/>
      <c r="F31" s="38"/>
      <c r="G31" s="56">
        <v>45200</v>
      </c>
      <c r="H31" s="257">
        <f t="shared" si="6"/>
        <v>0</v>
      </c>
      <c r="I31" s="257"/>
      <c r="J31" s="260"/>
      <c r="K31" s="260"/>
      <c r="L31" s="93">
        <f>IF(H31-J31&lt;0,0,H31-J31)</f>
        <v>0</v>
      </c>
      <c r="M31" s="94" t="str">
        <f t="shared" si="17"/>
        <v>×</v>
      </c>
      <c r="N31" s="92"/>
      <c r="O31" s="56">
        <v>45200</v>
      </c>
      <c r="P31" s="121">
        <f t="shared" si="7"/>
        <v>0</v>
      </c>
      <c r="Q31" s="121">
        <f t="shared" si="8"/>
        <v>0</v>
      </c>
      <c r="R31" s="98">
        <f>P31+Q31</f>
        <v>0</v>
      </c>
      <c r="S31" s="260">
        <f t="shared" si="9"/>
        <v>0</v>
      </c>
      <c r="T31" s="260"/>
      <c r="U31" s="98">
        <f t="shared" si="3"/>
        <v>0</v>
      </c>
      <c r="V31" s="103"/>
      <c r="W31" s="93">
        <f t="shared" si="4"/>
        <v>0</v>
      </c>
      <c r="X31" s="95">
        <f t="shared" ref="X31" si="20">IF(V31&gt;V32,AE31,AF31)</f>
        <v>11</v>
      </c>
      <c r="Y31" s="55"/>
      <c r="Z31" s="34" t="str">
        <f t="shared" ref="Z31" si="21">IF(AND(V31&gt;V32,W32&gt;0),"計算式要修正"," ")</f>
        <v xml:space="preserve"> </v>
      </c>
      <c r="AB31" s="70">
        <f t="shared" si="5"/>
        <v>0</v>
      </c>
      <c r="AE31" s="104">
        <v>12</v>
      </c>
      <c r="AF31" s="34">
        <f>25-AE32</f>
        <v>11</v>
      </c>
    </row>
    <row r="32" spans="5:32" ht="21" customHeight="1">
      <c r="E32" s="96"/>
      <c r="F32" s="96"/>
      <c r="G32" s="56">
        <v>45215</v>
      </c>
      <c r="H32" s="257">
        <f t="shared" si="6"/>
        <v>0</v>
      </c>
      <c r="I32" s="257"/>
      <c r="J32" s="260"/>
      <c r="K32" s="260"/>
      <c r="L32" s="93">
        <f>IF(H32-J32&lt;0,0,H32-J32)</f>
        <v>0</v>
      </c>
      <c r="M32" s="94" t="str">
        <f t="shared" si="17"/>
        <v>×</v>
      </c>
      <c r="N32" s="92"/>
      <c r="O32" s="56">
        <v>45215</v>
      </c>
      <c r="P32" s="121">
        <f t="shared" si="7"/>
        <v>0</v>
      </c>
      <c r="Q32" s="121">
        <f t="shared" si="8"/>
        <v>0</v>
      </c>
      <c r="R32" s="98">
        <f t="shared" si="2"/>
        <v>0</v>
      </c>
      <c r="S32" s="260">
        <f t="shared" si="9"/>
        <v>0</v>
      </c>
      <c r="T32" s="260"/>
      <c r="U32" s="98">
        <f t="shared" si="3"/>
        <v>0</v>
      </c>
      <c r="V32" s="103"/>
      <c r="W32" s="93">
        <f t="shared" si="4"/>
        <v>0</v>
      </c>
      <c r="X32" s="95">
        <f>AE32</f>
        <v>14</v>
      </c>
      <c r="Y32" s="55"/>
      <c r="AB32" s="70">
        <f t="shared" si="5"/>
        <v>0</v>
      </c>
      <c r="AE32" s="104">
        <v>14</v>
      </c>
    </row>
    <row r="33" spans="3:32" ht="21" customHeight="1">
      <c r="E33" s="38"/>
      <c r="F33" s="38"/>
      <c r="G33" s="56">
        <v>45231</v>
      </c>
      <c r="H33" s="257">
        <f t="shared" si="6"/>
        <v>0</v>
      </c>
      <c r="I33" s="257"/>
      <c r="J33" s="260"/>
      <c r="K33" s="260"/>
      <c r="L33" s="93">
        <f>IF(H33-J33&lt;0,0,H33-J33)</f>
        <v>0</v>
      </c>
      <c r="M33" s="94" t="str">
        <f>IF(AND(E33="〇",F33="×",L33&gt;0),"○","×")</f>
        <v>×</v>
      </c>
      <c r="N33" s="92"/>
      <c r="O33" s="56">
        <v>45231</v>
      </c>
      <c r="P33" s="121">
        <f t="shared" si="7"/>
        <v>0</v>
      </c>
      <c r="Q33" s="121">
        <f t="shared" si="8"/>
        <v>0</v>
      </c>
      <c r="R33" s="98">
        <f t="shared" si="2"/>
        <v>0</v>
      </c>
      <c r="S33" s="260">
        <f t="shared" si="9"/>
        <v>0</v>
      </c>
      <c r="T33" s="260"/>
      <c r="U33" s="98">
        <f t="shared" si="3"/>
        <v>0</v>
      </c>
      <c r="V33" s="103"/>
      <c r="W33" s="93">
        <f t="shared" si="4"/>
        <v>0</v>
      </c>
      <c r="X33" s="95">
        <f>IF(V33&gt;V34,AE33,AF33)</f>
        <v>13</v>
      </c>
      <c r="Y33" s="55"/>
      <c r="Z33" s="34" t="str">
        <f>IF(AND(V33&gt;V34,W34&gt;0),"計算式要修正"," ")</f>
        <v xml:space="preserve"> </v>
      </c>
      <c r="AB33" s="70">
        <f t="shared" si="5"/>
        <v>0</v>
      </c>
      <c r="AE33" s="104">
        <v>12</v>
      </c>
      <c r="AF33" s="34">
        <f>25-AE34</f>
        <v>13</v>
      </c>
    </row>
    <row r="34" spans="3:32" ht="21" customHeight="1">
      <c r="E34" s="96"/>
      <c r="F34" s="96"/>
      <c r="G34" s="56">
        <v>45246</v>
      </c>
      <c r="H34" s="257">
        <f t="shared" si="6"/>
        <v>0</v>
      </c>
      <c r="I34" s="257"/>
      <c r="J34" s="260"/>
      <c r="K34" s="260"/>
      <c r="L34" s="93">
        <f t="shared" ref="L34:L38" si="22">IF(H34-J34&lt;0,0,H34-J34)</f>
        <v>0</v>
      </c>
      <c r="M34" s="94" t="str">
        <f t="shared" ref="M34:M40" si="23">IF(AND(E34="〇",F34="×",L34&gt;0),"○","×")</f>
        <v>×</v>
      </c>
      <c r="N34" s="92"/>
      <c r="O34" s="56">
        <v>45246</v>
      </c>
      <c r="P34" s="121">
        <f t="shared" si="7"/>
        <v>0</v>
      </c>
      <c r="Q34" s="121">
        <f t="shared" si="8"/>
        <v>0</v>
      </c>
      <c r="R34" s="98">
        <f t="shared" si="2"/>
        <v>0</v>
      </c>
      <c r="S34" s="260">
        <f t="shared" si="9"/>
        <v>0</v>
      </c>
      <c r="T34" s="260"/>
      <c r="U34" s="98">
        <f t="shared" si="3"/>
        <v>0</v>
      </c>
      <c r="V34" s="103"/>
      <c r="W34" s="93">
        <f t="shared" si="4"/>
        <v>0</v>
      </c>
      <c r="X34" s="95">
        <f>AE34</f>
        <v>12</v>
      </c>
      <c r="Y34" s="55"/>
      <c r="Z34" s="34" t="str">
        <f t="shared" ref="Z34:Z41" si="24">IF(AND(V34&gt;V35,W35&gt;0),"計算式要修正"," ")</f>
        <v xml:space="preserve"> </v>
      </c>
      <c r="AB34" s="70">
        <f t="shared" si="5"/>
        <v>0</v>
      </c>
      <c r="AE34" s="104">
        <v>12</v>
      </c>
    </row>
    <row r="35" spans="3:32" ht="21" customHeight="1">
      <c r="E35" s="38"/>
      <c r="F35" s="38"/>
      <c r="G35" s="56">
        <v>45261</v>
      </c>
      <c r="H35" s="257">
        <f t="shared" si="6"/>
        <v>0</v>
      </c>
      <c r="I35" s="257"/>
      <c r="J35" s="260"/>
      <c r="K35" s="260"/>
      <c r="L35" s="93">
        <f t="shared" si="22"/>
        <v>0</v>
      </c>
      <c r="M35" s="94" t="str">
        <f t="shared" si="23"/>
        <v>×</v>
      </c>
      <c r="N35" s="92"/>
      <c r="O35" s="56">
        <v>45261</v>
      </c>
      <c r="P35" s="121">
        <f t="shared" si="7"/>
        <v>0</v>
      </c>
      <c r="Q35" s="121">
        <f t="shared" si="8"/>
        <v>0</v>
      </c>
      <c r="R35" s="98">
        <f t="shared" si="2"/>
        <v>0</v>
      </c>
      <c r="S35" s="260">
        <f t="shared" si="9"/>
        <v>0</v>
      </c>
      <c r="T35" s="260"/>
      <c r="U35" s="98">
        <f t="shared" si="3"/>
        <v>0</v>
      </c>
      <c r="V35" s="103"/>
      <c r="W35" s="93">
        <f t="shared" si="4"/>
        <v>0</v>
      </c>
      <c r="X35" s="95">
        <f>IF(V35&gt;V36,AE35,AF35)</f>
        <v>13</v>
      </c>
      <c r="Y35" s="55"/>
      <c r="Z35" s="34" t="str">
        <f>IF(AND(V35&gt;V36,W36&gt;0),"計算式要修正"," ")</f>
        <v xml:space="preserve"> </v>
      </c>
      <c r="AB35" s="70">
        <f t="shared" si="5"/>
        <v>0</v>
      </c>
      <c r="AE35" s="104">
        <v>12</v>
      </c>
      <c r="AF35" s="34">
        <f>25-AE36</f>
        <v>13</v>
      </c>
    </row>
    <row r="36" spans="3:32" ht="21" customHeight="1">
      <c r="E36" s="96"/>
      <c r="F36" s="96"/>
      <c r="G36" s="56">
        <v>45276</v>
      </c>
      <c r="H36" s="257">
        <f t="shared" si="6"/>
        <v>0</v>
      </c>
      <c r="I36" s="257"/>
      <c r="J36" s="260"/>
      <c r="K36" s="260"/>
      <c r="L36" s="93">
        <f t="shared" si="22"/>
        <v>0</v>
      </c>
      <c r="M36" s="94" t="str">
        <f t="shared" si="23"/>
        <v>×</v>
      </c>
      <c r="N36" s="92"/>
      <c r="O36" s="56">
        <v>45276</v>
      </c>
      <c r="P36" s="121">
        <f t="shared" si="7"/>
        <v>0</v>
      </c>
      <c r="Q36" s="121">
        <f t="shared" si="8"/>
        <v>0</v>
      </c>
      <c r="R36" s="98">
        <f t="shared" si="2"/>
        <v>0</v>
      </c>
      <c r="S36" s="260">
        <f t="shared" si="9"/>
        <v>0</v>
      </c>
      <c r="T36" s="260"/>
      <c r="U36" s="98">
        <f t="shared" si="3"/>
        <v>0</v>
      </c>
      <c r="V36" s="103"/>
      <c r="W36" s="93">
        <f t="shared" si="4"/>
        <v>0</v>
      </c>
      <c r="X36" s="95">
        <f>AE36</f>
        <v>12</v>
      </c>
      <c r="Y36" s="55"/>
      <c r="AB36" s="70">
        <f t="shared" si="5"/>
        <v>0</v>
      </c>
      <c r="AE36" s="104">
        <v>12</v>
      </c>
    </row>
    <row r="37" spans="3:32" ht="21" customHeight="1">
      <c r="E37" s="38"/>
      <c r="F37" s="38"/>
      <c r="G37" s="56">
        <v>45292</v>
      </c>
      <c r="H37" s="257">
        <f t="shared" si="6"/>
        <v>0</v>
      </c>
      <c r="I37" s="257"/>
      <c r="J37" s="260"/>
      <c r="K37" s="260"/>
      <c r="L37" s="93">
        <f t="shared" si="22"/>
        <v>0</v>
      </c>
      <c r="M37" s="94" t="str">
        <f>IF(AND(E37="〇",F37="×",L37&gt;0),"○","×")</f>
        <v>×</v>
      </c>
      <c r="N37" s="92"/>
      <c r="O37" s="56">
        <v>45292</v>
      </c>
      <c r="P37" s="121">
        <f t="shared" si="7"/>
        <v>0</v>
      </c>
      <c r="Q37" s="121">
        <f t="shared" si="8"/>
        <v>0</v>
      </c>
      <c r="R37" s="98">
        <f t="shared" si="2"/>
        <v>0</v>
      </c>
      <c r="S37" s="260">
        <f t="shared" si="9"/>
        <v>0</v>
      </c>
      <c r="T37" s="260"/>
      <c r="U37" s="98">
        <f t="shared" si="3"/>
        <v>0</v>
      </c>
      <c r="V37" s="103"/>
      <c r="W37" s="93">
        <f t="shared" si="4"/>
        <v>0</v>
      </c>
      <c r="X37" s="95">
        <f t="shared" ref="X37:X41" si="25">IF(V37&gt;V38,AE37,AF37)</f>
        <v>11</v>
      </c>
      <c r="Y37" s="55"/>
      <c r="Z37" s="34" t="str">
        <f>IF(AND(V37&gt;V38,W38&gt;0),"計算式要修正"," ")</f>
        <v xml:space="preserve"> </v>
      </c>
      <c r="AB37" s="70">
        <f t="shared" si="5"/>
        <v>0</v>
      </c>
      <c r="AE37" s="104">
        <v>9</v>
      </c>
      <c r="AF37" s="34">
        <f>25-AE38</f>
        <v>11</v>
      </c>
    </row>
    <row r="38" spans="3:32" ht="21" customHeight="1">
      <c r="E38" s="96"/>
      <c r="F38" s="96"/>
      <c r="G38" s="56">
        <v>45307</v>
      </c>
      <c r="H38" s="257">
        <f t="shared" si="6"/>
        <v>0</v>
      </c>
      <c r="I38" s="257"/>
      <c r="J38" s="260"/>
      <c r="K38" s="260"/>
      <c r="L38" s="93">
        <f t="shared" si="22"/>
        <v>0</v>
      </c>
      <c r="M38" s="94" t="str">
        <f t="shared" si="23"/>
        <v>×</v>
      </c>
      <c r="N38" s="92"/>
      <c r="O38" s="56">
        <v>45307</v>
      </c>
      <c r="P38" s="121">
        <f t="shared" si="7"/>
        <v>0</v>
      </c>
      <c r="Q38" s="121">
        <f t="shared" si="8"/>
        <v>0</v>
      </c>
      <c r="R38" s="98">
        <f t="shared" si="2"/>
        <v>0</v>
      </c>
      <c r="S38" s="260">
        <f t="shared" si="9"/>
        <v>0</v>
      </c>
      <c r="T38" s="260"/>
      <c r="U38" s="98">
        <f t="shared" si="3"/>
        <v>0</v>
      </c>
      <c r="V38" s="103"/>
      <c r="W38" s="93">
        <f t="shared" si="4"/>
        <v>0</v>
      </c>
      <c r="X38" s="95">
        <f>AE38</f>
        <v>14</v>
      </c>
      <c r="Y38" s="55"/>
      <c r="AB38" s="70">
        <f t="shared" si="5"/>
        <v>0</v>
      </c>
      <c r="AE38" s="104">
        <v>14</v>
      </c>
    </row>
    <row r="39" spans="3:32" ht="21" customHeight="1">
      <c r="E39" s="38"/>
      <c r="F39" s="38"/>
      <c r="G39" s="56">
        <v>45323</v>
      </c>
      <c r="H39" s="257">
        <f t="shared" si="6"/>
        <v>0</v>
      </c>
      <c r="I39" s="257"/>
      <c r="J39" s="260"/>
      <c r="K39" s="260"/>
      <c r="L39" s="93">
        <f>IF(H39-J39&lt;0,0,H39-J39)</f>
        <v>0</v>
      </c>
      <c r="M39" s="94" t="str">
        <f t="shared" si="23"/>
        <v>×</v>
      </c>
      <c r="N39" s="92"/>
      <c r="O39" s="56">
        <v>45323</v>
      </c>
      <c r="P39" s="121">
        <f t="shared" si="7"/>
        <v>0</v>
      </c>
      <c r="Q39" s="121">
        <f t="shared" si="8"/>
        <v>0</v>
      </c>
      <c r="R39" s="98">
        <f t="shared" si="2"/>
        <v>0</v>
      </c>
      <c r="S39" s="260">
        <f t="shared" si="9"/>
        <v>0</v>
      </c>
      <c r="T39" s="260"/>
      <c r="U39" s="98">
        <f t="shared" si="3"/>
        <v>0</v>
      </c>
      <c r="V39" s="103"/>
      <c r="W39" s="93">
        <f t="shared" si="4"/>
        <v>0</v>
      </c>
      <c r="X39" s="95">
        <f t="shared" si="25"/>
        <v>15</v>
      </c>
      <c r="Y39" s="55"/>
      <c r="Z39" s="34" t="str">
        <f t="shared" si="24"/>
        <v xml:space="preserve"> </v>
      </c>
      <c r="AB39" s="70">
        <f t="shared" si="5"/>
        <v>0</v>
      </c>
      <c r="AE39" s="104">
        <v>12</v>
      </c>
      <c r="AF39" s="34">
        <f>25-AE40</f>
        <v>15</v>
      </c>
    </row>
    <row r="40" spans="3:32" ht="21" customHeight="1">
      <c r="E40" s="96"/>
      <c r="F40" s="96"/>
      <c r="G40" s="56">
        <v>45338</v>
      </c>
      <c r="H40" s="257">
        <f t="shared" si="6"/>
        <v>0</v>
      </c>
      <c r="I40" s="257"/>
      <c r="J40" s="260"/>
      <c r="K40" s="260"/>
      <c r="L40" s="93">
        <f>IF(H40-J40&lt;0,0,H40-J40)</f>
        <v>0</v>
      </c>
      <c r="M40" s="94" t="str">
        <f t="shared" si="23"/>
        <v>×</v>
      </c>
      <c r="N40" s="92"/>
      <c r="O40" s="56">
        <v>45338</v>
      </c>
      <c r="P40" s="121">
        <f t="shared" si="7"/>
        <v>0</v>
      </c>
      <c r="Q40" s="121">
        <f t="shared" si="8"/>
        <v>0</v>
      </c>
      <c r="R40" s="98">
        <f t="shared" si="2"/>
        <v>0</v>
      </c>
      <c r="S40" s="260">
        <f t="shared" si="9"/>
        <v>0</v>
      </c>
      <c r="T40" s="260"/>
      <c r="U40" s="98">
        <f t="shared" si="3"/>
        <v>0</v>
      </c>
      <c r="V40" s="103"/>
      <c r="W40" s="93">
        <f t="shared" si="4"/>
        <v>0</v>
      </c>
      <c r="X40" s="95">
        <f>AE40</f>
        <v>10</v>
      </c>
      <c r="Y40" s="55"/>
      <c r="AB40" s="70">
        <f t="shared" si="5"/>
        <v>0</v>
      </c>
      <c r="AE40" s="104">
        <v>10</v>
      </c>
    </row>
    <row r="41" spans="3:32" ht="21" customHeight="1">
      <c r="E41" s="38"/>
      <c r="F41" s="38"/>
      <c r="G41" s="56">
        <v>45352</v>
      </c>
      <c r="H41" s="257">
        <f t="shared" si="6"/>
        <v>0</v>
      </c>
      <c r="I41" s="257"/>
      <c r="J41" s="260"/>
      <c r="K41" s="260"/>
      <c r="L41" s="93">
        <f>IF(H41-J41&lt;0,0,H41-J41)</f>
        <v>0</v>
      </c>
      <c r="M41" s="94" t="str">
        <f t="shared" ref="M41:M42" si="26">IF(AND(E41="〇",F41="×",L41&gt;0),"○","×")</f>
        <v>×</v>
      </c>
      <c r="N41" s="92"/>
      <c r="O41" s="56">
        <v>45352</v>
      </c>
      <c r="P41" s="121">
        <f t="shared" si="7"/>
        <v>0</v>
      </c>
      <c r="Q41" s="121">
        <f t="shared" si="8"/>
        <v>0</v>
      </c>
      <c r="R41" s="98">
        <f t="shared" si="2"/>
        <v>0</v>
      </c>
      <c r="S41" s="260">
        <f t="shared" si="9"/>
        <v>0</v>
      </c>
      <c r="T41" s="260"/>
      <c r="U41" s="98">
        <f t="shared" si="3"/>
        <v>0</v>
      </c>
      <c r="V41" s="103"/>
      <c r="W41" s="93">
        <f t="shared" si="4"/>
        <v>0</v>
      </c>
      <c r="X41" s="95">
        <f t="shared" si="25"/>
        <v>13</v>
      </c>
      <c r="Y41" s="55"/>
      <c r="Z41" s="34" t="str">
        <f t="shared" si="24"/>
        <v xml:space="preserve"> </v>
      </c>
      <c r="AB41" s="70">
        <f t="shared" si="5"/>
        <v>0</v>
      </c>
      <c r="AE41" s="104">
        <v>13</v>
      </c>
      <c r="AF41" s="34">
        <f>25-AE42</f>
        <v>13</v>
      </c>
    </row>
    <row r="42" spans="3:32" ht="21" customHeight="1">
      <c r="E42" s="96"/>
      <c r="F42" s="96"/>
      <c r="G42" s="56">
        <v>45367</v>
      </c>
      <c r="H42" s="257">
        <f t="shared" si="6"/>
        <v>0</v>
      </c>
      <c r="I42" s="257"/>
      <c r="J42" s="260"/>
      <c r="K42" s="260"/>
      <c r="L42" s="93">
        <f>IF(H42-J42&lt;0,0,H42-J42)</f>
        <v>0</v>
      </c>
      <c r="M42" s="94" t="str">
        <f t="shared" si="26"/>
        <v>×</v>
      </c>
      <c r="N42" s="92"/>
      <c r="O42" s="56">
        <v>45367</v>
      </c>
      <c r="P42" s="121">
        <f t="shared" si="7"/>
        <v>0</v>
      </c>
      <c r="Q42" s="121">
        <f t="shared" si="8"/>
        <v>0</v>
      </c>
      <c r="R42" s="98">
        <f t="shared" si="2"/>
        <v>0</v>
      </c>
      <c r="S42" s="260">
        <f t="shared" si="9"/>
        <v>0</v>
      </c>
      <c r="T42" s="260"/>
      <c r="U42" s="98">
        <f t="shared" si="3"/>
        <v>0</v>
      </c>
      <c r="V42" s="103"/>
      <c r="W42" s="93">
        <f t="shared" si="4"/>
        <v>0</v>
      </c>
      <c r="X42" s="95">
        <f>AE42</f>
        <v>12</v>
      </c>
      <c r="Y42" s="55"/>
      <c r="AB42" s="70">
        <f t="shared" si="5"/>
        <v>0</v>
      </c>
      <c r="AE42" s="104">
        <v>12</v>
      </c>
    </row>
    <row r="43" spans="3:32" ht="17.25" customHeight="1">
      <c r="E43" s="258" t="s">
        <v>540</v>
      </c>
      <c r="F43" s="258"/>
      <c r="G43" s="258"/>
      <c r="H43" s="258"/>
      <c r="I43" s="258"/>
      <c r="J43" s="258"/>
      <c r="K43" s="258"/>
      <c r="L43" s="258"/>
      <c r="M43" s="258"/>
      <c r="N43" s="92"/>
      <c r="O43" s="50" t="s">
        <v>539</v>
      </c>
      <c r="P43" s="50"/>
      <c r="Q43" s="50"/>
      <c r="R43" s="50"/>
      <c r="S43" s="92"/>
    </row>
    <row r="44" spans="3:32" ht="17.25" customHeight="1">
      <c r="E44" s="259"/>
      <c r="F44" s="259"/>
      <c r="G44" s="259"/>
      <c r="H44" s="259"/>
      <c r="I44" s="259"/>
      <c r="J44" s="259"/>
      <c r="K44" s="259"/>
      <c r="L44" s="259"/>
      <c r="M44" s="259"/>
      <c r="O44" s="50" t="s">
        <v>554</v>
      </c>
      <c r="S44" s="35"/>
      <c r="T44" s="49"/>
      <c r="U44" s="49"/>
    </row>
    <row r="45" spans="3:32" ht="17.25" customHeight="1">
      <c r="E45" s="259" t="s">
        <v>543</v>
      </c>
      <c r="F45" s="259"/>
      <c r="G45" s="259"/>
      <c r="H45" s="259"/>
      <c r="I45" s="259"/>
      <c r="J45" s="259"/>
      <c r="K45" s="259"/>
      <c r="L45" s="259"/>
      <c r="M45" s="259"/>
      <c r="O45" s="50" t="s">
        <v>553</v>
      </c>
      <c r="S45" s="35"/>
      <c r="T45" s="49"/>
      <c r="U45" s="49"/>
    </row>
    <row r="46" spans="3:32" ht="17.25" customHeight="1">
      <c r="E46" s="76"/>
      <c r="F46" s="76"/>
      <c r="G46" s="76"/>
      <c r="H46" s="76"/>
      <c r="I46" s="76"/>
      <c r="J46" s="76"/>
      <c r="K46" s="76"/>
      <c r="L46" s="76"/>
      <c r="M46" s="76"/>
      <c r="O46" s="50" t="s">
        <v>555</v>
      </c>
      <c r="S46" s="35"/>
      <c r="T46" s="49"/>
      <c r="U46" s="49"/>
    </row>
    <row r="47" spans="3:32" ht="17.25" customHeight="1">
      <c r="E47" s="76"/>
      <c r="F47" s="76"/>
      <c r="G47" s="76"/>
      <c r="H47" s="76"/>
      <c r="I47" s="76"/>
      <c r="J47" s="76"/>
      <c r="K47" s="76"/>
      <c r="L47" s="76"/>
      <c r="M47" s="76"/>
      <c r="O47" s="50" t="s">
        <v>556</v>
      </c>
      <c r="S47" s="35"/>
      <c r="T47" s="49"/>
      <c r="U47" s="49"/>
    </row>
    <row r="48" spans="3:32">
      <c r="C48" s="52">
        <v>3</v>
      </c>
      <c r="D48" s="52"/>
      <c r="E48" s="53" t="s">
        <v>518</v>
      </c>
      <c r="F48" s="53"/>
      <c r="G48" s="45"/>
      <c r="O48" s="50" t="s">
        <v>566</v>
      </c>
      <c r="V48" s="40"/>
      <c r="W48" s="40"/>
      <c r="X48" s="34"/>
      <c r="Y48" s="34"/>
    </row>
    <row r="49" spans="2:31" s="46" customFormat="1" ht="52.5" customHeight="1" thickBot="1">
      <c r="E49" s="47" t="s">
        <v>519</v>
      </c>
      <c r="F49" s="47"/>
      <c r="G49" s="47"/>
      <c r="H49" s="47"/>
      <c r="I49" s="47"/>
      <c r="J49" s="278" t="s">
        <v>534</v>
      </c>
      <c r="K49" s="278"/>
      <c r="L49" s="278"/>
      <c r="M49" s="60"/>
      <c r="N49" s="48" t="s">
        <v>523</v>
      </c>
      <c r="T49" s="60"/>
      <c r="U49" s="60"/>
      <c r="V49" s="34"/>
      <c r="AE49" s="105"/>
    </row>
    <row r="50" spans="2:31" ht="17.25" customHeight="1">
      <c r="E50" s="271" t="str">
        <f>IFERROR(VLOOKUP(G4,AC:AD,2,0)," ")</f>
        <v xml:space="preserve"> </v>
      </c>
      <c r="F50" s="272"/>
      <c r="G50" s="272"/>
      <c r="H50" s="273"/>
      <c r="I50" s="277" t="s">
        <v>520</v>
      </c>
      <c r="J50" s="265">
        <f>SUM(AB19:AB42)</f>
        <v>0</v>
      </c>
      <c r="K50" s="266"/>
      <c r="L50" s="267"/>
      <c r="M50" s="277" t="s">
        <v>521</v>
      </c>
      <c r="N50" s="271" t="str">
        <f>IFERROR(ROUNDDOWN(E50*J50,-3)," ")</f>
        <v xml:space="preserve"> </v>
      </c>
      <c r="O50" s="272"/>
      <c r="P50" s="273"/>
      <c r="Q50" s="73"/>
      <c r="R50" s="73"/>
      <c r="S50" s="69"/>
      <c r="T50" s="69"/>
      <c r="U50" s="69"/>
      <c r="Y50" s="34"/>
    </row>
    <row r="51" spans="2:31" ht="17.25" customHeight="1" thickBot="1">
      <c r="E51" s="274"/>
      <c r="F51" s="275"/>
      <c r="G51" s="275"/>
      <c r="H51" s="276"/>
      <c r="I51" s="277"/>
      <c r="J51" s="268"/>
      <c r="K51" s="269"/>
      <c r="L51" s="270"/>
      <c r="M51" s="277"/>
      <c r="N51" s="274"/>
      <c r="O51" s="275"/>
      <c r="P51" s="276"/>
      <c r="Q51" s="73"/>
      <c r="R51" s="73"/>
      <c r="S51" s="69"/>
      <c r="T51" s="69"/>
      <c r="U51" s="69"/>
      <c r="Y51" s="34"/>
    </row>
    <row r="52" spans="2:31">
      <c r="N52" s="34" t="s">
        <v>522</v>
      </c>
      <c r="X52" s="34"/>
      <c r="Y52" s="34"/>
      <c r="AC52" s="40"/>
    </row>
    <row r="53" spans="2:31">
      <c r="O53" s="50"/>
    </row>
    <row r="54" spans="2:31">
      <c r="O54" s="50"/>
    </row>
    <row r="56" spans="2:31">
      <c r="B56" s="52"/>
      <c r="S56" s="40"/>
      <c r="T56" s="40"/>
      <c r="U56" s="40"/>
      <c r="X56" s="34"/>
      <c r="Y56" s="34"/>
    </row>
    <row r="57" spans="2:31">
      <c r="S57" s="40"/>
      <c r="T57" s="40"/>
      <c r="U57" s="40"/>
      <c r="X57" s="34"/>
      <c r="Y57" s="34"/>
    </row>
    <row r="58" spans="2:31">
      <c r="S58" s="40"/>
      <c r="T58" s="40"/>
      <c r="U58" s="40"/>
      <c r="X58" s="34"/>
      <c r="Y58" s="34"/>
    </row>
    <row r="59" spans="2:31">
      <c r="S59" s="40"/>
      <c r="T59" s="40"/>
      <c r="U59" s="40"/>
      <c r="X59" s="34"/>
      <c r="Y59" s="34"/>
    </row>
    <row r="60" spans="2:31">
      <c r="B60" s="45"/>
      <c r="S60" s="40"/>
      <c r="T60" s="40"/>
      <c r="U60" s="40"/>
      <c r="X60" s="34"/>
      <c r="Y60" s="34"/>
    </row>
  </sheetData>
  <sheetProtection password="C016" sheet="1" objects="1" scenarios="1"/>
  <mergeCells count="100">
    <mergeCell ref="M4:Q4"/>
    <mergeCell ref="E45:M45"/>
    <mergeCell ref="V16:V18"/>
    <mergeCell ref="P16:R17"/>
    <mergeCell ref="S16:U17"/>
    <mergeCell ref="S18:T18"/>
    <mergeCell ref="S19:T19"/>
    <mergeCell ref="S20:T20"/>
    <mergeCell ref="J42:K42"/>
    <mergeCell ref="J31:K31"/>
    <mergeCell ref="J32:K32"/>
    <mergeCell ref="J33:K33"/>
    <mergeCell ref="J40:K40"/>
    <mergeCell ref="J30:K30"/>
    <mergeCell ref="J21:K21"/>
    <mergeCell ref="S21:T21"/>
    <mergeCell ref="S22:T22"/>
    <mergeCell ref="X16:X18"/>
    <mergeCell ref="Y16:Y18"/>
    <mergeCell ref="W16:W18"/>
    <mergeCell ref="E15:E18"/>
    <mergeCell ref="F15:F18"/>
    <mergeCell ref="G16:G18"/>
    <mergeCell ref="H16:I18"/>
    <mergeCell ref="J16:K18"/>
    <mergeCell ref="L16:L18"/>
    <mergeCell ref="M16:M18"/>
    <mergeCell ref="O16:O18"/>
    <mergeCell ref="O15:Y15"/>
    <mergeCell ref="N50:P51"/>
    <mergeCell ref="S24:T24"/>
    <mergeCell ref="S25:T25"/>
    <mergeCell ref="S23:T23"/>
    <mergeCell ref="S26:T26"/>
    <mergeCell ref="S41:T41"/>
    <mergeCell ref="S42:T42"/>
    <mergeCell ref="S32:T32"/>
    <mergeCell ref="S33:T33"/>
    <mergeCell ref="S34:T34"/>
    <mergeCell ref="S35:T35"/>
    <mergeCell ref="S36:T36"/>
    <mergeCell ref="S37:T37"/>
    <mergeCell ref="S40:T40"/>
    <mergeCell ref="S29:T29"/>
    <mergeCell ref="S30:T30"/>
    <mergeCell ref="S31:T31"/>
    <mergeCell ref="S27:T27"/>
    <mergeCell ref="S28:T28"/>
    <mergeCell ref="S38:T38"/>
    <mergeCell ref="S39:T39"/>
    <mergeCell ref="J50:L51"/>
    <mergeCell ref="E50:H51"/>
    <mergeCell ref="M50:M51"/>
    <mergeCell ref="H28:I28"/>
    <mergeCell ref="H29:I29"/>
    <mergeCell ref="H30:I30"/>
    <mergeCell ref="H31:I31"/>
    <mergeCell ref="H32:I32"/>
    <mergeCell ref="J49:L49"/>
    <mergeCell ref="I50:I51"/>
    <mergeCell ref="J38:K38"/>
    <mergeCell ref="J39:K39"/>
    <mergeCell ref="J36:K36"/>
    <mergeCell ref="J37:K37"/>
    <mergeCell ref="H33:I33"/>
    <mergeCell ref="H40:I40"/>
    <mergeCell ref="G4:I4"/>
    <mergeCell ref="H19:I19"/>
    <mergeCell ref="H20:I20"/>
    <mergeCell ref="J19:K19"/>
    <mergeCell ref="J20:K20"/>
    <mergeCell ref="H26:I26"/>
    <mergeCell ref="J26:K26"/>
    <mergeCell ref="J27:K27"/>
    <mergeCell ref="J25:K25"/>
    <mergeCell ref="H35:I35"/>
    <mergeCell ref="H34:I34"/>
    <mergeCell ref="J34:K34"/>
    <mergeCell ref="J35:K35"/>
    <mergeCell ref="D8:D9"/>
    <mergeCell ref="G15:M15"/>
    <mergeCell ref="J22:K22"/>
    <mergeCell ref="J23:K23"/>
    <mergeCell ref="J24:K24"/>
    <mergeCell ref="H41:I41"/>
    <mergeCell ref="E43:M44"/>
    <mergeCell ref="H21:I21"/>
    <mergeCell ref="H22:I22"/>
    <mergeCell ref="H23:I23"/>
    <mergeCell ref="H24:I24"/>
    <mergeCell ref="H25:I25"/>
    <mergeCell ref="H36:I36"/>
    <mergeCell ref="H37:I37"/>
    <mergeCell ref="H38:I38"/>
    <mergeCell ref="H39:I39"/>
    <mergeCell ref="J41:K41"/>
    <mergeCell ref="J28:K28"/>
    <mergeCell ref="J29:K29"/>
    <mergeCell ref="H27:I27"/>
    <mergeCell ref="H42:I42"/>
  </mergeCells>
  <phoneticPr fontId="1"/>
  <conditionalFormatting sqref="S20:T42">
    <cfRule type="expression" dxfId="7" priority="24">
      <formula>$M20="×"</formula>
    </cfRule>
  </conditionalFormatting>
  <conditionalFormatting sqref="V19:V42">
    <cfRule type="expression" dxfId="6" priority="11">
      <formula>S19=0</formula>
    </cfRule>
  </conditionalFormatting>
  <conditionalFormatting sqref="P19">
    <cfRule type="expression" dxfId="5" priority="10">
      <formula>M19="×"</formula>
    </cfRule>
  </conditionalFormatting>
  <conditionalFormatting sqref="Q19:U19 R20:R42 U20:U42">
    <cfRule type="expression" dxfId="4" priority="9">
      <formula>$M19="×"</formula>
    </cfRule>
  </conditionalFormatting>
  <conditionalFormatting sqref="P20:P42">
    <cfRule type="expression" dxfId="3" priority="8">
      <formula>M20="×"</formula>
    </cfRule>
  </conditionalFormatting>
  <conditionalFormatting sqref="Q20:Q42">
    <cfRule type="expression" dxfId="2" priority="7">
      <formula>$M20="×"</formula>
    </cfRule>
  </conditionalFormatting>
  <conditionalFormatting sqref="P20:P42">
    <cfRule type="expression" dxfId="1" priority="6">
      <formula>R19&gt;0</formula>
    </cfRule>
  </conditionalFormatting>
  <conditionalFormatting sqref="Q20:Q42">
    <cfRule type="expression" dxfId="0" priority="5">
      <formula>R19&gt;0</formula>
    </cfRule>
  </conditionalFormatting>
  <dataValidations count="3">
    <dataValidation type="list" allowBlank="1" showInputMessage="1" showErrorMessage="1" sqref="D7:D8 D10">
      <formula1>"　,〇,×"</formula1>
    </dataValidation>
    <dataValidation type="list" allowBlank="1" showInputMessage="1" showErrorMessage="1" sqref="E21 E41 E35 E37 E39 E23 E25 E19 E33 E31 E27 E29">
      <formula1>"　,〇"</formula1>
    </dataValidation>
    <dataValidation type="list" allowBlank="1" showInputMessage="1" showErrorMessage="1" sqref="F41 F35 F37 F39 F33 F25 F19 F21 F23 F31 F27 F29">
      <formula1>"　,×,〇"</formula1>
    </dataValidation>
  </dataValidations>
  <printOptions horizontalCentered="1"/>
  <pageMargins left="0.23622047244094491" right="0.23622047244094491" top="0.55118110236220474" bottom="0.15748031496062992" header="0.31496062992125984" footer="0.31496062992125984"/>
  <pageSetup paperSize="9" scale="51" orientation="landscape" cellComments="asDisplayed" r:id="rId1"/>
  <colBreaks count="1" manualBreakCount="1">
    <brk id="7" max="50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2"/>
  <sheetViews>
    <sheetView view="pageBreakPreview" zoomScaleNormal="100" zoomScaleSheetLayoutView="100" workbookViewId="0">
      <pane xSplit="3" ySplit="1" topLeftCell="D41" activePane="bottomRight" state="frozen"/>
      <selection pane="topRight"/>
      <selection pane="bottomLeft"/>
      <selection pane="bottomRight" activeCell="E1" sqref="A1:E1048576"/>
    </sheetView>
  </sheetViews>
  <sheetFormatPr defaultRowHeight="18.75"/>
  <cols>
    <col min="1" max="1" width="11.875" style="19" hidden="1" customWidth="1"/>
    <col min="2" max="2" width="14.5" style="155" hidden="1" customWidth="1"/>
    <col min="3" max="3" width="49.375" style="18" hidden="1" customWidth="1"/>
    <col min="4" max="4" width="42.125" style="18" hidden="1" customWidth="1"/>
    <col min="5" max="5" width="37.75" style="18" hidden="1" customWidth="1"/>
    <col min="6" max="7" width="9" style="18" customWidth="1"/>
    <col min="8" max="16384" width="9" style="18"/>
  </cols>
  <sheetData>
    <row r="1" spans="1:5" ht="21.75" customHeight="1">
      <c r="A1" s="16" t="s">
        <v>128</v>
      </c>
      <c r="B1" s="154" t="s">
        <v>129</v>
      </c>
      <c r="C1" s="17" t="s">
        <v>130</v>
      </c>
      <c r="D1" s="17" t="s">
        <v>131</v>
      </c>
      <c r="E1" s="17" t="s">
        <v>132</v>
      </c>
    </row>
    <row r="2" spans="1:5">
      <c r="A2" s="156" t="s">
        <v>169</v>
      </c>
      <c r="B2" s="157" t="s">
        <v>605</v>
      </c>
      <c r="C2" s="158" t="s">
        <v>170</v>
      </c>
      <c r="D2" s="162" t="s">
        <v>345</v>
      </c>
      <c r="E2" s="163" t="s">
        <v>346</v>
      </c>
    </row>
    <row r="3" spans="1:5">
      <c r="A3" s="159" t="s">
        <v>176</v>
      </c>
      <c r="B3" s="160" t="s">
        <v>605</v>
      </c>
      <c r="C3" s="161" t="s">
        <v>177</v>
      </c>
      <c r="D3" s="164" t="s">
        <v>347</v>
      </c>
      <c r="E3" s="165" t="s">
        <v>348</v>
      </c>
    </row>
    <row r="4" spans="1:5">
      <c r="A4" s="159" t="s">
        <v>184</v>
      </c>
      <c r="B4" s="160" t="s">
        <v>605</v>
      </c>
      <c r="C4" s="161" t="s">
        <v>185</v>
      </c>
      <c r="D4" s="164" t="s">
        <v>349</v>
      </c>
      <c r="E4" s="165" t="s">
        <v>350</v>
      </c>
    </row>
    <row r="5" spans="1:5">
      <c r="A5" s="159" t="s">
        <v>192</v>
      </c>
      <c r="B5" s="160" t="s">
        <v>605</v>
      </c>
      <c r="C5" s="161" t="s">
        <v>193</v>
      </c>
      <c r="D5" s="164" t="s">
        <v>351</v>
      </c>
      <c r="E5" s="165" t="s">
        <v>352</v>
      </c>
    </row>
    <row r="6" spans="1:5">
      <c r="A6" s="159" t="s">
        <v>196</v>
      </c>
      <c r="B6" s="160" t="s">
        <v>605</v>
      </c>
      <c r="C6" s="161" t="s">
        <v>197</v>
      </c>
      <c r="D6" s="164" t="s">
        <v>351</v>
      </c>
      <c r="E6" s="165" t="s">
        <v>352</v>
      </c>
    </row>
    <row r="7" spans="1:5">
      <c r="A7" s="159" t="s">
        <v>200</v>
      </c>
      <c r="B7" s="160" t="s">
        <v>605</v>
      </c>
      <c r="C7" s="161" t="s">
        <v>201</v>
      </c>
      <c r="D7" s="164" t="s">
        <v>345</v>
      </c>
      <c r="E7" s="165" t="s">
        <v>346</v>
      </c>
    </row>
    <row r="8" spans="1:5">
      <c r="A8" s="159" t="s">
        <v>211</v>
      </c>
      <c r="B8" s="160" t="s">
        <v>605</v>
      </c>
      <c r="C8" s="161" t="s">
        <v>212</v>
      </c>
      <c r="D8" s="164" t="s">
        <v>354</v>
      </c>
      <c r="E8" s="165" t="s">
        <v>355</v>
      </c>
    </row>
    <row r="9" spans="1:5">
      <c r="A9" s="159" t="s">
        <v>217</v>
      </c>
      <c r="B9" s="160" t="s">
        <v>605</v>
      </c>
      <c r="C9" s="161" t="s">
        <v>218</v>
      </c>
      <c r="D9" s="164" t="s">
        <v>351</v>
      </c>
      <c r="E9" s="165" t="s">
        <v>352</v>
      </c>
    </row>
    <row r="10" spans="1:5">
      <c r="A10" s="159" t="s">
        <v>223</v>
      </c>
      <c r="B10" s="160" t="s">
        <v>605</v>
      </c>
      <c r="C10" s="161" t="s">
        <v>224</v>
      </c>
      <c r="D10" s="164" t="s">
        <v>356</v>
      </c>
      <c r="E10" s="165" t="s">
        <v>357</v>
      </c>
    </row>
    <row r="11" spans="1:5">
      <c r="A11" s="159" t="s">
        <v>229</v>
      </c>
      <c r="B11" s="160" t="s">
        <v>605</v>
      </c>
      <c r="C11" s="161" t="s">
        <v>230</v>
      </c>
      <c r="D11" s="164" t="s">
        <v>358</v>
      </c>
      <c r="E11" s="165" t="s">
        <v>359</v>
      </c>
    </row>
    <row r="12" spans="1:5">
      <c r="A12" s="159" t="s">
        <v>235</v>
      </c>
      <c r="B12" s="160" t="s">
        <v>605</v>
      </c>
      <c r="C12" s="161" t="s">
        <v>236</v>
      </c>
      <c r="D12" s="164" t="s">
        <v>360</v>
      </c>
      <c r="E12" s="165" t="s">
        <v>361</v>
      </c>
    </row>
    <row r="13" spans="1:5">
      <c r="A13" s="159" t="s">
        <v>241</v>
      </c>
      <c r="B13" s="160" t="s">
        <v>605</v>
      </c>
      <c r="C13" s="161" t="s">
        <v>242</v>
      </c>
      <c r="D13" s="164" t="s">
        <v>362</v>
      </c>
      <c r="E13" s="165" t="s">
        <v>363</v>
      </c>
    </row>
    <row r="14" spans="1:5">
      <c r="A14" s="159" t="s">
        <v>243</v>
      </c>
      <c r="B14" s="160" t="s">
        <v>605</v>
      </c>
      <c r="C14" s="161" t="s">
        <v>244</v>
      </c>
      <c r="D14" s="164" t="s">
        <v>364</v>
      </c>
      <c r="E14" s="165" t="s">
        <v>365</v>
      </c>
    </row>
    <row r="15" spans="1:5">
      <c r="A15" s="159" t="s">
        <v>248</v>
      </c>
      <c r="B15" s="160" t="s">
        <v>605</v>
      </c>
      <c r="C15" s="161" t="s">
        <v>610</v>
      </c>
      <c r="D15" s="164" t="s">
        <v>366</v>
      </c>
      <c r="E15" s="165" t="s">
        <v>367</v>
      </c>
    </row>
    <row r="16" spans="1:5">
      <c r="A16" s="159" t="s">
        <v>253</v>
      </c>
      <c r="B16" s="160" t="s">
        <v>605</v>
      </c>
      <c r="C16" s="161" t="s">
        <v>611</v>
      </c>
      <c r="D16" s="164" t="s">
        <v>368</v>
      </c>
      <c r="E16" s="165" t="s">
        <v>369</v>
      </c>
    </row>
    <row r="17" spans="1:5">
      <c r="A17" s="159" t="s">
        <v>260</v>
      </c>
      <c r="B17" s="160" t="s">
        <v>605</v>
      </c>
      <c r="C17" s="161" t="s">
        <v>612</v>
      </c>
      <c r="D17" s="164" t="s">
        <v>1141</v>
      </c>
      <c r="E17" s="165" t="s">
        <v>370</v>
      </c>
    </row>
    <row r="18" spans="1:5">
      <c r="A18" s="159" t="s">
        <v>268</v>
      </c>
      <c r="B18" s="160" t="s">
        <v>605</v>
      </c>
      <c r="C18" s="161" t="s">
        <v>269</v>
      </c>
      <c r="D18" s="164" t="s">
        <v>371</v>
      </c>
      <c r="E18" s="165" t="s">
        <v>372</v>
      </c>
    </row>
    <row r="19" spans="1:5">
      <c r="A19" s="159" t="s">
        <v>277</v>
      </c>
      <c r="B19" s="160" t="s">
        <v>605</v>
      </c>
      <c r="C19" s="161" t="s">
        <v>278</v>
      </c>
      <c r="D19" s="164" t="s">
        <v>374</v>
      </c>
      <c r="E19" s="165" t="s">
        <v>375</v>
      </c>
    </row>
    <row r="20" spans="1:5">
      <c r="A20" s="159" t="s">
        <v>279</v>
      </c>
      <c r="B20" s="160" t="s">
        <v>605</v>
      </c>
      <c r="C20" s="161" t="s">
        <v>280</v>
      </c>
      <c r="D20" s="164" t="s">
        <v>376</v>
      </c>
      <c r="E20" s="165" t="s">
        <v>377</v>
      </c>
    </row>
    <row r="21" spans="1:5">
      <c r="A21" s="159" t="s">
        <v>292</v>
      </c>
      <c r="B21" s="160" t="s">
        <v>605</v>
      </c>
      <c r="C21" s="161" t="s">
        <v>293</v>
      </c>
      <c r="D21" s="164" t="s">
        <v>379</v>
      </c>
      <c r="E21" s="165" t="s">
        <v>380</v>
      </c>
    </row>
    <row r="22" spans="1:5">
      <c r="A22" s="159" t="s">
        <v>302</v>
      </c>
      <c r="B22" s="160" t="s">
        <v>605</v>
      </c>
      <c r="C22" s="161" t="s">
        <v>613</v>
      </c>
      <c r="D22" s="164" t="s">
        <v>382</v>
      </c>
      <c r="E22" s="165" t="s">
        <v>383</v>
      </c>
    </row>
    <row r="23" spans="1:5" s="101" customFormat="1">
      <c r="A23" s="159" t="s">
        <v>614</v>
      </c>
      <c r="B23" s="160" t="s">
        <v>605</v>
      </c>
      <c r="C23" s="161" t="s">
        <v>615</v>
      </c>
      <c r="D23" s="164" t="s">
        <v>888</v>
      </c>
      <c r="E23" s="165" t="s">
        <v>616</v>
      </c>
    </row>
    <row r="24" spans="1:5">
      <c r="A24" s="159" t="s">
        <v>171</v>
      </c>
      <c r="B24" s="160" t="s">
        <v>605</v>
      </c>
      <c r="C24" s="161" t="s">
        <v>172</v>
      </c>
      <c r="D24" s="164" t="s">
        <v>384</v>
      </c>
      <c r="E24" s="165" t="s">
        <v>385</v>
      </c>
    </row>
    <row r="25" spans="1:5">
      <c r="A25" s="159" t="s">
        <v>178</v>
      </c>
      <c r="B25" s="160" t="s">
        <v>605</v>
      </c>
      <c r="C25" s="161" t="s">
        <v>179</v>
      </c>
      <c r="D25" s="164" t="s">
        <v>386</v>
      </c>
      <c r="E25" s="165" t="s">
        <v>387</v>
      </c>
    </row>
    <row r="26" spans="1:5" s="101" customFormat="1">
      <c r="A26" s="159" t="s">
        <v>186</v>
      </c>
      <c r="B26" s="160" t="s">
        <v>605</v>
      </c>
      <c r="C26" s="161" t="s">
        <v>187</v>
      </c>
      <c r="D26" s="164" t="s">
        <v>349</v>
      </c>
      <c r="E26" s="165" t="s">
        <v>350</v>
      </c>
    </row>
    <row r="27" spans="1:5">
      <c r="A27" s="159" t="s">
        <v>198</v>
      </c>
      <c r="B27" s="160" t="s">
        <v>605</v>
      </c>
      <c r="C27" s="161" t="s">
        <v>199</v>
      </c>
      <c r="D27" s="164" t="s">
        <v>390</v>
      </c>
      <c r="E27" s="165" t="s">
        <v>391</v>
      </c>
    </row>
    <row r="28" spans="1:5">
      <c r="A28" s="159" t="s">
        <v>202</v>
      </c>
      <c r="B28" s="160" t="s">
        <v>605</v>
      </c>
      <c r="C28" s="161" t="s">
        <v>203</v>
      </c>
      <c r="D28" s="164" t="s">
        <v>392</v>
      </c>
      <c r="E28" s="165" t="s">
        <v>393</v>
      </c>
    </row>
    <row r="29" spans="1:5" s="100" customFormat="1">
      <c r="A29" s="159" t="s">
        <v>219</v>
      </c>
      <c r="B29" s="160" t="s">
        <v>605</v>
      </c>
      <c r="C29" s="161" t="s">
        <v>220</v>
      </c>
      <c r="D29" s="164" t="s">
        <v>394</v>
      </c>
      <c r="E29" s="165" t="s">
        <v>395</v>
      </c>
    </row>
    <row r="30" spans="1:5">
      <c r="A30" s="159" t="s">
        <v>225</v>
      </c>
      <c r="B30" s="160" t="s">
        <v>605</v>
      </c>
      <c r="C30" s="161" t="s">
        <v>226</v>
      </c>
      <c r="D30" s="164" t="s">
        <v>396</v>
      </c>
      <c r="E30" s="165" t="s">
        <v>397</v>
      </c>
    </row>
    <row r="31" spans="1:5">
      <c r="A31" s="159" t="s">
        <v>231</v>
      </c>
      <c r="B31" s="160" t="s">
        <v>605</v>
      </c>
      <c r="C31" s="161" t="s">
        <v>232</v>
      </c>
      <c r="D31" s="164" t="s">
        <v>398</v>
      </c>
      <c r="E31" s="165" t="s">
        <v>399</v>
      </c>
    </row>
    <row r="32" spans="1:5">
      <c r="A32" s="159" t="s">
        <v>237</v>
      </c>
      <c r="B32" s="160" t="s">
        <v>605</v>
      </c>
      <c r="C32" s="161" t="s">
        <v>238</v>
      </c>
      <c r="D32" s="164" t="s">
        <v>400</v>
      </c>
      <c r="E32" s="165" t="s">
        <v>401</v>
      </c>
    </row>
    <row r="33" spans="1:5">
      <c r="A33" s="159" t="s">
        <v>245</v>
      </c>
      <c r="B33" s="160" t="s">
        <v>605</v>
      </c>
      <c r="C33" s="161" t="s">
        <v>246</v>
      </c>
      <c r="D33" s="164" t="s">
        <v>404</v>
      </c>
      <c r="E33" s="165" t="s">
        <v>405</v>
      </c>
    </row>
    <row r="34" spans="1:5">
      <c r="A34" s="159" t="s">
        <v>250</v>
      </c>
      <c r="B34" s="160" t="s">
        <v>605</v>
      </c>
      <c r="C34" s="161" t="s">
        <v>251</v>
      </c>
      <c r="D34" s="164" t="s">
        <v>406</v>
      </c>
      <c r="E34" s="165" t="s">
        <v>407</v>
      </c>
    </row>
    <row r="35" spans="1:5">
      <c r="A35" s="159" t="s">
        <v>255</v>
      </c>
      <c r="B35" s="160" t="s">
        <v>605</v>
      </c>
      <c r="C35" s="161" t="s">
        <v>256</v>
      </c>
      <c r="D35" s="164" t="s">
        <v>366</v>
      </c>
      <c r="E35" s="165" t="s">
        <v>367</v>
      </c>
    </row>
    <row r="36" spans="1:5">
      <c r="A36" s="159" t="s">
        <v>262</v>
      </c>
      <c r="B36" s="160" t="s">
        <v>605</v>
      </c>
      <c r="C36" s="161" t="s">
        <v>263</v>
      </c>
      <c r="D36" s="164" t="s">
        <v>402</v>
      </c>
      <c r="E36" s="165" t="s">
        <v>403</v>
      </c>
    </row>
    <row r="37" spans="1:5">
      <c r="A37" s="159" t="s">
        <v>264</v>
      </c>
      <c r="B37" s="160" t="s">
        <v>605</v>
      </c>
      <c r="C37" s="161" t="s">
        <v>265</v>
      </c>
      <c r="D37" s="164" t="s">
        <v>402</v>
      </c>
      <c r="E37" s="165" t="s">
        <v>403</v>
      </c>
    </row>
    <row r="38" spans="1:5">
      <c r="A38" s="159" t="s">
        <v>270</v>
      </c>
      <c r="B38" s="160" t="s">
        <v>605</v>
      </c>
      <c r="C38" s="161" t="s">
        <v>901</v>
      </c>
      <c r="D38" s="164" t="s">
        <v>408</v>
      </c>
      <c r="E38" s="165" t="s">
        <v>409</v>
      </c>
    </row>
    <row r="39" spans="1:5">
      <c r="A39" s="159" t="s">
        <v>274</v>
      </c>
      <c r="B39" s="160" t="s">
        <v>605</v>
      </c>
      <c r="C39" s="161" t="s">
        <v>617</v>
      </c>
      <c r="D39" s="164" t="s">
        <v>410</v>
      </c>
      <c r="E39" s="165" t="s">
        <v>411</v>
      </c>
    </row>
    <row r="40" spans="1:5">
      <c r="A40" s="159" t="s">
        <v>281</v>
      </c>
      <c r="B40" s="160" t="s">
        <v>605</v>
      </c>
      <c r="C40" s="161" t="s">
        <v>618</v>
      </c>
      <c r="D40" s="164" t="s">
        <v>402</v>
      </c>
      <c r="E40" s="165" t="s">
        <v>403</v>
      </c>
    </row>
    <row r="41" spans="1:5">
      <c r="A41" s="159" t="s">
        <v>284</v>
      </c>
      <c r="B41" s="160" t="s">
        <v>605</v>
      </c>
      <c r="C41" s="161" t="s">
        <v>285</v>
      </c>
      <c r="D41" s="164" t="s">
        <v>390</v>
      </c>
      <c r="E41" s="165" t="s">
        <v>391</v>
      </c>
    </row>
    <row r="42" spans="1:5">
      <c r="A42" s="159" t="s">
        <v>288</v>
      </c>
      <c r="B42" s="160" t="s">
        <v>605</v>
      </c>
      <c r="C42" s="161" t="s">
        <v>619</v>
      </c>
      <c r="D42" s="164" t="s">
        <v>413</v>
      </c>
      <c r="E42" s="165" t="s">
        <v>414</v>
      </c>
    </row>
    <row r="43" spans="1:5">
      <c r="A43" s="159" t="s">
        <v>294</v>
      </c>
      <c r="B43" s="160" t="s">
        <v>605</v>
      </c>
      <c r="C43" s="161" t="s">
        <v>295</v>
      </c>
      <c r="D43" s="164" t="s">
        <v>408</v>
      </c>
      <c r="E43" s="165" t="s">
        <v>409</v>
      </c>
    </row>
    <row r="44" spans="1:5">
      <c r="A44" s="159" t="s">
        <v>415</v>
      </c>
      <c r="B44" s="160" t="s">
        <v>605</v>
      </c>
      <c r="C44" s="161" t="s">
        <v>620</v>
      </c>
      <c r="D44" s="164" t="s">
        <v>889</v>
      </c>
      <c r="E44" s="165" t="s">
        <v>416</v>
      </c>
    </row>
    <row r="45" spans="1:5">
      <c r="A45" s="159" t="s">
        <v>306</v>
      </c>
      <c r="B45" s="160" t="s">
        <v>605</v>
      </c>
      <c r="C45" s="161" t="s">
        <v>621</v>
      </c>
      <c r="D45" s="164" t="s">
        <v>417</v>
      </c>
      <c r="E45" s="165" t="s">
        <v>418</v>
      </c>
    </row>
    <row r="46" spans="1:5">
      <c r="A46" s="159" t="s">
        <v>311</v>
      </c>
      <c r="B46" s="160" t="s">
        <v>605</v>
      </c>
      <c r="C46" s="161" t="s">
        <v>312</v>
      </c>
      <c r="D46" s="164" t="s">
        <v>419</v>
      </c>
      <c r="E46" s="165" t="s">
        <v>420</v>
      </c>
    </row>
    <row r="47" spans="1:5">
      <c r="A47" s="159" t="s">
        <v>316</v>
      </c>
      <c r="B47" s="160" t="s">
        <v>605</v>
      </c>
      <c r="C47" s="161" t="s">
        <v>622</v>
      </c>
      <c r="D47" s="164" t="s">
        <v>1142</v>
      </c>
      <c r="E47" s="165" t="s">
        <v>421</v>
      </c>
    </row>
    <row r="48" spans="1:5">
      <c r="A48" s="159" t="s">
        <v>422</v>
      </c>
      <c r="B48" s="160" t="s">
        <v>605</v>
      </c>
      <c r="C48" s="161" t="s">
        <v>623</v>
      </c>
      <c r="D48" s="164" t="s">
        <v>388</v>
      </c>
      <c r="E48" s="165" t="s">
        <v>389</v>
      </c>
    </row>
    <row r="49" spans="1:5">
      <c r="A49" s="159" t="s">
        <v>423</v>
      </c>
      <c r="B49" s="160" t="s">
        <v>605</v>
      </c>
      <c r="C49" s="161" t="s">
        <v>624</v>
      </c>
      <c r="D49" s="164" t="s">
        <v>1623</v>
      </c>
      <c r="E49" s="165" t="s">
        <v>424</v>
      </c>
    </row>
    <row r="50" spans="1:5">
      <c r="A50" s="159" t="s">
        <v>625</v>
      </c>
      <c r="B50" s="160" t="s">
        <v>605</v>
      </c>
      <c r="C50" s="161" t="s">
        <v>626</v>
      </c>
      <c r="D50" s="164" t="s">
        <v>627</v>
      </c>
      <c r="E50" s="165" t="s">
        <v>628</v>
      </c>
    </row>
    <row r="51" spans="1:5">
      <c r="A51" s="159" t="s">
        <v>629</v>
      </c>
      <c r="B51" s="160" t="s">
        <v>605</v>
      </c>
      <c r="C51" s="161" t="s">
        <v>630</v>
      </c>
      <c r="D51" s="164" t="s">
        <v>1623</v>
      </c>
      <c r="E51" s="165" t="s">
        <v>424</v>
      </c>
    </row>
    <row r="52" spans="1:5">
      <c r="A52" s="159" t="s">
        <v>631</v>
      </c>
      <c r="B52" s="160" t="s">
        <v>605</v>
      </c>
      <c r="C52" s="161" t="s">
        <v>632</v>
      </c>
      <c r="D52" s="164" t="s">
        <v>890</v>
      </c>
      <c r="E52" s="165" t="s">
        <v>633</v>
      </c>
    </row>
    <row r="53" spans="1:5">
      <c r="A53" s="159" t="s">
        <v>902</v>
      </c>
      <c r="B53" s="160" t="s">
        <v>605</v>
      </c>
      <c r="C53" s="161" t="s">
        <v>903</v>
      </c>
      <c r="D53" s="164" t="s">
        <v>408</v>
      </c>
      <c r="E53" s="165" t="s">
        <v>409</v>
      </c>
    </row>
    <row r="54" spans="1:5" s="101" customFormat="1">
      <c r="A54" s="159" t="s">
        <v>1008</v>
      </c>
      <c r="B54" s="160" t="s">
        <v>605</v>
      </c>
      <c r="C54" s="161" t="s">
        <v>1359</v>
      </c>
      <c r="D54" s="164" t="s">
        <v>484</v>
      </c>
      <c r="E54" s="165" t="s">
        <v>485</v>
      </c>
    </row>
    <row r="55" spans="1:5" s="101" customFormat="1">
      <c r="A55" s="159" t="s">
        <v>326</v>
      </c>
      <c r="B55" s="160" t="s">
        <v>605</v>
      </c>
      <c r="C55" s="161" t="s">
        <v>327</v>
      </c>
      <c r="D55" s="164" t="s">
        <v>425</v>
      </c>
      <c r="E55" s="165" t="s">
        <v>426</v>
      </c>
    </row>
    <row r="56" spans="1:5">
      <c r="A56" s="159" t="s">
        <v>332</v>
      </c>
      <c r="B56" s="160" t="s">
        <v>605</v>
      </c>
      <c r="C56" s="161" t="s">
        <v>333</v>
      </c>
      <c r="D56" s="164" t="s">
        <v>345</v>
      </c>
      <c r="E56" s="165" t="s">
        <v>346</v>
      </c>
    </row>
    <row r="57" spans="1:5">
      <c r="A57" s="159" t="s">
        <v>427</v>
      </c>
      <c r="B57" s="160" t="s">
        <v>605</v>
      </c>
      <c r="C57" s="161" t="s">
        <v>336</v>
      </c>
      <c r="D57" s="164" t="s">
        <v>394</v>
      </c>
      <c r="E57" s="165" t="s">
        <v>395</v>
      </c>
    </row>
    <row r="58" spans="1:5">
      <c r="A58" s="159" t="s">
        <v>165</v>
      </c>
      <c r="B58" s="160" t="s">
        <v>605</v>
      </c>
      <c r="C58" s="161" t="s">
        <v>166</v>
      </c>
      <c r="D58" s="164" t="s">
        <v>428</v>
      </c>
      <c r="E58" s="165" t="s">
        <v>429</v>
      </c>
    </row>
    <row r="59" spans="1:5">
      <c r="A59" s="159" t="s">
        <v>173</v>
      </c>
      <c r="B59" s="160" t="s">
        <v>605</v>
      </c>
      <c r="C59" s="161" t="s">
        <v>174</v>
      </c>
      <c r="D59" s="164" t="s">
        <v>428</v>
      </c>
      <c r="E59" s="165" t="s">
        <v>429</v>
      </c>
    </row>
    <row r="60" spans="1:5">
      <c r="A60" s="159" t="s">
        <v>180</v>
      </c>
      <c r="B60" s="160" t="s">
        <v>605</v>
      </c>
      <c r="C60" s="161" t="s">
        <v>181</v>
      </c>
      <c r="D60" s="164" t="s">
        <v>428</v>
      </c>
      <c r="E60" s="165" t="s">
        <v>429</v>
      </c>
    </row>
    <row r="61" spans="1:5">
      <c r="A61" s="159" t="s">
        <v>188</v>
      </c>
      <c r="B61" s="160" t="s">
        <v>605</v>
      </c>
      <c r="C61" s="161" t="s">
        <v>189</v>
      </c>
      <c r="D61" s="164" t="s">
        <v>366</v>
      </c>
      <c r="E61" s="165" t="s">
        <v>367</v>
      </c>
    </row>
    <row r="62" spans="1:5">
      <c r="A62" s="159" t="s">
        <v>194</v>
      </c>
      <c r="B62" s="160" t="s">
        <v>605</v>
      </c>
      <c r="C62" s="161" t="s">
        <v>195</v>
      </c>
      <c r="D62" s="164" t="s">
        <v>430</v>
      </c>
      <c r="E62" s="165" t="s">
        <v>431</v>
      </c>
    </row>
    <row r="63" spans="1:5" s="100" customFormat="1">
      <c r="A63" s="159" t="s">
        <v>204</v>
      </c>
      <c r="B63" s="160" t="s">
        <v>605</v>
      </c>
      <c r="C63" s="161" t="s">
        <v>205</v>
      </c>
      <c r="D63" s="164" t="s">
        <v>432</v>
      </c>
      <c r="E63" s="165" t="s">
        <v>365</v>
      </c>
    </row>
    <row r="64" spans="1:5" s="100" customFormat="1">
      <c r="A64" s="159" t="s">
        <v>208</v>
      </c>
      <c r="B64" s="160" t="s">
        <v>605</v>
      </c>
      <c r="C64" s="161" t="s">
        <v>209</v>
      </c>
      <c r="D64" s="164" t="s">
        <v>433</v>
      </c>
      <c r="E64" s="165" t="s">
        <v>434</v>
      </c>
    </row>
    <row r="65" spans="1:5" s="100" customFormat="1">
      <c r="A65" s="159" t="s">
        <v>213</v>
      </c>
      <c r="B65" s="160" t="s">
        <v>605</v>
      </c>
      <c r="C65" s="161" t="s">
        <v>214</v>
      </c>
      <c r="D65" s="164" t="s">
        <v>404</v>
      </c>
      <c r="E65" s="165" t="s">
        <v>405</v>
      </c>
    </row>
    <row r="66" spans="1:5">
      <c r="A66" s="159" t="s">
        <v>227</v>
      </c>
      <c r="B66" s="160" t="s">
        <v>605</v>
      </c>
      <c r="C66" s="161" t="s">
        <v>228</v>
      </c>
      <c r="D66" s="164" t="s">
        <v>891</v>
      </c>
      <c r="E66" s="165" t="s">
        <v>435</v>
      </c>
    </row>
    <row r="67" spans="1:5">
      <c r="A67" s="159" t="s">
        <v>247</v>
      </c>
      <c r="B67" s="160" t="s">
        <v>605</v>
      </c>
      <c r="C67" s="161" t="s">
        <v>634</v>
      </c>
      <c r="D67" s="164" t="s">
        <v>368</v>
      </c>
      <c r="E67" s="165" t="s">
        <v>369</v>
      </c>
    </row>
    <row r="68" spans="1:5">
      <c r="A68" s="159" t="s">
        <v>252</v>
      </c>
      <c r="B68" s="160" t="s">
        <v>605</v>
      </c>
      <c r="C68" s="161" t="s">
        <v>635</v>
      </c>
      <c r="D68" s="164" t="s">
        <v>436</v>
      </c>
      <c r="E68" s="165" t="s">
        <v>437</v>
      </c>
    </row>
    <row r="69" spans="1:5">
      <c r="A69" s="159" t="s">
        <v>257</v>
      </c>
      <c r="B69" s="160" t="s">
        <v>605</v>
      </c>
      <c r="C69" s="161" t="s">
        <v>636</v>
      </c>
      <c r="D69" s="164" t="s">
        <v>394</v>
      </c>
      <c r="E69" s="165" t="s">
        <v>395</v>
      </c>
    </row>
    <row r="70" spans="1:5">
      <c r="A70" s="159" t="s">
        <v>266</v>
      </c>
      <c r="B70" s="160" t="s">
        <v>605</v>
      </c>
      <c r="C70" s="161" t="s">
        <v>267</v>
      </c>
      <c r="D70" s="164" t="s">
        <v>438</v>
      </c>
      <c r="E70" s="165" t="s">
        <v>439</v>
      </c>
    </row>
    <row r="71" spans="1:5">
      <c r="A71" s="159" t="s">
        <v>282</v>
      </c>
      <c r="B71" s="160" t="s">
        <v>605</v>
      </c>
      <c r="C71" s="161" t="s">
        <v>637</v>
      </c>
      <c r="D71" s="164" t="s">
        <v>408</v>
      </c>
      <c r="E71" s="165" t="s">
        <v>409</v>
      </c>
    </row>
    <row r="72" spans="1:5">
      <c r="A72" s="159" t="s">
        <v>442</v>
      </c>
      <c r="B72" s="160" t="s">
        <v>605</v>
      </c>
      <c r="C72" s="161" t="s">
        <v>638</v>
      </c>
      <c r="D72" s="164" t="s">
        <v>443</v>
      </c>
      <c r="E72" s="165" t="s">
        <v>444</v>
      </c>
    </row>
    <row r="73" spans="1:5">
      <c r="A73" s="159" t="s">
        <v>1006</v>
      </c>
      <c r="B73" s="160" t="s">
        <v>605</v>
      </c>
      <c r="C73" s="161" t="s">
        <v>1360</v>
      </c>
      <c r="D73" s="164" t="s">
        <v>1143</v>
      </c>
      <c r="E73" s="165" t="s">
        <v>151</v>
      </c>
    </row>
    <row r="74" spans="1:5">
      <c r="A74" s="159" t="s">
        <v>296</v>
      </c>
      <c r="B74" s="160" t="s">
        <v>605</v>
      </c>
      <c r="C74" s="161" t="s">
        <v>445</v>
      </c>
      <c r="D74" s="164" t="s">
        <v>446</v>
      </c>
      <c r="E74" s="165" t="s">
        <v>447</v>
      </c>
    </row>
    <row r="75" spans="1:5">
      <c r="A75" s="159" t="s">
        <v>297</v>
      </c>
      <c r="B75" s="160" t="s">
        <v>605</v>
      </c>
      <c r="C75" s="161" t="s">
        <v>448</v>
      </c>
      <c r="D75" s="164" t="s">
        <v>449</v>
      </c>
      <c r="E75" s="165" t="s">
        <v>450</v>
      </c>
    </row>
    <row r="76" spans="1:5">
      <c r="A76" s="159" t="s">
        <v>307</v>
      </c>
      <c r="B76" s="160" t="s">
        <v>605</v>
      </c>
      <c r="C76" s="161" t="s">
        <v>451</v>
      </c>
      <c r="D76" s="164" t="s">
        <v>452</v>
      </c>
      <c r="E76" s="165" t="s">
        <v>453</v>
      </c>
    </row>
    <row r="77" spans="1:5">
      <c r="A77" s="159" t="s">
        <v>313</v>
      </c>
      <c r="B77" s="160" t="s">
        <v>605</v>
      </c>
      <c r="C77" s="161" t="s">
        <v>454</v>
      </c>
      <c r="D77" s="164" t="s">
        <v>455</v>
      </c>
      <c r="E77" s="165" t="s">
        <v>456</v>
      </c>
    </row>
    <row r="78" spans="1:5" s="101" customFormat="1">
      <c r="A78" s="159" t="s">
        <v>317</v>
      </c>
      <c r="B78" s="160" t="s">
        <v>605</v>
      </c>
      <c r="C78" s="161" t="s">
        <v>457</v>
      </c>
      <c r="D78" s="164" t="s">
        <v>392</v>
      </c>
      <c r="E78" s="165" t="s">
        <v>458</v>
      </c>
    </row>
    <row r="79" spans="1:5">
      <c r="A79" s="159" t="s">
        <v>320</v>
      </c>
      <c r="B79" s="160" t="s">
        <v>605</v>
      </c>
      <c r="C79" s="161" t="s">
        <v>460</v>
      </c>
      <c r="D79" s="164" t="s">
        <v>354</v>
      </c>
      <c r="E79" s="165" t="s">
        <v>461</v>
      </c>
    </row>
    <row r="80" spans="1:5">
      <c r="A80" s="159" t="s">
        <v>323</v>
      </c>
      <c r="B80" s="160" t="s">
        <v>605</v>
      </c>
      <c r="C80" s="161" t="s">
        <v>462</v>
      </c>
      <c r="D80" s="164" t="s">
        <v>402</v>
      </c>
      <c r="E80" s="165" t="s">
        <v>403</v>
      </c>
    </row>
    <row r="81" spans="1:5">
      <c r="A81" s="159" t="s">
        <v>328</v>
      </c>
      <c r="B81" s="160" t="s">
        <v>605</v>
      </c>
      <c r="C81" s="161" t="s">
        <v>329</v>
      </c>
      <c r="D81" s="164" t="s">
        <v>891</v>
      </c>
      <c r="E81" s="165" t="s">
        <v>435</v>
      </c>
    </row>
    <row r="82" spans="1:5">
      <c r="A82" s="159" t="s">
        <v>334</v>
      </c>
      <c r="B82" s="160" t="s">
        <v>605</v>
      </c>
      <c r="C82" s="161" t="s">
        <v>639</v>
      </c>
      <c r="D82" s="164" t="s">
        <v>463</v>
      </c>
      <c r="E82" s="165" t="s">
        <v>464</v>
      </c>
    </row>
    <row r="83" spans="1:5">
      <c r="A83" s="159" t="s">
        <v>339</v>
      </c>
      <c r="B83" s="160" t="s">
        <v>605</v>
      </c>
      <c r="C83" s="161" t="s">
        <v>340</v>
      </c>
      <c r="D83" s="164" t="s">
        <v>465</v>
      </c>
      <c r="E83" s="165" t="s">
        <v>369</v>
      </c>
    </row>
    <row r="84" spans="1:5" s="101" customFormat="1">
      <c r="A84" s="159" t="s">
        <v>167</v>
      </c>
      <c r="B84" s="160" t="s">
        <v>605</v>
      </c>
      <c r="C84" s="161" t="s">
        <v>168</v>
      </c>
      <c r="D84" s="164" t="s">
        <v>466</v>
      </c>
      <c r="E84" s="165" t="s">
        <v>467</v>
      </c>
    </row>
    <row r="85" spans="1:5" s="101" customFormat="1">
      <c r="A85" s="159" t="s">
        <v>182</v>
      </c>
      <c r="B85" s="160" t="s">
        <v>605</v>
      </c>
      <c r="C85" s="161" t="s">
        <v>183</v>
      </c>
      <c r="D85" s="164" t="s">
        <v>468</v>
      </c>
      <c r="E85" s="165" t="s">
        <v>467</v>
      </c>
    </row>
    <row r="86" spans="1:5">
      <c r="A86" s="159" t="s">
        <v>190</v>
      </c>
      <c r="B86" s="160" t="s">
        <v>605</v>
      </c>
      <c r="C86" s="161" t="s">
        <v>191</v>
      </c>
      <c r="D86" s="164" t="s">
        <v>469</v>
      </c>
      <c r="E86" s="165" t="s">
        <v>470</v>
      </c>
    </row>
    <row r="87" spans="1:5">
      <c r="A87" s="159" t="s">
        <v>206</v>
      </c>
      <c r="B87" s="160" t="s">
        <v>605</v>
      </c>
      <c r="C87" s="161" t="s">
        <v>207</v>
      </c>
      <c r="D87" s="164" t="s">
        <v>471</v>
      </c>
      <c r="E87" s="165" t="s">
        <v>472</v>
      </c>
    </row>
    <row r="88" spans="1:5">
      <c r="A88" s="159" t="s">
        <v>640</v>
      </c>
      <c r="B88" s="160" t="s">
        <v>605</v>
      </c>
      <c r="C88" s="161" t="s">
        <v>641</v>
      </c>
      <c r="D88" s="164" t="s">
        <v>1142</v>
      </c>
      <c r="E88" s="165" t="s">
        <v>642</v>
      </c>
    </row>
    <row r="89" spans="1:5">
      <c r="A89" s="159" t="s">
        <v>885</v>
      </c>
      <c r="B89" s="160" t="s">
        <v>605</v>
      </c>
      <c r="C89" s="161" t="s">
        <v>892</v>
      </c>
      <c r="D89" s="164" t="s">
        <v>1144</v>
      </c>
      <c r="E89" s="165" t="s">
        <v>893</v>
      </c>
    </row>
    <row r="90" spans="1:5">
      <c r="A90" s="159" t="s">
        <v>1004</v>
      </c>
      <c r="B90" s="160" t="s">
        <v>605</v>
      </c>
      <c r="C90" s="161" t="s">
        <v>1361</v>
      </c>
      <c r="D90" s="164" t="s">
        <v>890</v>
      </c>
      <c r="E90" s="165" t="s">
        <v>633</v>
      </c>
    </row>
    <row r="91" spans="1:5">
      <c r="A91" s="159" t="s">
        <v>215</v>
      </c>
      <c r="B91" s="160" t="s">
        <v>605</v>
      </c>
      <c r="C91" s="161" t="s">
        <v>216</v>
      </c>
      <c r="D91" s="164" t="s">
        <v>345</v>
      </c>
      <c r="E91" s="165" t="s">
        <v>346</v>
      </c>
    </row>
    <row r="92" spans="1:5">
      <c r="A92" s="159" t="s">
        <v>221</v>
      </c>
      <c r="B92" s="160" t="s">
        <v>605</v>
      </c>
      <c r="C92" s="161" t="s">
        <v>222</v>
      </c>
      <c r="D92" s="164" t="s">
        <v>473</v>
      </c>
      <c r="E92" s="165" t="s">
        <v>474</v>
      </c>
    </row>
    <row r="93" spans="1:5" s="101" customFormat="1">
      <c r="A93" s="159" t="s">
        <v>233</v>
      </c>
      <c r="B93" s="160" t="s">
        <v>605</v>
      </c>
      <c r="C93" s="161" t="s">
        <v>234</v>
      </c>
      <c r="D93" s="164" t="s">
        <v>475</v>
      </c>
      <c r="E93" s="165" t="s">
        <v>476</v>
      </c>
    </row>
    <row r="94" spans="1:5">
      <c r="A94" s="159" t="s">
        <v>239</v>
      </c>
      <c r="B94" s="160" t="s">
        <v>605</v>
      </c>
      <c r="C94" s="161" t="s">
        <v>240</v>
      </c>
      <c r="D94" s="164" t="s">
        <v>477</v>
      </c>
      <c r="E94" s="165" t="s">
        <v>478</v>
      </c>
    </row>
    <row r="95" spans="1:5">
      <c r="A95" s="159" t="s">
        <v>258</v>
      </c>
      <c r="B95" s="160" t="s">
        <v>605</v>
      </c>
      <c r="C95" s="161" t="s">
        <v>259</v>
      </c>
      <c r="D95" s="164" t="s">
        <v>402</v>
      </c>
      <c r="E95" s="165" t="s">
        <v>403</v>
      </c>
    </row>
    <row r="96" spans="1:5">
      <c r="A96" s="159" t="s">
        <v>272</v>
      </c>
      <c r="B96" s="160" t="s">
        <v>605</v>
      </c>
      <c r="C96" s="161" t="s">
        <v>643</v>
      </c>
      <c r="D96" s="164" t="s">
        <v>366</v>
      </c>
      <c r="E96" s="165" t="s">
        <v>367</v>
      </c>
    </row>
    <row r="97" spans="1:5">
      <c r="A97" s="159" t="s">
        <v>275</v>
      </c>
      <c r="B97" s="160" t="s">
        <v>605</v>
      </c>
      <c r="C97" s="161" t="s">
        <v>276</v>
      </c>
      <c r="D97" s="164" t="s">
        <v>479</v>
      </c>
      <c r="E97" s="165" t="s">
        <v>480</v>
      </c>
    </row>
    <row r="98" spans="1:5">
      <c r="A98" s="159" t="s">
        <v>286</v>
      </c>
      <c r="B98" s="160" t="s">
        <v>605</v>
      </c>
      <c r="C98" s="161" t="s">
        <v>287</v>
      </c>
      <c r="D98" s="164" t="s">
        <v>1145</v>
      </c>
      <c r="E98" s="165" t="s">
        <v>370</v>
      </c>
    </row>
    <row r="99" spans="1:5" s="101" customFormat="1">
      <c r="A99" s="159" t="s">
        <v>290</v>
      </c>
      <c r="B99" s="160" t="s">
        <v>605</v>
      </c>
      <c r="C99" s="161" t="s">
        <v>291</v>
      </c>
      <c r="D99" s="164" t="s">
        <v>469</v>
      </c>
      <c r="E99" s="165" t="s">
        <v>470</v>
      </c>
    </row>
    <row r="100" spans="1:5">
      <c r="A100" s="159" t="s">
        <v>298</v>
      </c>
      <c r="B100" s="160" t="s">
        <v>605</v>
      </c>
      <c r="C100" s="161" t="s">
        <v>299</v>
      </c>
      <c r="D100" s="164" t="s">
        <v>482</v>
      </c>
      <c r="E100" s="165" t="s">
        <v>483</v>
      </c>
    </row>
    <row r="101" spans="1:5">
      <c r="A101" s="159" t="s">
        <v>300</v>
      </c>
      <c r="B101" s="160" t="s">
        <v>605</v>
      </c>
      <c r="C101" s="161" t="s">
        <v>301</v>
      </c>
      <c r="D101" s="164" t="s">
        <v>484</v>
      </c>
      <c r="E101" s="165" t="s">
        <v>485</v>
      </c>
    </row>
    <row r="102" spans="1:5">
      <c r="A102" s="159" t="s">
        <v>304</v>
      </c>
      <c r="B102" s="160" t="s">
        <v>605</v>
      </c>
      <c r="C102" s="161" t="s">
        <v>644</v>
      </c>
      <c r="D102" s="164" t="s">
        <v>486</v>
      </c>
      <c r="E102" s="165" t="s">
        <v>487</v>
      </c>
    </row>
    <row r="103" spans="1:5" s="101" customFormat="1">
      <c r="A103" s="159" t="s">
        <v>308</v>
      </c>
      <c r="B103" s="160" t="s">
        <v>605</v>
      </c>
      <c r="C103" s="161" t="s">
        <v>645</v>
      </c>
      <c r="D103" s="164" t="s">
        <v>436</v>
      </c>
      <c r="E103" s="165" t="s">
        <v>437</v>
      </c>
    </row>
    <row r="104" spans="1:5">
      <c r="A104" s="159" t="s">
        <v>646</v>
      </c>
      <c r="B104" s="160" t="s">
        <v>605</v>
      </c>
      <c r="C104" s="161" t="s">
        <v>647</v>
      </c>
      <c r="D104" s="164" t="s">
        <v>648</v>
      </c>
      <c r="E104" s="165" t="s">
        <v>649</v>
      </c>
    </row>
    <row r="105" spans="1:5">
      <c r="A105" s="159" t="s">
        <v>309</v>
      </c>
      <c r="B105" s="160" t="s">
        <v>605</v>
      </c>
      <c r="C105" s="161" t="s">
        <v>1362</v>
      </c>
      <c r="D105" s="164" t="s">
        <v>488</v>
      </c>
      <c r="E105" s="165" t="s">
        <v>489</v>
      </c>
    </row>
    <row r="106" spans="1:5" s="101" customFormat="1">
      <c r="A106" s="159" t="s">
        <v>314</v>
      </c>
      <c r="B106" s="160" t="s">
        <v>605</v>
      </c>
      <c r="C106" s="161" t="s">
        <v>315</v>
      </c>
      <c r="D106" s="164" t="s">
        <v>366</v>
      </c>
      <c r="E106" s="165" t="s">
        <v>367</v>
      </c>
    </row>
    <row r="107" spans="1:5">
      <c r="A107" s="159" t="s">
        <v>318</v>
      </c>
      <c r="B107" s="160" t="s">
        <v>605</v>
      </c>
      <c r="C107" s="161" t="s">
        <v>319</v>
      </c>
      <c r="D107" s="164" t="s">
        <v>366</v>
      </c>
      <c r="E107" s="165" t="s">
        <v>367</v>
      </c>
    </row>
    <row r="108" spans="1:5" s="100" customFormat="1">
      <c r="A108" s="159" t="s">
        <v>321</v>
      </c>
      <c r="B108" s="160" t="s">
        <v>605</v>
      </c>
      <c r="C108" s="161" t="s">
        <v>322</v>
      </c>
      <c r="D108" s="164" t="s">
        <v>402</v>
      </c>
      <c r="E108" s="165" t="s">
        <v>403</v>
      </c>
    </row>
    <row r="109" spans="1:5">
      <c r="A109" s="159" t="s">
        <v>330</v>
      </c>
      <c r="B109" s="160" t="s">
        <v>605</v>
      </c>
      <c r="C109" s="161" t="s">
        <v>331</v>
      </c>
      <c r="D109" s="164" t="s">
        <v>366</v>
      </c>
      <c r="E109" s="165" t="s">
        <v>367</v>
      </c>
    </row>
    <row r="110" spans="1:5">
      <c r="A110" s="159" t="s">
        <v>335</v>
      </c>
      <c r="B110" s="160" t="s">
        <v>605</v>
      </c>
      <c r="C110" s="161" t="s">
        <v>650</v>
      </c>
      <c r="D110" s="164" t="s">
        <v>1142</v>
      </c>
      <c r="E110" s="165" t="s">
        <v>421</v>
      </c>
    </row>
    <row r="111" spans="1:5" s="101" customFormat="1">
      <c r="A111" s="159" t="s">
        <v>491</v>
      </c>
      <c r="B111" s="160" t="s">
        <v>605</v>
      </c>
      <c r="C111" s="161" t="s">
        <v>651</v>
      </c>
      <c r="D111" s="164" t="s">
        <v>490</v>
      </c>
      <c r="E111" s="165" t="s">
        <v>481</v>
      </c>
    </row>
    <row r="112" spans="1:5">
      <c r="A112" s="166" t="s">
        <v>652</v>
      </c>
      <c r="B112" s="167" t="s">
        <v>1363</v>
      </c>
      <c r="C112" s="168" t="s">
        <v>28</v>
      </c>
      <c r="D112" s="169" t="s">
        <v>1523</v>
      </c>
      <c r="E112" s="170" t="s">
        <v>1448</v>
      </c>
    </row>
    <row r="113" spans="1:5">
      <c r="A113" s="166" t="s">
        <v>653</v>
      </c>
      <c r="B113" s="167" t="s">
        <v>1363</v>
      </c>
      <c r="C113" s="168" t="s">
        <v>32</v>
      </c>
      <c r="D113" s="169" t="s">
        <v>1524</v>
      </c>
      <c r="E113" s="170" t="s">
        <v>1449</v>
      </c>
    </row>
    <row r="114" spans="1:5">
      <c r="A114" s="166" t="s">
        <v>654</v>
      </c>
      <c r="B114" s="167" t="s">
        <v>1363</v>
      </c>
      <c r="C114" s="168" t="s">
        <v>35</v>
      </c>
      <c r="D114" s="169" t="s">
        <v>1525</v>
      </c>
      <c r="E114" s="170" t="s">
        <v>1450</v>
      </c>
    </row>
    <row r="115" spans="1:5">
      <c r="A115" s="166" t="s">
        <v>655</v>
      </c>
      <c r="B115" s="167" t="s">
        <v>1363</v>
      </c>
      <c r="C115" s="168" t="s">
        <v>1364</v>
      </c>
      <c r="D115" s="169" t="s">
        <v>1526</v>
      </c>
      <c r="E115" s="170" t="s">
        <v>1451</v>
      </c>
    </row>
    <row r="116" spans="1:5" s="101" customFormat="1">
      <c r="A116" s="166" t="s">
        <v>656</v>
      </c>
      <c r="B116" s="167" t="s">
        <v>1363</v>
      </c>
      <c r="C116" s="168" t="s">
        <v>1365</v>
      </c>
      <c r="D116" s="169" t="s">
        <v>1527</v>
      </c>
      <c r="E116" s="170" t="s">
        <v>1452</v>
      </c>
    </row>
    <row r="117" spans="1:5">
      <c r="A117" s="166" t="s">
        <v>657</v>
      </c>
      <c r="B117" s="167" t="s">
        <v>1363</v>
      </c>
      <c r="C117" s="168" t="s">
        <v>1366</v>
      </c>
      <c r="D117" s="169" t="s">
        <v>1528</v>
      </c>
      <c r="E117" s="170" t="s">
        <v>1453</v>
      </c>
    </row>
    <row r="118" spans="1:5">
      <c r="A118" s="166" t="s">
        <v>658</v>
      </c>
      <c r="B118" s="167" t="s">
        <v>1363</v>
      </c>
      <c r="C118" s="168" t="s">
        <v>1367</v>
      </c>
      <c r="D118" s="169" t="s">
        <v>1529</v>
      </c>
      <c r="E118" s="170" t="s">
        <v>1454</v>
      </c>
    </row>
    <row r="119" spans="1:5" s="101" customFormat="1">
      <c r="A119" s="166" t="s">
        <v>659</v>
      </c>
      <c r="B119" s="167" t="s">
        <v>1363</v>
      </c>
      <c r="C119" s="168" t="s">
        <v>1368</v>
      </c>
      <c r="D119" s="169" t="s">
        <v>134</v>
      </c>
      <c r="E119" s="170" t="s">
        <v>1455</v>
      </c>
    </row>
    <row r="120" spans="1:5">
      <c r="A120" s="171" t="s">
        <v>660</v>
      </c>
      <c r="B120" s="172" t="s">
        <v>1363</v>
      </c>
      <c r="C120" s="173" t="s">
        <v>1369</v>
      </c>
      <c r="D120" s="172" t="s">
        <v>1530</v>
      </c>
      <c r="E120" s="174" t="s">
        <v>1456</v>
      </c>
    </row>
    <row r="121" spans="1:5">
      <c r="A121" s="166" t="s">
        <v>661</v>
      </c>
      <c r="B121" s="172" t="s">
        <v>1363</v>
      </c>
      <c r="C121" s="168" t="s">
        <v>1370</v>
      </c>
      <c r="D121" s="169" t="s">
        <v>1531</v>
      </c>
      <c r="E121" s="170" t="s">
        <v>1457</v>
      </c>
    </row>
    <row r="122" spans="1:5">
      <c r="A122" s="166" t="s">
        <v>662</v>
      </c>
      <c r="B122" s="172" t="s">
        <v>1363</v>
      </c>
      <c r="C122" s="168" t="s">
        <v>663</v>
      </c>
      <c r="D122" s="169" t="s">
        <v>1532</v>
      </c>
      <c r="E122" s="170" t="s">
        <v>1458</v>
      </c>
    </row>
    <row r="123" spans="1:5">
      <c r="A123" s="166" t="s">
        <v>664</v>
      </c>
      <c r="B123" s="172" t="s">
        <v>1363</v>
      </c>
      <c r="C123" s="168" t="s">
        <v>72</v>
      </c>
      <c r="D123" s="169" t="s">
        <v>1533</v>
      </c>
      <c r="E123" s="170" t="s">
        <v>1459</v>
      </c>
    </row>
    <row r="124" spans="1:5">
      <c r="A124" s="166" t="s">
        <v>665</v>
      </c>
      <c r="B124" s="172" t="s">
        <v>1363</v>
      </c>
      <c r="C124" s="168" t="s">
        <v>1371</v>
      </c>
      <c r="D124" s="169" t="s">
        <v>1533</v>
      </c>
      <c r="E124" s="170" t="s">
        <v>1459</v>
      </c>
    </row>
    <row r="125" spans="1:5">
      <c r="A125" s="166" t="s">
        <v>666</v>
      </c>
      <c r="B125" s="172" t="s">
        <v>1363</v>
      </c>
      <c r="C125" s="168" t="s">
        <v>1372</v>
      </c>
      <c r="D125" s="169" t="s">
        <v>1534</v>
      </c>
      <c r="E125" s="170" t="s">
        <v>135</v>
      </c>
    </row>
    <row r="126" spans="1:5">
      <c r="A126" s="166" t="s">
        <v>667</v>
      </c>
      <c r="B126" s="172" t="s">
        <v>1363</v>
      </c>
      <c r="C126" s="168" t="s">
        <v>1373</v>
      </c>
      <c r="D126" s="169" t="s">
        <v>1535</v>
      </c>
      <c r="E126" s="170" t="s">
        <v>136</v>
      </c>
    </row>
    <row r="127" spans="1:5">
      <c r="A127" s="166" t="s">
        <v>668</v>
      </c>
      <c r="B127" s="172" t="s">
        <v>1363</v>
      </c>
      <c r="C127" s="168" t="s">
        <v>1374</v>
      </c>
      <c r="D127" s="169" t="s">
        <v>137</v>
      </c>
      <c r="E127" s="170" t="s">
        <v>1460</v>
      </c>
    </row>
    <row r="128" spans="1:5">
      <c r="A128" s="166" t="s">
        <v>669</v>
      </c>
      <c r="B128" s="172" t="s">
        <v>1363</v>
      </c>
      <c r="C128" s="168" t="s">
        <v>1375</v>
      </c>
      <c r="D128" s="169" t="s">
        <v>1536</v>
      </c>
      <c r="E128" s="170" t="s">
        <v>1461</v>
      </c>
    </row>
    <row r="129" spans="1:5">
      <c r="A129" s="166" t="s">
        <v>670</v>
      </c>
      <c r="B129" s="172" t="s">
        <v>1363</v>
      </c>
      <c r="C129" s="168" t="s">
        <v>1376</v>
      </c>
      <c r="D129" s="169" t="s">
        <v>134</v>
      </c>
      <c r="E129" s="170" t="s">
        <v>1462</v>
      </c>
    </row>
    <row r="130" spans="1:5">
      <c r="A130" s="166" t="s">
        <v>671</v>
      </c>
      <c r="B130" s="172" t="s">
        <v>1363</v>
      </c>
      <c r="C130" s="170" t="s">
        <v>1377</v>
      </c>
      <c r="D130" s="169" t="s">
        <v>1537</v>
      </c>
      <c r="E130" s="170" t="s">
        <v>1463</v>
      </c>
    </row>
    <row r="131" spans="1:5">
      <c r="A131" s="166" t="s">
        <v>672</v>
      </c>
      <c r="B131" s="172" t="s">
        <v>1363</v>
      </c>
      <c r="C131" s="170" t="s">
        <v>1378</v>
      </c>
      <c r="D131" s="169" t="s">
        <v>1538</v>
      </c>
      <c r="E131" s="170" t="s">
        <v>1464</v>
      </c>
    </row>
    <row r="132" spans="1:5">
      <c r="A132" s="166" t="s">
        <v>673</v>
      </c>
      <c r="B132" s="172" t="s">
        <v>1363</v>
      </c>
      <c r="C132" s="170" t="s">
        <v>1379</v>
      </c>
      <c r="D132" s="169" t="s">
        <v>1539</v>
      </c>
      <c r="E132" s="170" t="s">
        <v>1465</v>
      </c>
    </row>
    <row r="133" spans="1:5">
      <c r="A133" s="166" t="s">
        <v>674</v>
      </c>
      <c r="B133" s="172" t="s">
        <v>1363</v>
      </c>
      <c r="C133" s="170" t="s">
        <v>95</v>
      </c>
      <c r="D133" s="169" t="s">
        <v>1540</v>
      </c>
      <c r="E133" s="170" t="s">
        <v>1466</v>
      </c>
    </row>
    <row r="134" spans="1:5">
      <c r="A134" s="166" t="s">
        <v>675</v>
      </c>
      <c r="B134" s="172" t="s">
        <v>1363</v>
      </c>
      <c r="C134" s="170" t="s">
        <v>1380</v>
      </c>
      <c r="D134" s="169" t="s">
        <v>1541</v>
      </c>
      <c r="E134" s="170" t="s">
        <v>1467</v>
      </c>
    </row>
    <row r="135" spans="1:5">
      <c r="A135" s="166" t="s">
        <v>676</v>
      </c>
      <c r="B135" s="172" t="s">
        <v>1363</v>
      </c>
      <c r="C135" s="170" t="s">
        <v>100</v>
      </c>
      <c r="D135" s="169" t="s">
        <v>1541</v>
      </c>
      <c r="E135" s="170" t="s">
        <v>138</v>
      </c>
    </row>
    <row r="136" spans="1:5">
      <c r="A136" s="166" t="s">
        <v>677</v>
      </c>
      <c r="B136" s="172" t="s">
        <v>133</v>
      </c>
      <c r="C136" s="170" t="s">
        <v>678</v>
      </c>
      <c r="D136" s="169" t="s">
        <v>1532</v>
      </c>
      <c r="E136" s="170" t="s">
        <v>1458</v>
      </c>
    </row>
    <row r="137" spans="1:5" s="101" customFormat="1">
      <c r="A137" s="166" t="s">
        <v>1130</v>
      </c>
      <c r="B137" s="172" t="s">
        <v>133</v>
      </c>
      <c r="C137" s="170" t="s">
        <v>1381</v>
      </c>
      <c r="D137" s="169" t="s">
        <v>1542</v>
      </c>
      <c r="E137" s="170" t="s">
        <v>1468</v>
      </c>
    </row>
    <row r="138" spans="1:5" s="101" customFormat="1">
      <c r="A138" s="166" t="s">
        <v>1132</v>
      </c>
      <c r="B138" s="172" t="s">
        <v>133</v>
      </c>
      <c r="C138" s="170" t="s">
        <v>1382</v>
      </c>
      <c r="D138" s="169" t="s">
        <v>767</v>
      </c>
      <c r="E138" s="170" t="s">
        <v>768</v>
      </c>
    </row>
    <row r="139" spans="1:5">
      <c r="A139" s="166" t="s">
        <v>679</v>
      </c>
      <c r="B139" s="172" t="s">
        <v>1363</v>
      </c>
      <c r="C139" s="170" t="s">
        <v>29</v>
      </c>
      <c r="D139" s="169" t="s">
        <v>1543</v>
      </c>
      <c r="E139" s="170" t="s">
        <v>1469</v>
      </c>
    </row>
    <row r="140" spans="1:5">
      <c r="A140" s="166" t="s">
        <v>680</v>
      </c>
      <c r="B140" s="172" t="s">
        <v>133</v>
      </c>
      <c r="C140" s="170" t="s">
        <v>33</v>
      </c>
      <c r="D140" s="169" t="s">
        <v>1544</v>
      </c>
      <c r="E140" s="170" t="s">
        <v>1470</v>
      </c>
    </row>
    <row r="141" spans="1:5">
      <c r="A141" s="166" t="s">
        <v>681</v>
      </c>
      <c r="B141" s="172" t="s">
        <v>133</v>
      </c>
      <c r="C141" s="170" t="s">
        <v>1383</v>
      </c>
      <c r="D141" s="169" t="s">
        <v>1545</v>
      </c>
      <c r="E141" s="170" t="s">
        <v>1471</v>
      </c>
    </row>
    <row r="142" spans="1:5">
      <c r="A142" s="166" t="s">
        <v>682</v>
      </c>
      <c r="B142" s="172" t="s">
        <v>133</v>
      </c>
      <c r="C142" s="170" t="s">
        <v>1384</v>
      </c>
      <c r="D142" s="169" t="s">
        <v>1546</v>
      </c>
      <c r="E142" s="170" t="s">
        <v>1472</v>
      </c>
    </row>
    <row r="143" spans="1:5">
      <c r="A143" s="166" t="s">
        <v>683</v>
      </c>
      <c r="B143" s="172" t="s">
        <v>133</v>
      </c>
      <c r="C143" s="170" t="s">
        <v>1385</v>
      </c>
      <c r="D143" s="169" t="s">
        <v>1547</v>
      </c>
      <c r="E143" s="170" t="s">
        <v>1473</v>
      </c>
    </row>
    <row r="144" spans="1:5">
      <c r="A144" s="166" t="s">
        <v>684</v>
      </c>
      <c r="B144" s="172" t="s">
        <v>133</v>
      </c>
      <c r="C144" s="170" t="s">
        <v>1386</v>
      </c>
      <c r="D144" s="169" t="s">
        <v>1548</v>
      </c>
      <c r="E144" s="170" t="s">
        <v>1474</v>
      </c>
    </row>
    <row r="145" spans="1:5">
      <c r="A145" s="166" t="s">
        <v>685</v>
      </c>
      <c r="B145" s="172" t="s">
        <v>133</v>
      </c>
      <c r="C145" s="170" t="s">
        <v>55</v>
      </c>
      <c r="D145" s="169" t="s">
        <v>1549</v>
      </c>
      <c r="E145" s="170" t="s">
        <v>1475</v>
      </c>
    </row>
    <row r="146" spans="1:5">
      <c r="A146" s="166" t="s">
        <v>686</v>
      </c>
      <c r="B146" s="172" t="s">
        <v>133</v>
      </c>
      <c r="C146" s="170" t="s">
        <v>60</v>
      </c>
      <c r="D146" s="169" t="s">
        <v>1550</v>
      </c>
      <c r="E146" s="170" t="s">
        <v>1476</v>
      </c>
    </row>
    <row r="147" spans="1:5">
      <c r="A147" s="166" t="s">
        <v>687</v>
      </c>
      <c r="B147" s="172" t="s">
        <v>133</v>
      </c>
      <c r="C147" s="170" t="s">
        <v>1387</v>
      </c>
      <c r="D147" s="169" t="s">
        <v>1551</v>
      </c>
      <c r="E147" s="170" t="s">
        <v>139</v>
      </c>
    </row>
    <row r="148" spans="1:5" s="100" customFormat="1">
      <c r="A148" s="166" t="s">
        <v>688</v>
      </c>
      <c r="B148" s="172" t="s">
        <v>133</v>
      </c>
      <c r="C148" s="170" t="s">
        <v>1388</v>
      </c>
      <c r="D148" s="169" t="s">
        <v>1552</v>
      </c>
      <c r="E148" s="170" t="s">
        <v>140</v>
      </c>
    </row>
    <row r="149" spans="1:5" s="100" customFormat="1">
      <c r="A149" s="166" t="s">
        <v>689</v>
      </c>
      <c r="B149" s="172" t="s">
        <v>133</v>
      </c>
      <c r="C149" s="170" t="s">
        <v>69</v>
      </c>
      <c r="D149" s="169" t="s">
        <v>1553</v>
      </c>
      <c r="E149" s="170" t="s">
        <v>1477</v>
      </c>
    </row>
    <row r="150" spans="1:5" s="100" customFormat="1">
      <c r="A150" s="166" t="s">
        <v>690</v>
      </c>
      <c r="B150" s="172" t="s">
        <v>133</v>
      </c>
      <c r="C150" s="170" t="s">
        <v>691</v>
      </c>
      <c r="D150" s="169" t="s">
        <v>1554</v>
      </c>
      <c r="E150" s="170" t="s">
        <v>1478</v>
      </c>
    </row>
    <row r="151" spans="1:5">
      <c r="A151" s="166" t="s">
        <v>692</v>
      </c>
      <c r="B151" s="172" t="s">
        <v>133</v>
      </c>
      <c r="C151" s="170" t="s">
        <v>693</v>
      </c>
      <c r="D151" s="169" t="s">
        <v>694</v>
      </c>
      <c r="E151" s="170" t="s">
        <v>695</v>
      </c>
    </row>
    <row r="152" spans="1:5">
      <c r="A152" s="166" t="s">
        <v>696</v>
      </c>
      <c r="B152" s="172" t="s">
        <v>133</v>
      </c>
      <c r="C152" s="170" t="s">
        <v>1389</v>
      </c>
      <c r="D152" s="169" t="s">
        <v>1555</v>
      </c>
      <c r="E152" s="170" t="s">
        <v>697</v>
      </c>
    </row>
    <row r="153" spans="1:5">
      <c r="A153" s="166" t="s">
        <v>698</v>
      </c>
      <c r="B153" s="172" t="s">
        <v>133</v>
      </c>
      <c r="C153" s="170" t="s">
        <v>1390</v>
      </c>
      <c r="D153" s="169" t="s">
        <v>1556</v>
      </c>
      <c r="E153" s="170" t="s">
        <v>1479</v>
      </c>
    </row>
    <row r="154" spans="1:5" s="101" customFormat="1">
      <c r="A154" s="166" t="s">
        <v>699</v>
      </c>
      <c r="B154" s="172" t="s">
        <v>133</v>
      </c>
      <c r="C154" s="170" t="s">
        <v>1391</v>
      </c>
      <c r="D154" s="169" t="s">
        <v>700</v>
      </c>
      <c r="E154" s="170" t="s">
        <v>147</v>
      </c>
    </row>
    <row r="155" spans="1:5">
      <c r="A155" s="166" t="s">
        <v>904</v>
      </c>
      <c r="B155" s="172" t="s">
        <v>1363</v>
      </c>
      <c r="C155" s="170" t="s">
        <v>1392</v>
      </c>
      <c r="D155" s="169" t="s">
        <v>1557</v>
      </c>
      <c r="E155" s="170" t="s">
        <v>151</v>
      </c>
    </row>
    <row r="156" spans="1:5">
      <c r="A156" s="166" t="s">
        <v>1124</v>
      </c>
      <c r="B156" s="172" t="s">
        <v>1363</v>
      </c>
      <c r="C156" s="170" t="s">
        <v>1146</v>
      </c>
      <c r="D156" s="169" t="s">
        <v>694</v>
      </c>
      <c r="E156" s="170" t="s">
        <v>695</v>
      </c>
    </row>
    <row r="157" spans="1:5">
      <c r="A157" s="166" t="s">
        <v>701</v>
      </c>
      <c r="B157" s="172" t="s">
        <v>1363</v>
      </c>
      <c r="C157" s="170" t="s">
        <v>84</v>
      </c>
      <c r="D157" s="169" t="s">
        <v>141</v>
      </c>
      <c r="E157" s="170" t="s">
        <v>1480</v>
      </c>
    </row>
    <row r="158" spans="1:5">
      <c r="A158" s="166" t="s">
        <v>702</v>
      </c>
      <c r="B158" s="172" t="s">
        <v>1363</v>
      </c>
      <c r="C158" s="170" t="s">
        <v>85</v>
      </c>
      <c r="D158" s="169" t="s">
        <v>1541</v>
      </c>
      <c r="E158" s="170" t="s">
        <v>1467</v>
      </c>
    </row>
    <row r="159" spans="1:5">
      <c r="A159" s="166" t="s">
        <v>703</v>
      </c>
      <c r="B159" s="172" t="s">
        <v>1363</v>
      </c>
      <c r="C159" s="170" t="s">
        <v>1393</v>
      </c>
      <c r="D159" s="169" t="s">
        <v>1529</v>
      </c>
      <c r="E159" s="170" t="s">
        <v>1454</v>
      </c>
    </row>
    <row r="160" spans="1:5">
      <c r="A160" s="166" t="s">
        <v>704</v>
      </c>
      <c r="B160" s="172" t="s">
        <v>1363</v>
      </c>
      <c r="C160" s="170" t="s">
        <v>1394</v>
      </c>
      <c r="D160" s="169" t="s">
        <v>1530</v>
      </c>
      <c r="E160" s="170" t="s">
        <v>1456</v>
      </c>
    </row>
    <row r="161" spans="1:5">
      <c r="A161" s="166" t="s">
        <v>705</v>
      </c>
      <c r="B161" s="172" t="s">
        <v>1363</v>
      </c>
      <c r="C161" s="170" t="s">
        <v>1395</v>
      </c>
      <c r="D161" s="169" t="s">
        <v>1558</v>
      </c>
      <c r="E161" s="170" t="s">
        <v>1481</v>
      </c>
    </row>
    <row r="162" spans="1:5">
      <c r="A162" s="166" t="s">
        <v>706</v>
      </c>
      <c r="B162" s="172" t="s">
        <v>1363</v>
      </c>
      <c r="C162" s="170" t="s">
        <v>96</v>
      </c>
      <c r="D162" s="169" t="s">
        <v>1559</v>
      </c>
      <c r="E162" s="170" t="s">
        <v>1482</v>
      </c>
    </row>
    <row r="163" spans="1:5">
      <c r="A163" s="166" t="s">
        <v>707</v>
      </c>
      <c r="B163" s="172" t="s">
        <v>1363</v>
      </c>
      <c r="C163" s="170" t="s">
        <v>99</v>
      </c>
      <c r="D163" s="169" t="s">
        <v>1541</v>
      </c>
      <c r="E163" s="170" t="s">
        <v>1467</v>
      </c>
    </row>
    <row r="164" spans="1:5">
      <c r="A164" s="166" t="s">
        <v>708</v>
      </c>
      <c r="B164" s="172" t="s">
        <v>1363</v>
      </c>
      <c r="C164" s="170" t="s">
        <v>1396</v>
      </c>
      <c r="D164" s="169" t="s">
        <v>1560</v>
      </c>
      <c r="E164" s="170" t="s">
        <v>1483</v>
      </c>
    </row>
    <row r="165" spans="1:5">
      <c r="A165" s="166" t="s">
        <v>709</v>
      </c>
      <c r="B165" s="172" t="s">
        <v>1363</v>
      </c>
      <c r="C165" s="170" t="s">
        <v>103</v>
      </c>
      <c r="D165" s="169" t="s">
        <v>1548</v>
      </c>
      <c r="E165" s="170" t="s">
        <v>1474</v>
      </c>
    </row>
    <row r="166" spans="1:5" s="101" customFormat="1">
      <c r="A166" s="166" t="s">
        <v>710</v>
      </c>
      <c r="B166" s="172" t="s">
        <v>1363</v>
      </c>
      <c r="C166" s="170" t="s">
        <v>1397</v>
      </c>
      <c r="D166" s="169" t="s">
        <v>1561</v>
      </c>
      <c r="E166" s="170" t="s">
        <v>142</v>
      </c>
    </row>
    <row r="167" spans="1:5">
      <c r="A167" s="166" t="s">
        <v>711</v>
      </c>
      <c r="B167" s="172" t="s">
        <v>1363</v>
      </c>
      <c r="C167" s="170" t="s">
        <v>1398</v>
      </c>
      <c r="D167" s="169" t="s">
        <v>1562</v>
      </c>
      <c r="E167" s="170" t="s">
        <v>143</v>
      </c>
    </row>
    <row r="168" spans="1:5">
      <c r="A168" s="166" t="s">
        <v>712</v>
      </c>
      <c r="B168" s="172" t="s">
        <v>1363</v>
      </c>
      <c r="C168" s="170" t="s">
        <v>1399</v>
      </c>
      <c r="D168" s="169" t="s">
        <v>1563</v>
      </c>
      <c r="E168" s="170" t="s">
        <v>144</v>
      </c>
    </row>
    <row r="169" spans="1:5">
      <c r="A169" s="166" t="s">
        <v>713</v>
      </c>
      <c r="B169" s="172" t="s">
        <v>1363</v>
      </c>
      <c r="C169" s="170" t="s">
        <v>1400</v>
      </c>
      <c r="D169" s="169" t="s">
        <v>1564</v>
      </c>
      <c r="E169" s="170" t="s">
        <v>1484</v>
      </c>
    </row>
    <row r="170" spans="1:5">
      <c r="A170" s="166" t="s">
        <v>714</v>
      </c>
      <c r="B170" s="172" t="s">
        <v>1363</v>
      </c>
      <c r="C170" s="170" t="s">
        <v>1401</v>
      </c>
      <c r="D170" s="169" t="s">
        <v>1565</v>
      </c>
      <c r="E170" s="170" t="s">
        <v>145</v>
      </c>
    </row>
    <row r="171" spans="1:5">
      <c r="A171" s="166" t="s">
        <v>715</v>
      </c>
      <c r="B171" s="172" t="s">
        <v>1363</v>
      </c>
      <c r="C171" s="170" t="s">
        <v>30</v>
      </c>
      <c r="D171" s="169" t="s">
        <v>1566</v>
      </c>
      <c r="E171" s="170" t="s">
        <v>1485</v>
      </c>
    </row>
    <row r="172" spans="1:5">
      <c r="A172" s="166" t="s">
        <v>716</v>
      </c>
      <c r="B172" s="172" t="s">
        <v>1363</v>
      </c>
      <c r="C172" s="170" t="s">
        <v>34</v>
      </c>
      <c r="D172" s="169" t="s">
        <v>1567</v>
      </c>
      <c r="E172" s="170" t="s">
        <v>146</v>
      </c>
    </row>
    <row r="173" spans="1:5">
      <c r="A173" s="166" t="s">
        <v>717</v>
      </c>
      <c r="B173" s="172" t="s">
        <v>1363</v>
      </c>
      <c r="C173" s="170" t="s">
        <v>37</v>
      </c>
      <c r="D173" s="169" t="s">
        <v>1545</v>
      </c>
      <c r="E173" s="170" t="s">
        <v>147</v>
      </c>
    </row>
    <row r="174" spans="1:5">
      <c r="A174" s="166" t="s">
        <v>718</v>
      </c>
      <c r="B174" s="172" t="s">
        <v>1363</v>
      </c>
      <c r="C174" s="170" t="s">
        <v>1402</v>
      </c>
      <c r="D174" s="169" t="s">
        <v>1547</v>
      </c>
      <c r="E174" s="170" t="s">
        <v>1473</v>
      </c>
    </row>
    <row r="175" spans="1:5">
      <c r="A175" s="166" t="s">
        <v>719</v>
      </c>
      <c r="B175" s="172" t="s">
        <v>1363</v>
      </c>
      <c r="C175" s="170" t="s">
        <v>1403</v>
      </c>
      <c r="D175" s="169" t="s">
        <v>1568</v>
      </c>
      <c r="E175" s="170" t="s">
        <v>1486</v>
      </c>
    </row>
    <row r="176" spans="1:5">
      <c r="A176" s="166" t="s">
        <v>720</v>
      </c>
      <c r="B176" s="172" t="s">
        <v>1363</v>
      </c>
      <c r="C176" s="170" t="s">
        <v>1404</v>
      </c>
      <c r="D176" s="169" t="s">
        <v>1569</v>
      </c>
      <c r="E176" s="170" t="s">
        <v>1487</v>
      </c>
    </row>
    <row r="177" spans="1:5">
      <c r="A177" s="166" t="s">
        <v>721</v>
      </c>
      <c r="B177" s="172" t="s">
        <v>1363</v>
      </c>
      <c r="C177" s="170" t="s">
        <v>1405</v>
      </c>
      <c r="D177" s="169" t="s">
        <v>1570</v>
      </c>
      <c r="E177" s="170" t="s">
        <v>1488</v>
      </c>
    </row>
    <row r="178" spans="1:5">
      <c r="A178" s="166" t="s">
        <v>722</v>
      </c>
      <c r="B178" s="172" t="s">
        <v>1363</v>
      </c>
      <c r="C178" s="170" t="s">
        <v>1406</v>
      </c>
      <c r="D178" s="169" t="s">
        <v>1571</v>
      </c>
      <c r="E178" s="170" t="s">
        <v>1489</v>
      </c>
    </row>
    <row r="179" spans="1:5">
      <c r="A179" s="166" t="s">
        <v>723</v>
      </c>
      <c r="B179" s="172" t="s">
        <v>1363</v>
      </c>
      <c r="C179" s="170" t="s">
        <v>1407</v>
      </c>
      <c r="D179" s="169" t="s">
        <v>1572</v>
      </c>
      <c r="E179" s="170" t="s">
        <v>148</v>
      </c>
    </row>
    <row r="180" spans="1:5">
      <c r="A180" s="166" t="s">
        <v>724</v>
      </c>
      <c r="B180" s="172" t="s">
        <v>1363</v>
      </c>
      <c r="C180" s="170" t="s">
        <v>58</v>
      </c>
      <c r="D180" s="169" t="s">
        <v>1618</v>
      </c>
      <c r="E180" s="170" t="s">
        <v>1618</v>
      </c>
    </row>
    <row r="181" spans="1:5">
      <c r="A181" s="166" t="s">
        <v>725</v>
      </c>
      <c r="B181" s="172" t="s">
        <v>1363</v>
      </c>
      <c r="C181" s="170" t="s">
        <v>1408</v>
      </c>
      <c r="D181" s="169" t="s">
        <v>1573</v>
      </c>
      <c r="E181" s="170" t="s">
        <v>149</v>
      </c>
    </row>
    <row r="182" spans="1:5">
      <c r="A182" s="166" t="s">
        <v>726</v>
      </c>
      <c r="B182" s="172" t="s">
        <v>1363</v>
      </c>
      <c r="C182" s="170" t="s">
        <v>1409</v>
      </c>
      <c r="D182" s="169" t="s">
        <v>1574</v>
      </c>
      <c r="E182" s="170" t="s">
        <v>1490</v>
      </c>
    </row>
    <row r="183" spans="1:5">
      <c r="A183" s="166" t="s">
        <v>727</v>
      </c>
      <c r="B183" s="172" t="s">
        <v>1363</v>
      </c>
      <c r="C183" s="170" t="s">
        <v>1410</v>
      </c>
      <c r="D183" s="169" t="s">
        <v>1575</v>
      </c>
      <c r="E183" s="170" t="s">
        <v>1491</v>
      </c>
    </row>
    <row r="184" spans="1:5">
      <c r="A184" s="166" t="s">
        <v>728</v>
      </c>
      <c r="B184" s="172" t="s">
        <v>1363</v>
      </c>
      <c r="C184" s="170" t="s">
        <v>1411</v>
      </c>
      <c r="D184" s="169" t="s">
        <v>1576</v>
      </c>
      <c r="E184" s="170" t="s">
        <v>1489</v>
      </c>
    </row>
    <row r="185" spans="1:5" s="100" customFormat="1">
      <c r="A185" s="166" t="s">
        <v>729</v>
      </c>
      <c r="B185" s="172" t="s">
        <v>1363</v>
      </c>
      <c r="C185" s="170" t="s">
        <v>1412</v>
      </c>
      <c r="D185" s="169" t="s">
        <v>1576</v>
      </c>
      <c r="E185" s="170" t="s">
        <v>1489</v>
      </c>
    </row>
    <row r="186" spans="1:5" s="100" customFormat="1">
      <c r="A186" s="166" t="s">
        <v>730</v>
      </c>
      <c r="B186" s="172" t="s">
        <v>1363</v>
      </c>
      <c r="C186" s="170" t="s">
        <v>1413</v>
      </c>
      <c r="D186" s="169" t="s">
        <v>1542</v>
      </c>
      <c r="E186" s="170" t="s">
        <v>1468</v>
      </c>
    </row>
    <row r="187" spans="1:5" s="101" customFormat="1">
      <c r="A187" s="166" t="s">
        <v>731</v>
      </c>
      <c r="B187" s="172" t="s">
        <v>1363</v>
      </c>
      <c r="C187" s="170" t="s">
        <v>1414</v>
      </c>
      <c r="D187" s="169" t="s">
        <v>1551</v>
      </c>
      <c r="E187" s="170" t="s">
        <v>139</v>
      </c>
    </row>
    <row r="188" spans="1:5">
      <c r="A188" s="166" t="s">
        <v>732</v>
      </c>
      <c r="B188" s="172" t="s">
        <v>1363</v>
      </c>
      <c r="C188" s="170" t="s">
        <v>1415</v>
      </c>
      <c r="D188" s="169" t="s">
        <v>1577</v>
      </c>
      <c r="E188" s="170" t="s">
        <v>147</v>
      </c>
    </row>
    <row r="189" spans="1:5" s="101" customFormat="1">
      <c r="A189" s="166" t="s">
        <v>733</v>
      </c>
      <c r="B189" s="172" t="s">
        <v>1363</v>
      </c>
      <c r="C189" s="170" t="s">
        <v>86</v>
      </c>
      <c r="D189" s="169" t="s">
        <v>734</v>
      </c>
      <c r="E189" s="170" t="s">
        <v>735</v>
      </c>
    </row>
    <row r="190" spans="1:5">
      <c r="A190" s="166" t="s">
        <v>569</v>
      </c>
      <c r="B190" s="172" t="s">
        <v>1363</v>
      </c>
      <c r="C190" s="170" t="s">
        <v>1416</v>
      </c>
      <c r="D190" s="169" t="s">
        <v>1147</v>
      </c>
      <c r="E190" s="170" t="s">
        <v>736</v>
      </c>
    </row>
    <row r="191" spans="1:5">
      <c r="A191" s="166" t="s">
        <v>570</v>
      </c>
      <c r="B191" s="172" t="s">
        <v>1363</v>
      </c>
      <c r="C191" s="170" t="s">
        <v>1417</v>
      </c>
      <c r="D191" s="169" t="s">
        <v>1576</v>
      </c>
      <c r="E191" s="170" t="s">
        <v>1489</v>
      </c>
    </row>
    <row r="192" spans="1:5">
      <c r="A192" s="166" t="s">
        <v>571</v>
      </c>
      <c r="B192" s="172" t="s">
        <v>1363</v>
      </c>
      <c r="C192" s="170" t="s">
        <v>1418</v>
      </c>
      <c r="D192" s="169" t="s">
        <v>1578</v>
      </c>
      <c r="E192" s="170" t="s">
        <v>1492</v>
      </c>
    </row>
    <row r="193" spans="1:5">
      <c r="A193" s="166" t="s">
        <v>737</v>
      </c>
      <c r="B193" s="172" t="s">
        <v>1363</v>
      </c>
      <c r="C193" s="170" t="s">
        <v>1419</v>
      </c>
      <c r="D193" s="169" t="s">
        <v>1579</v>
      </c>
      <c r="E193" s="170" t="s">
        <v>1493</v>
      </c>
    </row>
    <row r="194" spans="1:5">
      <c r="A194" s="166" t="s">
        <v>738</v>
      </c>
      <c r="B194" s="172" t="s">
        <v>1363</v>
      </c>
      <c r="C194" s="170" t="s">
        <v>97</v>
      </c>
      <c r="D194" s="169" t="s">
        <v>1580</v>
      </c>
      <c r="E194" s="170" t="s">
        <v>1494</v>
      </c>
    </row>
    <row r="195" spans="1:5">
      <c r="A195" s="166" t="s">
        <v>739</v>
      </c>
      <c r="B195" s="172" t="s">
        <v>1363</v>
      </c>
      <c r="C195" s="170" t="s">
        <v>1420</v>
      </c>
      <c r="D195" s="169" t="s">
        <v>1581</v>
      </c>
      <c r="E195" s="170" t="s">
        <v>1495</v>
      </c>
    </row>
    <row r="196" spans="1:5">
      <c r="A196" s="166" t="s">
        <v>740</v>
      </c>
      <c r="B196" s="172" t="s">
        <v>1363</v>
      </c>
      <c r="C196" s="170" t="s">
        <v>1421</v>
      </c>
      <c r="D196" s="169" t="s">
        <v>894</v>
      </c>
      <c r="E196" s="170" t="s">
        <v>1496</v>
      </c>
    </row>
    <row r="197" spans="1:5">
      <c r="A197" s="166" t="s">
        <v>741</v>
      </c>
      <c r="B197" s="172" t="s">
        <v>1363</v>
      </c>
      <c r="C197" s="170" t="s">
        <v>104</v>
      </c>
      <c r="D197" s="169" t="s">
        <v>1582</v>
      </c>
      <c r="E197" s="170" t="s">
        <v>1497</v>
      </c>
    </row>
    <row r="198" spans="1:5">
      <c r="A198" s="166" t="s">
        <v>742</v>
      </c>
      <c r="B198" s="172" t="s">
        <v>1363</v>
      </c>
      <c r="C198" s="170" t="s">
        <v>1422</v>
      </c>
      <c r="D198" s="169" t="s">
        <v>1554</v>
      </c>
      <c r="E198" s="170" t="s">
        <v>1478</v>
      </c>
    </row>
    <row r="199" spans="1:5">
      <c r="A199" s="166" t="s">
        <v>743</v>
      </c>
      <c r="B199" s="172" t="s">
        <v>1363</v>
      </c>
      <c r="C199" s="170" t="s">
        <v>1423</v>
      </c>
      <c r="D199" s="169" t="s">
        <v>1538</v>
      </c>
      <c r="E199" s="170" t="s">
        <v>1464</v>
      </c>
    </row>
    <row r="200" spans="1:5" s="101" customFormat="1">
      <c r="A200" s="166" t="s">
        <v>744</v>
      </c>
      <c r="B200" s="172" t="s">
        <v>1363</v>
      </c>
      <c r="C200" s="170" t="s">
        <v>1424</v>
      </c>
      <c r="D200" s="169" t="s">
        <v>1583</v>
      </c>
      <c r="E200" s="170" t="s">
        <v>1498</v>
      </c>
    </row>
    <row r="201" spans="1:5">
      <c r="A201" s="166" t="s">
        <v>745</v>
      </c>
      <c r="B201" s="172" t="s">
        <v>1363</v>
      </c>
      <c r="C201" s="170" t="s">
        <v>746</v>
      </c>
      <c r="D201" s="169" t="s">
        <v>747</v>
      </c>
      <c r="E201" s="170" t="s">
        <v>748</v>
      </c>
    </row>
    <row r="202" spans="1:5">
      <c r="A202" s="166" t="s">
        <v>905</v>
      </c>
      <c r="B202" s="172" t="s">
        <v>133</v>
      </c>
      <c r="C202" s="170" t="s">
        <v>1425</v>
      </c>
      <c r="D202" s="169" t="s">
        <v>1584</v>
      </c>
      <c r="E202" s="170" t="s">
        <v>1499</v>
      </c>
    </row>
    <row r="203" spans="1:5">
      <c r="A203" s="166" t="s">
        <v>1139</v>
      </c>
      <c r="B203" s="172" t="s">
        <v>133</v>
      </c>
      <c r="C203" s="170" t="s">
        <v>1426</v>
      </c>
      <c r="D203" s="169" t="s">
        <v>1554</v>
      </c>
      <c r="E203" s="170" t="s">
        <v>1478</v>
      </c>
    </row>
    <row r="204" spans="1:5">
      <c r="A204" s="166" t="s">
        <v>749</v>
      </c>
      <c r="B204" s="172" t="s">
        <v>1363</v>
      </c>
      <c r="C204" s="170" t="s">
        <v>118</v>
      </c>
      <c r="D204" s="169" t="s">
        <v>1585</v>
      </c>
      <c r="E204" s="170" t="s">
        <v>1500</v>
      </c>
    </row>
    <row r="205" spans="1:5" s="100" customFormat="1">
      <c r="A205" s="166" t="s">
        <v>750</v>
      </c>
      <c r="B205" s="172" t="s">
        <v>1363</v>
      </c>
      <c r="C205" s="170" t="s">
        <v>119</v>
      </c>
      <c r="D205" s="169" t="s">
        <v>1586</v>
      </c>
      <c r="E205" s="170" t="s">
        <v>1501</v>
      </c>
    </row>
    <row r="206" spans="1:5" s="100" customFormat="1">
      <c r="A206" s="166" t="s">
        <v>751</v>
      </c>
      <c r="B206" s="172" t="s">
        <v>1427</v>
      </c>
      <c r="C206" s="170" t="s">
        <v>31</v>
      </c>
      <c r="D206" s="169" t="s">
        <v>1618</v>
      </c>
      <c r="E206" s="170" t="s">
        <v>1618</v>
      </c>
    </row>
    <row r="207" spans="1:5">
      <c r="A207" s="166" t="s">
        <v>752</v>
      </c>
      <c r="B207" s="172" t="s">
        <v>1427</v>
      </c>
      <c r="C207" s="170" t="s">
        <v>1428</v>
      </c>
      <c r="D207" s="169" t="s">
        <v>1587</v>
      </c>
      <c r="E207" s="170" t="s">
        <v>150</v>
      </c>
    </row>
    <row r="208" spans="1:5">
      <c r="A208" s="166" t="s">
        <v>753</v>
      </c>
      <c r="B208" s="172" t="s">
        <v>1427</v>
      </c>
      <c r="C208" s="170" t="s">
        <v>1429</v>
      </c>
      <c r="D208" s="169" t="s">
        <v>1588</v>
      </c>
      <c r="E208" s="170" t="s">
        <v>1502</v>
      </c>
    </row>
    <row r="209" spans="1:5">
      <c r="A209" s="166" t="s">
        <v>754</v>
      </c>
      <c r="B209" s="172" t="s">
        <v>1427</v>
      </c>
      <c r="C209" s="170" t="s">
        <v>1430</v>
      </c>
      <c r="D209" s="169" t="s">
        <v>1589</v>
      </c>
      <c r="E209" s="170" t="s">
        <v>1503</v>
      </c>
    </row>
    <row r="210" spans="1:5">
      <c r="A210" s="166" t="s">
        <v>755</v>
      </c>
      <c r="B210" s="172" t="s">
        <v>1427</v>
      </c>
      <c r="C210" s="170" t="s">
        <v>45</v>
      </c>
      <c r="D210" s="169" t="s">
        <v>1590</v>
      </c>
      <c r="E210" s="170" t="s">
        <v>1504</v>
      </c>
    </row>
    <row r="211" spans="1:5">
      <c r="A211" s="166" t="s">
        <v>756</v>
      </c>
      <c r="B211" s="172" t="s">
        <v>1427</v>
      </c>
      <c r="C211" s="170" t="s">
        <v>48</v>
      </c>
      <c r="D211" s="169" t="s">
        <v>1591</v>
      </c>
      <c r="E211" s="170" t="s">
        <v>1505</v>
      </c>
    </row>
    <row r="212" spans="1:5">
      <c r="A212" s="166" t="s">
        <v>757</v>
      </c>
      <c r="B212" s="172" t="s">
        <v>1427</v>
      </c>
      <c r="C212" s="170" t="s">
        <v>906</v>
      </c>
      <c r="D212" s="169" t="s">
        <v>758</v>
      </c>
      <c r="E212" s="170" t="s">
        <v>759</v>
      </c>
    </row>
    <row r="213" spans="1:5" s="100" customFormat="1">
      <c r="A213" s="166" t="s">
        <v>760</v>
      </c>
      <c r="B213" s="172" t="s">
        <v>1427</v>
      </c>
      <c r="C213" s="170" t="s">
        <v>57</v>
      </c>
      <c r="D213" s="169" t="s">
        <v>152</v>
      </c>
      <c r="E213" s="170" t="s">
        <v>1506</v>
      </c>
    </row>
    <row r="214" spans="1:5">
      <c r="A214" s="166" t="s">
        <v>761</v>
      </c>
      <c r="B214" s="172" t="s">
        <v>1427</v>
      </c>
      <c r="C214" s="170" t="s">
        <v>65</v>
      </c>
      <c r="D214" s="169" t="s">
        <v>1592</v>
      </c>
      <c r="E214" s="170" t="s">
        <v>1507</v>
      </c>
    </row>
    <row r="215" spans="1:5">
      <c r="A215" s="166" t="s">
        <v>762</v>
      </c>
      <c r="B215" s="172" t="s">
        <v>1427</v>
      </c>
      <c r="C215" s="170" t="s">
        <v>1431</v>
      </c>
      <c r="D215" s="169" t="s">
        <v>1593</v>
      </c>
      <c r="E215" s="170" t="s">
        <v>1508</v>
      </c>
    </row>
    <row r="216" spans="1:5">
      <c r="A216" s="166" t="s">
        <v>763</v>
      </c>
      <c r="B216" s="172" t="s">
        <v>1427</v>
      </c>
      <c r="C216" s="170" t="s">
        <v>1607</v>
      </c>
      <c r="D216" s="169" t="s">
        <v>1608</v>
      </c>
      <c r="E216" s="170" t="s">
        <v>1609</v>
      </c>
    </row>
    <row r="217" spans="1:5">
      <c r="A217" s="166" t="s">
        <v>764</v>
      </c>
      <c r="B217" s="172" t="s">
        <v>1432</v>
      </c>
      <c r="C217" s="170" t="s">
        <v>1610</v>
      </c>
      <c r="D217" s="169" t="s">
        <v>1611</v>
      </c>
      <c r="E217" s="170" t="s">
        <v>1509</v>
      </c>
    </row>
    <row r="218" spans="1:5">
      <c r="A218" s="166" t="s">
        <v>765</v>
      </c>
      <c r="B218" s="175" t="s">
        <v>1433</v>
      </c>
      <c r="C218" s="170" t="s">
        <v>1434</v>
      </c>
      <c r="D218" s="169" t="s">
        <v>1594</v>
      </c>
      <c r="E218" s="170" t="s">
        <v>1510</v>
      </c>
    </row>
    <row r="219" spans="1:5">
      <c r="A219" s="166" t="s">
        <v>766</v>
      </c>
      <c r="B219" s="175" t="s">
        <v>1433</v>
      </c>
      <c r="C219" s="170" t="s">
        <v>1435</v>
      </c>
      <c r="D219" s="169" t="s">
        <v>1595</v>
      </c>
      <c r="E219" s="170" t="s">
        <v>1511</v>
      </c>
    </row>
    <row r="220" spans="1:5">
      <c r="A220" s="166" t="s">
        <v>1148</v>
      </c>
      <c r="B220" s="175" t="s">
        <v>1433</v>
      </c>
      <c r="C220" s="170" t="s">
        <v>1615</v>
      </c>
      <c r="D220" s="169" t="s">
        <v>1596</v>
      </c>
      <c r="E220" s="170" t="s">
        <v>1512</v>
      </c>
    </row>
    <row r="221" spans="1:5">
      <c r="A221" s="166" t="s">
        <v>769</v>
      </c>
      <c r="B221" s="175" t="s">
        <v>1433</v>
      </c>
      <c r="C221" s="170" t="s">
        <v>1436</v>
      </c>
      <c r="D221" s="169" t="s">
        <v>1597</v>
      </c>
      <c r="E221" s="170" t="s">
        <v>1513</v>
      </c>
    </row>
    <row r="222" spans="1:5">
      <c r="A222" s="166" t="s">
        <v>770</v>
      </c>
      <c r="B222" s="172" t="s">
        <v>1612</v>
      </c>
      <c r="C222" s="170" t="s">
        <v>1437</v>
      </c>
      <c r="D222" s="169" t="s">
        <v>1598</v>
      </c>
      <c r="E222" s="170" t="s">
        <v>1514</v>
      </c>
    </row>
    <row r="223" spans="1:5" s="100" customFormat="1">
      <c r="A223" s="166" t="s">
        <v>771</v>
      </c>
      <c r="B223" s="172" t="s">
        <v>1612</v>
      </c>
      <c r="C223" s="170" t="s">
        <v>1613</v>
      </c>
      <c r="D223" s="169" t="s">
        <v>1614</v>
      </c>
      <c r="E223" s="170" t="s">
        <v>1515</v>
      </c>
    </row>
    <row r="224" spans="1:5" s="100" customFormat="1">
      <c r="A224" s="166" t="s">
        <v>772</v>
      </c>
      <c r="B224" s="169" t="s">
        <v>1438</v>
      </c>
      <c r="C224" s="170" t="s">
        <v>1439</v>
      </c>
      <c r="D224" s="169" t="s">
        <v>1599</v>
      </c>
      <c r="E224" s="170" t="s">
        <v>153</v>
      </c>
    </row>
    <row r="225" spans="1:5" s="100" customFormat="1">
      <c r="A225" s="166" t="s">
        <v>773</v>
      </c>
      <c r="B225" s="169" t="s">
        <v>1438</v>
      </c>
      <c r="C225" s="170" t="s">
        <v>1440</v>
      </c>
      <c r="D225" s="169" t="s">
        <v>1600</v>
      </c>
      <c r="E225" s="170" t="s">
        <v>1516</v>
      </c>
    </row>
    <row r="226" spans="1:5" s="100" customFormat="1">
      <c r="A226" s="166" t="s">
        <v>774</v>
      </c>
      <c r="B226" s="169" t="s">
        <v>1438</v>
      </c>
      <c r="C226" s="170" t="s">
        <v>1441</v>
      </c>
      <c r="D226" s="169" t="s">
        <v>1599</v>
      </c>
      <c r="E226" s="170" t="s">
        <v>153</v>
      </c>
    </row>
    <row r="227" spans="1:5" s="100" customFormat="1">
      <c r="A227" s="166" t="s">
        <v>775</v>
      </c>
      <c r="B227" s="169" t="s">
        <v>1442</v>
      </c>
      <c r="C227" s="170" t="s">
        <v>1443</v>
      </c>
      <c r="D227" s="169" t="s">
        <v>1601</v>
      </c>
      <c r="E227" s="170" t="s">
        <v>1517</v>
      </c>
    </row>
    <row r="228" spans="1:5">
      <c r="A228" s="166" t="s">
        <v>776</v>
      </c>
      <c r="B228" s="169" t="s">
        <v>1442</v>
      </c>
      <c r="C228" s="170" t="s">
        <v>1444</v>
      </c>
      <c r="D228" s="169" t="s">
        <v>1602</v>
      </c>
      <c r="E228" s="170" t="s">
        <v>1518</v>
      </c>
    </row>
    <row r="229" spans="1:5" s="100" customFormat="1">
      <c r="A229" s="166" t="s">
        <v>777</v>
      </c>
      <c r="B229" s="169" t="s">
        <v>1442</v>
      </c>
      <c r="C229" s="170" t="s">
        <v>1445</v>
      </c>
      <c r="D229" s="169" t="s">
        <v>1603</v>
      </c>
      <c r="E229" s="170" t="s">
        <v>1519</v>
      </c>
    </row>
    <row r="230" spans="1:5" s="100" customFormat="1">
      <c r="A230" s="166" t="s">
        <v>778</v>
      </c>
      <c r="B230" s="169" t="s">
        <v>1442</v>
      </c>
      <c r="C230" s="170" t="s">
        <v>154</v>
      </c>
      <c r="D230" s="169" t="s">
        <v>1604</v>
      </c>
      <c r="E230" s="170" t="s">
        <v>1520</v>
      </c>
    </row>
    <row r="231" spans="1:5" s="100" customFormat="1">
      <c r="A231" s="166" t="s">
        <v>779</v>
      </c>
      <c r="B231" s="169" t="s">
        <v>1446</v>
      </c>
      <c r="C231" s="170" t="s">
        <v>155</v>
      </c>
      <c r="D231" s="169" t="s">
        <v>1605</v>
      </c>
      <c r="E231" s="170" t="s">
        <v>1521</v>
      </c>
    </row>
    <row r="232" spans="1:5">
      <c r="A232" s="166" t="s">
        <v>780</v>
      </c>
      <c r="B232" s="169" t="s">
        <v>1446</v>
      </c>
      <c r="C232" s="170" t="s">
        <v>1447</v>
      </c>
      <c r="D232" s="169" t="s">
        <v>1606</v>
      </c>
      <c r="E232" s="170" t="s">
        <v>1522</v>
      </c>
    </row>
    <row r="233" spans="1:5">
      <c r="A233" s="166" t="s">
        <v>781</v>
      </c>
      <c r="B233" s="169" t="s">
        <v>512</v>
      </c>
      <c r="C233" s="170" t="s">
        <v>1149</v>
      </c>
      <c r="D233" s="169" t="s">
        <v>1150</v>
      </c>
      <c r="E233" s="170" t="s">
        <v>1151</v>
      </c>
    </row>
    <row r="234" spans="1:5">
      <c r="A234" s="166" t="s">
        <v>782</v>
      </c>
      <c r="B234" s="169" t="s">
        <v>512</v>
      </c>
      <c r="C234" s="170" t="s">
        <v>1152</v>
      </c>
      <c r="D234" s="169" t="s">
        <v>1153</v>
      </c>
      <c r="E234" s="170" t="s">
        <v>1154</v>
      </c>
    </row>
    <row r="235" spans="1:5">
      <c r="A235" s="166" t="s">
        <v>783</v>
      </c>
      <c r="B235" s="169" t="s">
        <v>512</v>
      </c>
      <c r="C235" s="170" t="s">
        <v>1155</v>
      </c>
      <c r="D235" s="169" t="s">
        <v>1156</v>
      </c>
      <c r="E235" s="170" t="s">
        <v>1157</v>
      </c>
    </row>
    <row r="236" spans="1:5">
      <c r="A236" s="166" t="s">
        <v>784</v>
      </c>
      <c r="B236" s="169" t="s">
        <v>512</v>
      </c>
      <c r="C236" s="170" t="s">
        <v>1158</v>
      </c>
      <c r="D236" s="169" t="s">
        <v>1159</v>
      </c>
      <c r="E236" s="170" t="s">
        <v>1160</v>
      </c>
    </row>
    <row r="237" spans="1:5">
      <c r="A237" s="166" t="s">
        <v>785</v>
      </c>
      <c r="B237" s="169" t="s">
        <v>512</v>
      </c>
      <c r="C237" s="170" t="s">
        <v>1161</v>
      </c>
      <c r="D237" s="169" t="s">
        <v>1162</v>
      </c>
      <c r="E237" s="170" t="s">
        <v>1163</v>
      </c>
    </row>
    <row r="238" spans="1:5">
      <c r="A238" s="166" t="s">
        <v>786</v>
      </c>
      <c r="B238" s="169" t="s">
        <v>512</v>
      </c>
      <c r="C238" s="170" t="s">
        <v>1164</v>
      </c>
      <c r="D238" s="169" t="s">
        <v>1165</v>
      </c>
      <c r="E238" s="170" t="s">
        <v>1166</v>
      </c>
    </row>
    <row r="239" spans="1:5">
      <c r="A239" s="176" t="s">
        <v>787</v>
      </c>
      <c r="B239" s="169" t="s">
        <v>512</v>
      </c>
      <c r="C239" s="177" t="s">
        <v>1167</v>
      </c>
      <c r="D239" s="178" t="s">
        <v>1168</v>
      </c>
      <c r="E239" s="177" t="s">
        <v>1169</v>
      </c>
    </row>
    <row r="240" spans="1:5">
      <c r="A240" s="179" t="s">
        <v>788</v>
      </c>
      <c r="B240" s="180" t="s">
        <v>512</v>
      </c>
      <c r="C240" s="174" t="s">
        <v>789</v>
      </c>
      <c r="D240" s="172" t="s">
        <v>381</v>
      </c>
      <c r="E240" s="174" t="s">
        <v>1170</v>
      </c>
    </row>
    <row r="241" spans="1:5">
      <c r="A241" s="181" t="s">
        <v>914</v>
      </c>
      <c r="B241" s="167" t="s">
        <v>512</v>
      </c>
      <c r="C241" s="170" t="s">
        <v>915</v>
      </c>
      <c r="D241" s="169" t="s">
        <v>1171</v>
      </c>
      <c r="E241" s="170" t="s">
        <v>1172</v>
      </c>
    </row>
    <row r="242" spans="1:5">
      <c r="A242" s="181" t="s">
        <v>791</v>
      </c>
      <c r="B242" s="167" t="s">
        <v>512</v>
      </c>
      <c r="C242" s="170" t="s">
        <v>1173</v>
      </c>
      <c r="D242" s="169" t="s">
        <v>1174</v>
      </c>
      <c r="E242" s="170" t="s">
        <v>1175</v>
      </c>
    </row>
    <row r="243" spans="1:5">
      <c r="A243" s="181" t="s">
        <v>792</v>
      </c>
      <c r="B243" s="167" t="s">
        <v>512</v>
      </c>
      <c r="C243" s="170" t="s">
        <v>1176</v>
      </c>
      <c r="D243" s="169" t="s">
        <v>1177</v>
      </c>
      <c r="E243" s="170" t="s">
        <v>1178</v>
      </c>
    </row>
    <row r="244" spans="1:5">
      <c r="A244" s="181" t="s">
        <v>793</v>
      </c>
      <c r="B244" s="167" t="s">
        <v>512</v>
      </c>
      <c r="C244" s="170" t="s">
        <v>1179</v>
      </c>
      <c r="D244" s="169" t="s">
        <v>1177</v>
      </c>
      <c r="E244" s="170" t="s">
        <v>1178</v>
      </c>
    </row>
    <row r="245" spans="1:5">
      <c r="A245" s="181" t="s">
        <v>794</v>
      </c>
      <c r="B245" s="167" t="s">
        <v>512</v>
      </c>
      <c r="C245" s="170" t="s">
        <v>1180</v>
      </c>
      <c r="D245" s="169" t="s">
        <v>1177</v>
      </c>
      <c r="E245" s="170" t="s">
        <v>1178</v>
      </c>
    </row>
    <row r="246" spans="1:5">
      <c r="A246" s="181" t="s">
        <v>795</v>
      </c>
      <c r="B246" s="167" t="s">
        <v>512</v>
      </c>
      <c r="C246" s="170" t="s">
        <v>1181</v>
      </c>
      <c r="D246" s="169" t="s">
        <v>492</v>
      </c>
      <c r="E246" s="170" t="s">
        <v>1182</v>
      </c>
    </row>
    <row r="247" spans="1:5">
      <c r="A247" s="181" t="s">
        <v>796</v>
      </c>
      <c r="B247" s="167" t="s">
        <v>512</v>
      </c>
      <c r="C247" s="170" t="s">
        <v>1183</v>
      </c>
      <c r="D247" s="169" t="s">
        <v>493</v>
      </c>
      <c r="E247" s="170" t="s">
        <v>1184</v>
      </c>
    </row>
    <row r="248" spans="1:5">
      <c r="A248" s="181" t="s">
        <v>797</v>
      </c>
      <c r="B248" s="167" t="s">
        <v>512</v>
      </c>
      <c r="C248" s="170" t="s">
        <v>1185</v>
      </c>
      <c r="D248" s="169" t="s">
        <v>494</v>
      </c>
      <c r="E248" s="170" t="s">
        <v>1186</v>
      </c>
    </row>
    <row r="249" spans="1:5">
      <c r="A249" s="181" t="s">
        <v>798</v>
      </c>
      <c r="B249" s="167" t="s">
        <v>512</v>
      </c>
      <c r="C249" s="170" t="s">
        <v>1187</v>
      </c>
      <c r="D249" s="169" t="s">
        <v>495</v>
      </c>
      <c r="E249" s="170" t="s">
        <v>1188</v>
      </c>
    </row>
    <row r="250" spans="1:5">
      <c r="A250" s="181" t="s">
        <v>799</v>
      </c>
      <c r="B250" s="167" t="s">
        <v>512</v>
      </c>
      <c r="C250" s="170" t="s">
        <v>800</v>
      </c>
      <c r="D250" s="169" t="s">
        <v>801</v>
      </c>
      <c r="E250" s="170" t="s">
        <v>1189</v>
      </c>
    </row>
    <row r="251" spans="1:5">
      <c r="A251" s="181" t="s">
        <v>802</v>
      </c>
      <c r="B251" s="167" t="s">
        <v>512</v>
      </c>
      <c r="C251" s="170" t="s">
        <v>1190</v>
      </c>
      <c r="D251" s="169" t="s">
        <v>1191</v>
      </c>
      <c r="E251" s="170" t="s">
        <v>1192</v>
      </c>
    </row>
    <row r="252" spans="1:5">
      <c r="A252" s="181" t="s">
        <v>803</v>
      </c>
      <c r="B252" s="167" t="s">
        <v>512</v>
      </c>
      <c r="C252" s="170" t="s">
        <v>1193</v>
      </c>
      <c r="D252" s="169" t="s">
        <v>1194</v>
      </c>
      <c r="E252" s="170" t="s">
        <v>1195</v>
      </c>
    </row>
    <row r="253" spans="1:5">
      <c r="A253" s="181" t="s">
        <v>804</v>
      </c>
      <c r="B253" s="167" t="s">
        <v>512</v>
      </c>
      <c r="C253" s="170" t="s">
        <v>1196</v>
      </c>
      <c r="D253" s="169" t="s">
        <v>1177</v>
      </c>
      <c r="E253" s="170" t="s">
        <v>1178</v>
      </c>
    </row>
    <row r="254" spans="1:5">
      <c r="A254" s="181" t="s">
        <v>805</v>
      </c>
      <c r="B254" s="167" t="s">
        <v>512</v>
      </c>
      <c r="C254" s="170" t="s">
        <v>1197</v>
      </c>
      <c r="D254" s="169" t="s">
        <v>449</v>
      </c>
      <c r="E254" s="170" t="s">
        <v>1198</v>
      </c>
    </row>
    <row r="255" spans="1:5">
      <c r="A255" s="181" t="s">
        <v>806</v>
      </c>
      <c r="B255" s="167" t="s">
        <v>512</v>
      </c>
      <c r="C255" s="170" t="s">
        <v>1199</v>
      </c>
      <c r="D255" s="169" t="s">
        <v>1171</v>
      </c>
      <c r="E255" s="170" t="s">
        <v>1172</v>
      </c>
    </row>
    <row r="256" spans="1:5">
      <c r="A256" s="181" t="s">
        <v>807</v>
      </c>
      <c r="B256" s="167" t="s">
        <v>512</v>
      </c>
      <c r="C256" s="170" t="s">
        <v>1200</v>
      </c>
      <c r="D256" s="169" t="s">
        <v>1201</v>
      </c>
      <c r="E256" s="170" t="s">
        <v>1192</v>
      </c>
    </row>
    <row r="257" spans="1:5">
      <c r="A257" s="181" t="s">
        <v>808</v>
      </c>
      <c r="B257" s="167" t="s">
        <v>512</v>
      </c>
      <c r="C257" s="170" t="s">
        <v>1202</v>
      </c>
      <c r="D257" s="169" t="s">
        <v>1191</v>
      </c>
      <c r="E257" s="170" t="s">
        <v>1192</v>
      </c>
    </row>
    <row r="258" spans="1:5">
      <c r="A258" s="181" t="s">
        <v>922</v>
      </c>
      <c r="B258" s="167" t="s">
        <v>512</v>
      </c>
      <c r="C258" s="170" t="s">
        <v>923</v>
      </c>
      <c r="D258" s="169" t="s">
        <v>1203</v>
      </c>
      <c r="E258" s="170" t="s">
        <v>1204</v>
      </c>
    </row>
    <row r="259" spans="1:5">
      <c r="A259" s="181" t="s">
        <v>924</v>
      </c>
      <c r="B259" s="167" t="s">
        <v>512</v>
      </c>
      <c r="C259" s="170" t="s">
        <v>925</v>
      </c>
      <c r="D259" s="169" t="s">
        <v>926</v>
      </c>
      <c r="E259" s="170" t="s">
        <v>1205</v>
      </c>
    </row>
    <row r="260" spans="1:5">
      <c r="A260" s="181" t="s">
        <v>809</v>
      </c>
      <c r="B260" s="167" t="s">
        <v>512</v>
      </c>
      <c r="C260" s="170" t="s">
        <v>1206</v>
      </c>
      <c r="D260" s="169" t="s">
        <v>497</v>
      </c>
      <c r="E260" s="170" t="s">
        <v>1207</v>
      </c>
    </row>
    <row r="261" spans="1:5">
      <c r="A261" s="181" t="s">
        <v>810</v>
      </c>
      <c r="B261" s="167" t="s">
        <v>512</v>
      </c>
      <c r="C261" s="170" t="s">
        <v>1208</v>
      </c>
      <c r="D261" s="169" t="s">
        <v>1209</v>
      </c>
      <c r="E261" s="170" t="s">
        <v>1210</v>
      </c>
    </row>
    <row r="262" spans="1:5">
      <c r="A262" s="181" t="s">
        <v>811</v>
      </c>
      <c r="B262" s="167" t="s">
        <v>512</v>
      </c>
      <c r="C262" s="170" t="s">
        <v>1211</v>
      </c>
      <c r="D262" s="169" t="s">
        <v>1212</v>
      </c>
      <c r="E262" s="170" t="s">
        <v>1213</v>
      </c>
    </row>
    <row r="263" spans="1:5">
      <c r="A263" s="181" t="s">
        <v>812</v>
      </c>
      <c r="B263" s="167" t="s">
        <v>512</v>
      </c>
      <c r="C263" s="170" t="s">
        <v>1214</v>
      </c>
      <c r="D263" s="169" t="s">
        <v>498</v>
      </c>
      <c r="E263" s="170" t="s">
        <v>1215</v>
      </c>
    </row>
    <row r="264" spans="1:5">
      <c r="A264" s="181" t="s">
        <v>813</v>
      </c>
      <c r="B264" s="167" t="s">
        <v>512</v>
      </c>
      <c r="C264" s="170" t="s">
        <v>1216</v>
      </c>
      <c r="D264" s="169" t="s">
        <v>1177</v>
      </c>
      <c r="E264" s="170" t="s">
        <v>1178</v>
      </c>
    </row>
    <row r="265" spans="1:5">
      <c r="A265" s="181" t="s">
        <v>814</v>
      </c>
      <c r="B265" s="167" t="s">
        <v>512</v>
      </c>
      <c r="C265" s="170" t="s">
        <v>1217</v>
      </c>
      <c r="D265" s="169" t="s">
        <v>1218</v>
      </c>
      <c r="E265" s="170" t="s">
        <v>1219</v>
      </c>
    </row>
    <row r="266" spans="1:5">
      <c r="A266" s="181" t="s">
        <v>815</v>
      </c>
      <c r="B266" s="167" t="s">
        <v>512</v>
      </c>
      <c r="C266" s="170" t="s">
        <v>1220</v>
      </c>
      <c r="D266" s="169" t="s">
        <v>499</v>
      </c>
      <c r="E266" s="170" t="s">
        <v>1221</v>
      </c>
    </row>
    <row r="267" spans="1:5">
      <c r="A267" s="181" t="s">
        <v>816</v>
      </c>
      <c r="B267" s="167" t="s">
        <v>512</v>
      </c>
      <c r="C267" s="170" t="s">
        <v>1222</v>
      </c>
      <c r="D267" s="169" t="s">
        <v>1218</v>
      </c>
      <c r="E267" s="170" t="s">
        <v>1219</v>
      </c>
    </row>
    <row r="268" spans="1:5">
      <c r="A268" s="181" t="s">
        <v>932</v>
      </c>
      <c r="B268" s="167" t="s">
        <v>512</v>
      </c>
      <c r="C268" s="170" t="s">
        <v>933</v>
      </c>
      <c r="D268" s="169" t="s">
        <v>388</v>
      </c>
      <c r="E268" s="170" t="s">
        <v>1223</v>
      </c>
    </row>
    <row r="269" spans="1:5">
      <c r="A269" s="181" t="s">
        <v>934</v>
      </c>
      <c r="B269" s="167" t="s">
        <v>512</v>
      </c>
      <c r="C269" s="170" t="s">
        <v>935</v>
      </c>
      <c r="D269" s="169" t="s">
        <v>388</v>
      </c>
      <c r="E269" s="170" t="s">
        <v>1223</v>
      </c>
    </row>
    <row r="270" spans="1:5">
      <c r="A270" s="181" t="s">
        <v>817</v>
      </c>
      <c r="B270" s="167" t="s">
        <v>512</v>
      </c>
      <c r="C270" s="170" t="s">
        <v>1224</v>
      </c>
      <c r="D270" s="169" t="s">
        <v>498</v>
      </c>
      <c r="E270" s="170" t="s">
        <v>1215</v>
      </c>
    </row>
    <row r="271" spans="1:5">
      <c r="A271" s="181" t="s">
        <v>818</v>
      </c>
      <c r="B271" s="167" t="s">
        <v>512</v>
      </c>
      <c r="C271" s="168" t="s">
        <v>1225</v>
      </c>
      <c r="D271" s="169" t="s">
        <v>1156</v>
      </c>
      <c r="E271" s="170" t="s">
        <v>1157</v>
      </c>
    </row>
    <row r="272" spans="1:5">
      <c r="A272" s="181" t="s">
        <v>819</v>
      </c>
      <c r="B272" s="167" t="s">
        <v>512</v>
      </c>
      <c r="C272" s="168" t="s">
        <v>1226</v>
      </c>
      <c r="D272" s="169" t="s">
        <v>498</v>
      </c>
      <c r="E272" s="170" t="s">
        <v>1215</v>
      </c>
    </row>
    <row r="273" spans="1:5">
      <c r="A273" s="181" t="s">
        <v>820</v>
      </c>
      <c r="B273" s="167" t="s">
        <v>512</v>
      </c>
      <c r="C273" s="168" t="s">
        <v>1227</v>
      </c>
      <c r="D273" s="169" t="s">
        <v>1177</v>
      </c>
      <c r="E273" s="170" t="s">
        <v>1178</v>
      </c>
    </row>
    <row r="274" spans="1:5">
      <c r="A274" s="181" t="s">
        <v>821</v>
      </c>
      <c r="B274" s="167" t="s">
        <v>512</v>
      </c>
      <c r="C274" s="168" t="s">
        <v>1228</v>
      </c>
      <c r="D274" s="169" t="s">
        <v>500</v>
      </c>
      <c r="E274" s="170" t="s">
        <v>1229</v>
      </c>
    </row>
    <row r="275" spans="1:5">
      <c r="A275" s="181" t="s">
        <v>822</v>
      </c>
      <c r="B275" s="167" t="s">
        <v>512</v>
      </c>
      <c r="C275" s="168" t="s">
        <v>1230</v>
      </c>
      <c r="D275" s="169" t="s">
        <v>501</v>
      </c>
      <c r="E275" s="170" t="s">
        <v>1198</v>
      </c>
    </row>
    <row r="276" spans="1:5">
      <c r="A276" s="181" t="s">
        <v>823</v>
      </c>
      <c r="B276" s="167" t="s">
        <v>512</v>
      </c>
      <c r="C276" s="168" t="s">
        <v>1231</v>
      </c>
      <c r="D276" s="169" t="s">
        <v>1232</v>
      </c>
      <c r="E276" s="170" t="s">
        <v>1233</v>
      </c>
    </row>
    <row r="277" spans="1:5">
      <c r="A277" s="181" t="s">
        <v>824</v>
      </c>
      <c r="B277" s="167" t="s">
        <v>512</v>
      </c>
      <c r="C277" s="168" t="s">
        <v>1234</v>
      </c>
      <c r="D277" s="169" t="s">
        <v>1232</v>
      </c>
      <c r="E277" s="170" t="s">
        <v>1235</v>
      </c>
    </row>
    <row r="278" spans="1:5">
      <c r="A278" s="181" t="s">
        <v>825</v>
      </c>
      <c r="B278" s="167" t="s">
        <v>512</v>
      </c>
      <c r="C278" s="168" t="s">
        <v>826</v>
      </c>
      <c r="D278" s="169" t="s">
        <v>827</v>
      </c>
      <c r="E278" s="170" t="s">
        <v>1236</v>
      </c>
    </row>
    <row r="279" spans="1:5">
      <c r="A279" s="181" t="s">
        <v>828</v>
      </c>
      <c r="B279" s="167" t="s">
        <v>512</v>
      </c>
      <c r="C279" s="168" t="s">
        <v>829</v>
      </c>
      <c r="D279" s="169" t="s">
        <v>827</v>
      </c>
      <c r="E279" s="170" t="s">
        <v>1236</v>
      </c>
    </row>
    <row r="280" spans="1:5">
      <c r="A280" s="181" t="s">
        <v>832</v>
      </c>
      <c r="B280" s="167" t="s">
        <v>512</v>
      </c>
      <c r="C280" s="168" t="s">
        <v>1237</v>
      </c>
      <c r="D280" s="169" t="s">
        <v>1191</v>
      </c>
      <c r="E280" s="170" t="s">
        <v>1238</v>
      </c>
    </row>
    <row r="281" spans="1:5">
      <c r="A281" s="181" t="s">
        <v>833</v>
      </c>
      <c r="B281" s="167" t="s">
        <v>512</v>
      </c>
      <c r="C281" s="168" t="s">
        <v>1239</v>
      </c>
      <c r="D281" s="169" t="s">
        <v>1191</v>
      </c>
      <c r="E281" s="170" t="s">
        <v>1238</v>
      </c>
    </row>
    <row r="282" spans="1:5">
      <c r="A282" s="181" t="s">
        <v>941</v>
      </c>
      <c r="B282" s="167" t="s">
        <v>512</v>
      </c>
      <c r="C282" s="168" t="s">
        <v>942</v>
      </c>
      <c r="D282" s="169" t="s">
        <v>388</v>
      </c>
      <c r="E282" s="170" t="s">
        <v>1223</v>
      </c>
    </row>
    <row r="283" spans="1:5">
      <c r="A283" s="181" t="s">
        <v>943</v>
      </c>
      <c r="B283" s="167" t="s">
        <v>512</v>
      </c>
      <c r="C283" s="168" t="s">
        <v>944</v>
      </c>
      <c r="D283" s="169" t="s">
        <v>1177</v>
      </c>
      <c r="E283" s="170" t="s">
        <v>1178</v>
      </c>
    </row>
    <row r="284" spans="1:5">
      <c r="A284" s="181" t="s">
        <v>834</v>
      </c>
      <c r="B284" s="167" t="s">
        <v>512</v>
      </c>
      <c r="C284" s="168" t="s">
        <v>1240</v>
      </c>
      <c r="D284" s="169" t="s">
        <v>1165</v>
      </c>
      <c r="E284" s="170" t="s">
        <v>1241</v>
      </c>
    </row>
    <row r="285" spans="1:5">
      <c r="A285" s="181" t="s">
        <v>835</v>
      </c>
      <c r="B285" s="167" t="s">
        <v>512</v>
      </c>
      <c r="C285" s="168" t="s">
        <v>836</v>
      </c>
      <c r="D285" s="169" t="s">
        <v>837</v>
      </c>
      <c r="E285" s="170" t="s">
        <v>1242</v>
      </c>
    </row>
    <row r="286" spans="1:5">
      <c r="A286" s="181" t="s">
        <v>838</v>
      </c>
      <c r="B286" s="167" t="s">
        <v>512</v>
      </c>
      <c r="C286" s="168" t="s">
        <v>839</v>
      </c>
      <c r="D286" s="169" t="s">
        <v>490</v>
      </c>
      <c r="E286" s="170" t="s">
        <v>1243</v>
      </c>
    </row>
    <row r="287" spans="1:5">
      <c r="A287" s="181" t="s">
        <v>840</v>
      </c>
      <c r="B287" s="167" t="s">
        <v>512</v>
      </c>
      <c r="C287" s="168" t="s">
        <v>1244</v>
      </c>
      <c r="D287" s="169" t="s">
        <v>1245</v>
      </c>
      <c r="E287" s="170" t="s">
        <v>1246</v>
      </c>
    </row>
    <row r="288" spans="1:5">
      <c r="A288" s="181" t="s">
        <v>841</v>
      </c>
      <c r="B288" s="167" t="s">
        <v>512</v>
      </c>
      <c r="C288" s="168" t="s">
        <v>1247</v>
      </c>
      <c r="D288" s="169" t="s">
        <v>502</v>
      </c>
      <c r="E288" s="170" t="s">
        <v>1248</v>
      </c>
    </row>
    <row r="289" spans="1:5">
      <c r="A289" s="181" t="s">
        <v>842</v>
      </c>
      <c r="B289" s="167" t="s">
        <v>512</v>
      </c>
      <c r="C289" s="168" t="s">
        <v>1249</v>
      </c>
      <c r="D289" s="169" t="s">
        <v>495</v>
      </c>
      <c r="E289" s="170" t="s">
        <v>1250</v>
      </c>
    </row>
    <row r="290" spans="1:5">
      <c r="A290" s="181" t="s">
        <v>1251</v>
      </c>
      <c r="B290" s="167" t="s">
        <v>512</v>
      </c>
      <c r="C290" s="168" t="s">
        <v>1042</v>
      </c>
      <c r="D290" s="169" t="s">
        <v>1252</v>
      </c>
      <c r="E290" s="170" t="s">
        <v>1253</v>
      </c>
    </row>
    <row r="291" spans="1:5">
      <c r="A291" s="181" t="s">
        <v>843</v>
      </c>
      <c r="B291" s="167" t="s">
        <v>512</v>
      </c>
      <c r="C291" s="168" t="s">
        <v>1254</v>
      </c>
      <c r="D291" s="169" t="s">
        <v>503</v>
      </c>
      <c r="E291" s="170" t="s">
        <v>1255</v>
      </c>
    </row>
    <row r="292" spans="1:5">
      <c r="A292" s="181" t="s">
        <v>948</v>
      </c>
      <c r="B292" s="167" t="s">
        <v>512</v>
      </c>
      <c r="C292" s="168" t="s">
        <v>1256</v>
      </c>
      <c r="D292" s="169" t="s">
        <v>1257</v>
      </c>
      <c r="E292" s="170" t="s">
        <v>1258</v>
      </c>
    </row>
    <row r="293" spans="1:5">
      <c r="A293" s="181" t="s">
        <v>1259</v>
      </c>
      <c r="B293" s="167" t="s">
        <v>512</v>
      </c>
      <c r="C293" s="168" t="s">
        <v>1619</v>
      </c>
      <c r="D293" s="169" t="s">
        <v>1260</v>
      </c>
      <c r="E293" s="170" t="s">
        <v>1261</v>
      </c>
    </row>
    <row r="294" spans="1:5">
      <c r="A294" s="181" t="s">
        <v>1262</v>
      </c>
      <c r="B294" s="167" t="s">
        <v>512</v>
      </c>
      <c r="C294" s="168" t="s">
        <v>1620</v>
      </c>
      <c r="D294" s="169" t="s">
        <v>1263</v>
      </c>
      <c r="E294" s="170" t="s">
        <v>1195</v>
      </c>
    </row>
    <row r="295" spans="1:5">
      <c r="A295" s="181" t="s">
        <v>844</v>
      </c>
      <c r="B295" s="167" t="s">
        <v>512</v>
      </c>
      <c r="C295" s="168" t="s">
        <v>1264</v>
      </c>
      <c r="D295" s="169" t="s">
        <v>1265</v>
      </c>
      <c r="E295" s="170" t="s">
        <v>1266</v>
      </c>
    </row>
    <row r="296" spans="1:5">
      <c r="A296" s="181" t="s">
        <v>845</v>
      </c>
      <c r="B296" s="167" t="s">
        <v>512</v>
      </c>
      <c r="C296" s="168" t="s">
        <v>1267</v>
      </c>
      <c r="D296" s="169" t="s">
        <v>1268</v>
      </c>
      <c r="E296" s="170" t="s">
        <v>1269</v>
      </c>
    </row>
    <row r="297" spans="1:5">
      <c r="A297" s="181" t="s">
        <v>846</v>
      </c>
      <c r="B297" s="167" t="s">
        <v>512</v>
      </c>
      <c r="C297" s="168" t="s">
        <v>1270</v>
      </c>
      <c r="D297" s="169" t="s">
        <v>1268</v>
      </c>
      <c r="E297" s="170" t="s">
        <v>1269</v>
      </c>
    </row>
    <row r="298" spans="1:5">
      <c r="A298" s="181" t="s">
        <v>847</v>
      </c>
      <c r="B298" s="167" t="s">
        <v>512</v>
      </c>
      <c r="C298" s="168" t="s">
        <v>848</v>
      </c>
      <c r="D298" s="169" t="s">
        <v>1162</v>
      </c>
      <c r="E298" s="170" t="s">
        <v>1271</v>
      </c>
    </row>
    <row r="299" spans="1:5">
      <c r="A299" s="181" t="s">
        <v>592</v>
      </c>
      <c r="B299" s="167" t="s">
        <v>512</v>
      </c>
      <c r="C299" s="168" t="s">
        <v>849</v>
      </c>
      <c r="D299" s="169" t="s">
        <v>1272</v>
      </c>
      <c r="E299" s="170" t="s">
        <v>1273</v>
      </c>
    </row>
    <row r="300" spans="1:5">
      <c r="A300" s="181" t="s">
        <v>593</v>
      </c>
      <c r="B300" s="167" t="s">
        <v>512</v>
      </c>
      <c r="C300" s="168" t="s">
        <v>850</v>
      </c>
      <c r="D300" s="169" t="s">
        <v>1272</v>
      </c>
      <c r="E300" s="170" t="s">
        <v>1273</v>
      </c>
    </row>
    <row r="301" spans="1:5">
      <c r="A301" s="181" t="s">
        <v>595</v>
      </c>
      <c r="B301" s="167" t="s">
        <v>512</v>
      </c>
      <c r="C301" s="168" t="s">
        <v>851</v>
      </c>
      <c r="D301" s="169" t="s">
        <v>1272</v>
      </c>
      <c r="E301" s="170" t="s">
        <v>1273</v>
      </c>
    </row>
    <row r="302" spans="1:5">
      <c r="A302" s="181" t="s">
        <v>852</v>
      </c>
      <c r="B302" s="167" t="s">
        <v>512</v>
      </c>
      <c r="C302" s="168" t="s">
        <v>853</v>
      </c>
      <c r="D302" s="169" t="s">
        <v>1272</v>
      </c>
      <c r="E302" s="170" t="s">
        <v>1274</v>
      </c>
    </row>
    <row r="303" spans="1:5">
      <c r="A303" s="181" t="s">
        <v>1275</v>
      </c>
      <c r="B303" s="167" t="s">
        <v>512</v>
      </c>
      <c r="C303" s="168" t="s">
        <v>1276</v>
      </c>
      <c r="D303" s="169" t="s">
        <v>1277</v>
      </c>
      <c r="E303" s="170" t="s">
        <v>1278</v>
      </c>
    </row>
    <row r="304" spans="1:5">
      <c r="A304" s="181" t="s">
        <v>854</v>
      </c>
      <c r="B304" s="167" t="s">
        <v>512</v>
      </c>
      <c r="C304" s="168" t="s">
        <v>1279</v>
      </c>
      <c r="D304" s="169" t="s">
        <v>1280</v>
      </c>
      <c r="E304" s="170" t="s">
        <v>1281</v>
      </c>
    </row>
    <row r="305" spans="1:5">
      <c r="A305" s="181" t="s">
        <v>855</v>
      </c>
      <c r="B305" s="167" t="s">
        <v>512</v>
      </c>
      <c r="C305" s="168" t="s">
        <v>283</v>
      </c>
      <c r="D305" s="169" t="s">
        <v>1282</v>
      </c>
      <c r="E305" s="170" t="s">
        <v>1283</v>
      </c>
    </row>
    <row r="306" spans="1:5">
      <c r="A306" s="181" t="s">
        <v>951</v>
      </c>
      <c r="B306" s="167" t="s">
        <v>512</v>
      </c>
      <c r="C306" s="168" t="s">
        <v>1284</v>
      </c>
      <c r="D306" s="169" t="s">
        <v>953</v>
      </c>
      <c r="E306" s="170" t="s">
        <v>1285</v>
      </c>
    </row>
    <row r="307" spans="1:5">
      <c r="A307" s="181" t="s">
        <v>954</v>
      </c>
      <c r="B307" s="167" t="s">
        <v>512</v>
      </c>
      <c r="C307" s="168" t="s">
        <v>1286</v>
      </c>
      <c r="D307" s="169" t="s">
        <v>955</v>
      </c>
      <c r="E307" s="170" t="s">
        <v>1287</v>
      </c>
    </row>
    <row r="308" spans="1:5">
      <c r="A308" s="181" t="s">
        <v>1288</v>
      </c>
      <c r="B308" s="167" t="s">
        <v>512</v>
      </c>
      <c r="C308" s="168" t="s">
        <v>1289</v>
      </c>
      <c r="D308" s="169" t="s">
        <v>378</v>
      </c>
      <c r="E308" s="170" t="s">
        <v>1290</v>
      </c>
    </row>
    <row r="309" spans="1:5">
      <c r="A309" s="181" t="s">
        <v>1291</v>
      </c>
      <c r="B309" s="167" t="s">
        <v>512</v>
      </c>
      <c r="C309" s="168" t="s">
        <v>1621</v>
      </c>
      <c r="D309" s="169" t="s">
        <v>373</v>
      </c>
      <c r="E309" s="170" t="s">
        <v>1290</v>
      </c>
    </row>
    <row r="310" spans="1:5">
      <c r="A310" s="181" t="s">
        <v>1292</v>
      </c>
      <c r="B310" s="167" t="s">
        <v>512</v>
      </c>
      <c r="C310" s="168" t="s">
        <v>1293</v>
      </c>
      <c r="D310" s="169" t="s">
        <v>353</v>
      </c>
      <c r="E310" s="170" t="s">
        <v>1294</v>
      </c>
    </row>
    <row r="311" spans="1:5">
      <c r="A311" s="181" t="s">
        <v>1295</v>
      </c>
      <c r="B311" s="167" t="s">
        <v>512</v>
      </c>
      <c r="C311" s="168" t="s">
        <v>790</v>
      </c>
      <c r="D311" s="169" t="s">
        <v>913</v>
      </c>
      <c r="E311" s="170" t="s">
        <v>1296</v>
      </c>
    </row>
    <row r="312" spans="1:5">
      <c r="A312" s="181" t="s">
        <v>856</v>
      </c>
      <c r="B312" s="167" t="s">
        <v>512</v>
      </c>
      <c r="C312" s="168" t="s">
        <v>1297</v>
      </c>
      <c r="D312" s="169" t="s">
        <v>1298</v>
      </c>
      <c r="E312" s="170" t="s">
        <v>1299</v>
      </c>
    </row>
    <row r="313" spans="1:5">
      <c r="A313" s="181" t="s">
        <v>857</v>
      </c>
      <c r="B313" s="167" t="s">
        <v>512</v>
      </c>
      <c r="C313" s="168" t="s">
        <v>1300</v>
      </c>
      <c r="D313" s="169" t="s">
        <v>504</v>
      </c>
      <c r="E313" s="170" t="s">
        <v>1301</v>
      </c>
    </row>
    <row r="314" spans="1:5">
      <c r="A314" s="181" t="s">
        <v>858</v>
      </c>
      <c r="B314" s="167" t="s">
        <v>512</v>
      </c>
      <c r="C314" s="168" t="s">
        <v>859</v>
      </c>
      <c r="D314" s="169" t="s">
        <v>440</v>
      </c>
      <c r="E314" s="170" t="s">
        <v>1302</v>
      </c>
    </row>
    <row r="315" spans="1:5">
      <c r="A315" s="181" t="s">
        <v>860</v>
      </c>
      <c r="B315" s="167" t="s">
        <v>512</v>
      </c>
      <c r="C315" s="168" t="s">
        <v>271</v>
      </c>
      <c r="D315" s="169" t="s">
        <v>440</v>
      </c>
      <c r="E315" s="170" t="s">
        <v>1302</v>
      </c>
    </row>
    <row r="316" spans="1:5">
      <c r="A316" s="181" t="s">
        <v>861</v>
      </c>
      <c r="B316" s="167" t="s">
        <v>512</v>
      </c>
      <c r="C316" s="168" t="s">
        <v>1303</v>
      </c>
      <c r="D316" s="169" t="s">
        <v>1304</v>
      </c>
      <c r="E316" s="170" t="s">
        <v>1305</v>
      </c>
    </row>
    <row r="317" spans="1:5">
      <c r="A317" s="181" t="s">
        <v>957</v>
      </c>
      <c r="B317" s="167" t="s">
        <v>512</v>
      </c>
      <c r="C317" s="168" t="s">
        <v>1306</v>
      </c>
      <c r="D317" s="169" t="s">
        <v>1307</v>
      </c>
      <c r="E317" s="170" t="s">
        <v>1308</v>
      </c>
    </row>
    <row r="318" spans="1:5">
      <c r="A318" s="181" t="s">
        <v>958</v>
      </c>
      <c r="B318" s="167" t="s">
        <v>512</v>
      </c>
      <c r="C318" s="168" t="s">
        <v>959</v>
      </c>
      <c r="D318" s="169" t="s">
        <v>960</v>
      </c>
      <c r="E318" s="170" t="s">
        <v>1309</v>
      </c>
    </row>
    <row r="319" spans="1:5">
      <c r="A319" s="181" t="s">
        <v>961</v>
      </c>
      <c r="B319" s="167" t="s">
        <v>512</v>
      </c>
      <c r="C319" s="168" t="s">
        <v>962</v>
      </c>
      <c r="D319" s="169" t="s">
        <v>963</v>
      </c>
      <c r="E319" s="170" t="s">
        <v>1310</v>
      </c>
    </row>
    <row r="320" spans="1:5">
      <c r="A320" s="181" t="s">
        <v>964</v>
      </c>
      <c r="B320" s="167" t="s">
        <v>512</v>
      </c>
      <c r="C320" s="168" t="s">
        <v>965</v>
      </c>
      <c r="D320" s="169" t="s">
        <v>694</v>
      </c>
      <c r="E320" s="170" t="s">
        <v>1311</v>
      </c>
    </row>
    <row r="321" spans="1:5">
      <c r="A321" s="181" t="s">
        <v>966</v>
      </c>
      <c r="B321" s="167" t="s">
        <v>512</v>
      </c>
      <c r="C321" s="168" t="s">
        <v>1312</v>
      </c>
      <c r="D321" s="169" t="s">
        <v>1304</v>
      </c>
      <c r="E321" s="170" t="s">
        <v>1313</v>
      </c>
    </row>
    <row r="322" spans="1:5">
      <c r="A322" s="181" t="s">
        <v>967</v>
      </c>
      <c r="B322" s="167" t="s">
        <v>512</v>
      </c>
      <c r="C322" s="168" t="s">
        <v>1314</v>
      </c>
      <c r="D322" s="169" t="s">
        <v>968</v>
      </c>
      <c r="E322" s="170" t="s">
        <v>1315</v>
      </c>
    </row>
    <row r="323" spans="1:5">
      <c r="A323" s="181" t="s">
        <v>969</v>
      </c>
      <c r="B323" s="167" t="s">
        <v>512</v>
      </c>
      <c r="C323" s="168" t="s">
        <v>1316</v>
      </c>
      <c r="D323" s="169" t="s">
        <v>496</v>
      </c>
      <c r="E323" s="170" t="s">
        <v>1317</v>
      </c>
    </row>
    <row r="324" spans="1:5">
      <c r="A324" s="181" t="s">
        <v>1318</v>
      </c>
      <c r="B324" s="167" t="s">
        <v>512</v>
      </c>
      <c r="C324" s="168" t="s">
        <v>1079</v>
      </c>
      <c r="D324" s="169" t="s">
        <v>353</v>
      </c>
      <c r="E324" s="170" t="s">
        <v>1319</v>
      </c>
    </row>
    <row r="325" spans="1:5">
      <c r="A325" s="181" t="s">
        <v>1320</v>
      </c>
      <c r="B325" s="167" t="s">
        <v>512</v>
      </c>
      <c r="C325" s="168" t="s">
        <v>1082</v>
      </c>
      <c r="D325" s="169" t="s">
        <v>402</v>
      </c>
      <c r="E325" s="170" t="s">
        <v>1321</v>
      </c>
    </row>
    <row r="326" spans="1:5">
      <c r="A326" s="181" t="s">
        <v>1322</v>
      </c>
      <c r="B326" s="167" t="s">
        <v>512</v>
      </c>
      <c r="C326" s="168" t="s">
        <v>1085</v>
      </c>
      <c r="D326" s="169" t="s">
        <v>441</v>
      </c>
      <c r="E326" s="170" t="s">
        <v>1323</v>
      </c>
    </row>
    <row r="327" spans="1:5">
      <c r="A327" s="181" t="s">
        <v>862</v>
      </c>
      <c r="B327" s="167" t="s">
        <v>512</v>
      </c>
      <c r="C327" s="168" t="s">
        <v>1324</v>
      </c>
      <c r="D327" s="169" t="s">
        <v>504</v>
      </c>
      <c r="E327" s="170" t="s">
        <v>1301</v>
      </c>
    </row>
    <row r="328" spans="1:5">
      <c r="A328" s="181" t="s">
        <v>863</v>
      </c>
      <c r="B328" s="167" t="s">
        <v>512</v>
      </c>
      <c r="C328" s="168" t="s">
        <v>1325</v>
      </c>
      <c r="D328" s="169" t="s">
        <v>1326</v>
      </c>
      <c r="E328" s="170" t="s">
        <v>1327</v>
      </c>
    </row>
    <row r="329" spans="1:5">
      <c r="A329" s="181" t="s">
        <v>864</v>
      </c>
      <c r="B329" s="167" t="s">
        <v>512</v>
      </c>
      <c r="C329" s="168" t="s">
        <v>865</v>
      </c>
      <c r="D329" s="169" t="s">
        <v>866</v>
      </c>
      <c r="E329" s="170" t="s">
        <v>1328</v>
      </c>
    </row>
    <row r="330" spans="1:5">
      <c r="A330" s="181" t="s">
        <v>596</v>
      </c>
      <c r="B330" s="167" t="s">
        <v>512</v>
      </c>
      <c r="C330" s="168" t="s">
        <v>867</v>
      </c>
      <c r="D330" s="169" t="s">
        <v>868</v>
      </c>
      <c r="E330" s="170" t="s">
        <v>1329</v>
      </c>
    </row>
    <row r="331" spans="1:5">
      <c r="A331" s="181" t="s">
        <v>597</v>
      </c>
      <c r="B331" s="167" t="s">
        <v>512</v>
      </c>
      <c r="C331" s="168" t="s">
        <v>325</v>
      </c>
      <c r="D331" s="169" t="s">
        <v>1282</v>
      </c>
      <c r="E331" s="170" t="s">
        <v>1283</v>
      </c>
    </row>
    <row r="332" spans="1:5">
      <c r="A332" s="181" t="s">
        <v>598</v>
      </c>
      <c r="B332" s="167" t="s">
        <v>512</v>
      </c>
      <c r="C332" s="168" t="s">
        <v>175</v>
      </c>
      <c r="D332" s="169" t="s">
        <v>1282</v>
      </c>
      <c r="E332" s="170" t="s">
        <v>1283</v>
      </c>
    </row>
    <row r="333" spans="1:5">
      <c r="A333" s="181" t="s">
        <v>599</v>
      </c>
      <c r="B333" s="167" t="s">
        <v>512</v>
      </c>
      <c r="C333" s="168" t="s">
        <v>869</v>
      </c>
      <c r="D333" s="169" t="s">
        <v>870</v>
      </c>
      <c r="E333" s="170" t="s">
        <v>1301</v>
      </c>
    </row>
    <row r="334" spans="1:5">
      <c r="A334" s="181" t="s">
        <v>972</v>
      </c>
      <c r="B334" s="167" t="s">
        <v>512</v>
      </c>
      <c r="C334" s="168" t="s">
        <v>973</v>
      </c>
      <c r="D334" s="169" t="s">
        <v>974</v>
      </c>
      <c r="E334" s="170" t="s">
        <v>1330</v>
      </c>
    </row>
    <row r="335" spans="1:5">
      <c r="A335" s="181" t="s">
        <v>1331</v>
      </c>
      <c r="B335" s="167" t="s">
        <v>512</v>
      </c>
      <c r="C335" s="168" t="s">
        <v>1095</v>
      </c>
      <c r="D335" s="169" t="s">
        <v>459</v>
      </c>
      <c r="E335" s="170" t="s">
        <v>1332</v>
      </c>
    </row>
    <row r="336" spans="1:5">
      <c r="A336" s="181" t="s">
        <v>871</v>
      </c>
      <c r="B336" s="167" t="s">
        <v>512</v>
      </c>
      <c r="C336" s="168" t="s">
        <v>872</v>
      </c>
      <c r="D336" s="169" t="s">
        <v>873</v>
      </c>
      <c r="E336" s="170" t="s">
        <v>1333</v>
      </c>
    </row>
    <row r="337" spans="1:5">
      <c r="A337" s="181" t="s">
        <v>600</v>
      </c>
      <c r="B337" s="167" t="s">
        <v>512</v>
      </c>
      <c r="C337" s="168" t="s">
        <v>874</v>
      </c>
      <c r="D337" s="169" t="s">
        <v>875</v>
      </c>
      <c r="E337" s="170" t="s">
        <v>1334</v>
      </c>
    </row>
    <row r="338" spans="1:5">
      <c r="A338" s="181" t="s">
        <v>601</v>
      </c>
      <c r="B338" s="167" t="s">
        <v>512</v>
      </c>
      <c r="C338" s="168" t="s">
        <v>876</v>
      </c>
      <c r="D338" s="169" t="s">
        <v>1335</v>
      </c>
      <c r="E338" s="170" t="s">
        <v>1336</v>
      </c>
    </row>
    <row r="339" spans="1:5">
      <c r="A339" s="181" t="s">
        <v>975</v>
      </c>
      <c r="B339" s="167" t="s">
        <v>512</v>
      </c>
      <c r="C339" s="168" t="s">
        <v>976</v>
      </c>
      <c r="D339" s="169" t="s">
        <v>977</v>
      </c>
      <c r="E339" s="170" t="s">
        <v>1337</v>
      </c>
    </row>
    <row r="340" spans="1:5">
      <c r="A340" s="181" t="s">
        <v>1338</v>
      </c>
      <c r="B340" s="167" t="s">
        <v>512</v>
      </c>
      <c r="C340" s="168" t="s">
        <v>1622</v>
      </c>
      <c r="D340" s="169" t="s">
        <v>373</v>
      </c>
      <c r="E340" s="170" t="s">
        <v>1290</v>
      </c>
    </row>
    <row r="341" spans="1:5">
      <c r="A341" s="181" t="s">
        <v>1339</v>
      </c>
      <c r="B341" s="167" t="s">
        <v>512</v>
      </c>
      <c r="C341" s="168" t="s">
        <v>1103</v>
      </c>
      <c r="D341" s="169" t="s">
        <v>412</v>
      </c>
      <c r="E341" s="170" t="s">
        <v>1340</v>
      </c>
    </row>
    <row r="342" spans="1:5">
      <c r="A342" s="181" t="s">
        <v>1341</v>
      </c>
      <c r="B342" s="167" t="s">
        <v>512</v>
      </c>
      <c r="C342" s="168" t="s">
        <v>1106</v>
      </c>
      <c r="D342" s="169" t="s">
        <v>402</v>
      </c>
      <c r="E342" s="170" t="s">
        <v>1342</v>
      </c>
    </row>
    <row r="343" spans="1:5">
      <c r="A343" s="181" t="s">
        <v>877</v>
      </c>
      <c r="B343" s="167" t="s">
        <v>512</v>
      </c>
      <c r="C343" s="168" t="s">
        <v>1343</v>
      </c>
      <c r="D343" s="169" t="s">
        <v>1344</v>
      </c>
      <c r="E343" s="170" t="s">
        <v>1345</v>
      </c>
    </row>
    <row r="344" spans="1:5">
      <c r="A344" s="181" t="s">
        <v>878</v>
      </c>
      <c r="B344" s="167" t="s">
        <v>512</v>
      </c>
      <c r="C344" s="168" t="s">
        <v>879</v>
      </c>
      <c r="D344" s="169" t="s">
        <v>831</v>
      </c>
      <c r="E344" s="170" t="s">
        <v>1346</v>
      </c>
    </row>
    <row r="345" spans="1:5">
      <c r="A345" s="181" t="s">
        <v>880</v>
      </c>
      <c r="B345" s="167" t="s">
        <v>512</v>
      </c>
      <c r="C345" s="168" t="s">
        <v>1347</v>
      </c>
      <c r="D345" s="169" t="s">
        <v>881</v>
      </c>
      <c r="E345" s="170" t="s">
        <v>1348</v>
      </c>
    </row>
    <row r="346" spans="1:5">
      <c r="A346" s="181" t="s">
        <v>979</v>
      </c>
      <c r="B346" s="167" t="s">
        <v>512</v>
      </c>
      <c r="C346" s="168" t="s">
        <v>980</v>
      </c>
      <c r="D346" s="169" t="s">
        <v>490</v>
      </c>
      <c r="E346" s="170" t="s">
        <v>1349</v>
      </c>
    </row>
    <row r="347" spans="1:5">
      <c r="A347" s="181" t="s">
        <v>981</v>
      </c>
      <c r="B347" s="167" t="s">
        <v>512</v>
      </c>
      <c r="C347" s="168" t="s">
        <v>982</v>
      </c>
      <c r="D347" s="169" t="s">
        <v>983</v>
      </c>
      <c r="E347" s="170" t="s">
        <v>1350</v>
      </c>
    </row>
    <row r="348" spans="1:5">
      <c r="A348" s="181" t="s">
        <v>984</v>
      </c>
      <c r="B348" s="167" t="s">
        <v>512</v>
      </c>
      <c r="C348" s="168" t="s">
        <v>985</v>
      </c>
      <c r="D348" s="169" t="s">
        <v>831</v>
      </c>
      <c r="E348" s="170" t="s">
        <v>1346</v>
      </c>
    </row>
    <row r="349" spans="1:5">
      <c r="A349" s="181" t="s">
        <v>986</v>
      </c>
      <c r="B349" s="167" t="s">
        <v>512</v>
      </c>
      <c r="C349" s="168" t="s">
        <v>987</v>
      </c>
      <c r="D349" s="169" t="s">
        <v>1351</v>
      </c>
      <c r="E349" s="170" t="s">
        <v>1352</v>
      </c>
    </row>
    <row r="350" spans="1:5">
      <c r="A350" s="181" t="s">
        <v>1353</v>
      </c>
      <c r="B350" s="167" t="s">
        <v>512</v>
      </c>
      <c r="C350" s="168" t="s">
        <v>830</v>
      </c>
      <c r="D350" s="169" t="s">
        <v>1354</v>
      </c>
      <c r="E350" s="170" t="s">
        <v>1355</v>
      </c>
    </row>
    <row r="351" spans="1:5">
      <c r="A351" s="181" t="s">
        <v>882</v>
      </c>
      <c r="B351" s="167" t="s">
        <v>512</v>
      </c>
      <c r="C351" s="168" t="s">
        <v>883</v>
      </c>
      <c r="D351" s="169" t="s">
        <v>1356</v>
      </c>
      <c r="E351" s="170" t="s">
        <v>1283</v>
      </c>
    </row>
    <row r="352" spans="1:5">
      <c r="A352" s="181" t="s">
        <v>1357</v>
      </c>
      <c r="B352" s="167" t="s">
        <v>512</v>
      </c>
      <c r="C352" s="168" t="s">
        <v>1118</v>
      </c>
      <c r="D352" s="169" t="s">
        <v>459</v>
      </c>
      <c r="E352" s="170" t="s">
        <v>1358</v>
      </c>
    </row>
  </sheetData>
  <sheetProtection password="C016" sheet="1" objects="1" scenarios="1"/>
  <autoFilter ref="A1:F352"/>
  <phoneticPr fontId="1"/>
  <pageMargins left="0.7" right="0.7" top="0.75" bottom="0.75" header="0.3" footer="0.3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一番最初に入力</vt:lpstr>
      <vt:lpstr>様式第1号</vt:lpstr>
      <vt:lpstr>別表1</vt:lpstr>
      <vt:lpstr>【適宜更新してください】法人情報</vt:lpstr>
      <vt:lpstr>【適宜更新してください】法人情報!Print_Area</vt:lpstr>
      <vt:lpstr>一番最初に入力!Print_Area</vt:lpstr>
      <vt:lpstr>別表1!Print_Area</vt:lpstr>
      <vt:lpstr>様式第1号!Print_Area</vt:lpstr>
      <vt:lpstr>一番最初に入力!Print_Titles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2024-03-14T03:08:01Z</cp:lastPrinted>
  <dcterms:created xsi:type="dcterms:W3CDTF">2020-06-06T02:52:12Z</dcterms:created>
  <dcterms:modified xsi:type="dcterms:W3CDTF">2024-03-18T02:38:08Z</dcterms:modified>
</cp:coreProperties>
</file>