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2.xml" ContentType="application/vnd.openxmlformats-officedocument.drawing+xml"/>
  <Override PartName="/xl/comments6.xml" ContentType="application/vnd.openxmlformats-officedocument.spreadsheetml.comments+xml"/>
  <Override PartName="/xl/drawings/drawing3.xml" ContentType="application/vnd.openxmlformats-officedocument.drawing+xml"/>
  <Override PartName="/xl/comments7.xml" ContentType="application/vnd.openxmlformats-officedocument.spreadsheetml.comments+xml"/>
  <Override PartName="/xl/drawings/drawing4.xml" ContentType="application/vnd.openxmlformats-officedocument.drawing+xml"/>
  <Override PartName="/xl/comments8.xml" ContentType="application/vnd.openxmlformats-officedocument.spreadsheetml.comments+xml"/>
  <Override PartName="/xl/drawings/drawing5.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kodpc053\給付係共有ｆ\02_給付係員用\01_給付費関係\08_加算\R5\10_3月加算\01_申請案内\高齢者等活躍促進加算申請書\"/>
    </mc:Choice>
  </mc:AlternateContent>
  <workbookProtection workbookPassword="C016" lockStructure="1"/>
  <bookViews>
    <workbookView xWindow="240" yWindow="45" windowWidth="11715" windowHeight="8445" tabRatio="785"/>
  </bookViews>
  <sheets>
    <sheet name="一番最初に入力" sheetId="15" r:id="rId1"/>
    <sheet name="【様式第１号】加算申請書" sheetId="10" r:id="rId2"/>
    <sheet name="【様式第２号】加算対象職員" sheetId="7" r:id="rId3"/>
    <sheet name="（参考様式）高齢者等活躍促進加算の効果・必要性について" sheetId="20" r:id="rId4"/>
    <sheet name="【様式第３号】月別雇用時間内訳表" sheetId="8" r:id="rId5"/>
    <sheet name="【様式第１号】加算申請書 (作成例）" sheetId="25" r:id="rId6"/>
    <sheet name="【様式第２号】加算対象職員リスト (作成例）" sheetId="26" r:id="rId7"/>
    <sheet name="【参考様式】高齢者等活躍促進加算の効果・必要性について" sheetId="27" r:id="rId8"/>
    <sheet name="【様式第３号】月別雇用時間内訳表 (作成例)" sheetId="28" r:id="rId9"/>
    <sheet name="【何も入力しないでください】法人情報" sheetId="16" state="hidden" r:id="rId10"/>
  </sheets>
  <definedNames>
    <definedName name="_xlnm._FilterDatabase" localSheetId="9" hidden="1">【何も入力しないでください】法人情報!$A$1:$F$171</definedName>
    <definedName name="_xlnm.Print_Area" localSheetId="3">'（参考様式）高齢者等活躍促進加算の効果・必要性について'!$A$1:$K$23</definedName>
    <definedName name="_xlnm.Print_Area" localSheetId="7">【参考様式】高齢者等活躍促進加算の効果・必要性について!$A$1:$K$23</definedName>
    <definedName name="_xlnm.Print_Area" localSheetId="1">【様式第１号】加算申請書!$A$1:$K$37</definedName>
    <definedName name="_xlnm.Print_Area" localSheetId="5">'【様式第１号】加算申請書 (作成例）'!$A$1:$Q$37</definedName>
    <definedName name="_xlnm.Print_Area" localSheetId="2">【様式第２号】加算対象職員!$A$1:$K$17</definedName>
    <definedName name="_xlnm.Print_Area" localSheetId="6">'【様式第２号】加算対象職員リスト (作成例）'!$A$1:$K$17</definedName>
    <definedName name="_xlnm.Print_Area" localSheetId="4">【様式第３号】月別雇用時間内訳表!$A$1:$K$24</definedName>
    <definedName name="_xlnm.Print_Area" localSheetId="8">'【様式第３号】月別雇用時間内訳表 (作成例)'!$A$1:$K$24</definedName>
    <definedName name="_xlnm.Print_Area" localSheetId="0">一番最初に入力!$A$1:$P$170</definedName>
  </definedNames>
  <calcPr calcId="162913"/>
</workbook>
</file>

<file path=xl/calcChain.xml><?xml version="1.0" encoding="utf-8"?>
<calcChain xmlns="http://schemas.openxmlformats.org/spreadsheetml/2006/main">
  <c r="D6" i="8" l="1"/>
  <c r="G7" i="26"/>
  <c r="G12" i="26" s="1"/>
  <c r="G11" i="26"/>
  <c r="G10" i="26"/>
  <c r="G9" i="26"/>
  <c r="G8" i="26"/>
  <c r="I6" i="28"/>
  <c r="H6" i="28"/>
  <c r="G6" i="28"/>
  <c r="F6" i="28"/>
  <c r="D6" i="28"/>
  <c r="G6" i="27"/>
  <c r="I20" i="28"/>
  <c r="H20" i="28"/>
  <c r="G20" i="28"/>
  <c r="F20" i="28"/>
  <c r="D20" i="28"/>
  <c r="J19" i="28"/>
  <c r="J18" i="28"/>
  <c r="J17" i="28"/>
  <c r="J16" i="28"/>
  <c r="J20" i="28" s="1"/>
  <c r="I15" i="28"/>
  <c r="I21" i="28" s="1"/>
  <c r="H15" i="28"/>
  <c r="H21" i="28" s="1"/>
  <c r="G15" i="28"/>
  <c r="G21" i="28" s="1"/>
  <c r="F15" i="28"/>
  <c r="F21" i="28" s="1"/>
  <c r="D15" i="28"/>
  <c r="D21" i="28" s="1"/>
  <c r="J14" i="28"/>
  <c r="J13" i="28"/>
  <c r="J12" i="28"/>
  <c r="J11" i="28"/>
  <c r="J10" i="28"/>
  <c r="J9" i="28"/>
  <c r="J8" i="28"/>
  <c r="J7" i="28"/>
  <c r="D4" i="28"/>
  <c r="D11" i="26"/>
  <c r="D10" i="26"/>
  <c r="D9" i="26"/>
  <c r="D8" i="26"/>
  <c r="D7" i="26"/>
  <c r="E4" i="26"/>
  <c r="E12" i="25"/>
  <c r="J15" i="28" l="1"/>
  <c r="J21" i="28" s="1"/>
  <c r="D8" i="7"/>
  <c r="D9" i="7"/>
  <c r="D10" i="7"/>
  <c r="D11" i="7"/>
  <c r="D7" i="7" l="1"/>
  <c r="G2" i="20" l="1"/>
  <c r="H2" i="8"/>
  <c r="I2" i="7"/>
  <c r="E20" i="10" l="1"/>
  <c r="E18" i="10"/>
  <c r="E17" i="10"/>
  <c r="E16" i="10"/>
  <c r="H7" i="10"/>
  <c r="J7" i="8" l="1"/>
  <c r="J17" i="8" l="1"/>
  <c r="J10" i="8"/>
  <c r="J9" i="8"/>
  <c r="J8" i="8"/>
  <c r="J15" i="8" l="1"/>
  <c r="I20" i="8" l="1"/>
  <c r="H20" i="8"/>
  <c r="G20" i="8"/>
  <c r="F20" i="8"/>
  <c r="D20" i="8"/>
  <c r="J19" i="8"/>
  <c r="J18" i="8"/>
  <c r="J16" i="8"/>
  <c r="I15" i="8"/>
  <c r="I21" i="8" s="1"/>
  <c r="H15" i="8"/>
  <c r="H21" i="8" s="1"/>
  <c r="G15" i="8"/>
  <c r="G21" i="8" s="1"/>
  <c r="F15" i="8"/>
  <c r="D15" i="8"/>
  <c r="J14" i="8"/>
  <c r="J13" i="8"/>
  <c r="J12" i="8"/>
  <c r="J11" i="8"/>
  <c r="D21" i="8" l="1"/>
  <c r="G7" i="7" s="1"/>
  <c r="J20" i="8"/>
  <c r="J21" i="8" s="1"/>
  <c r="F21" i="8"/>
  <c r="G6" i="20"/>
  <c r="J1" i="10" l="1"/>
  <c r="E12" i="10"/>
  <c r="D4" i="8" l="1"/>
  <c r="E4" i="7"/>
  <c r="G11" i="7" l="1"/>
  <c r="G10" i="7"/>
  <c r="G9" i="7"/>
  <c r="G8" i="7"/>
  <c r="G12" i="7" s="1"/>
  <c r="I6" i="8"/>
  <c r="H6" i="8"/>
  <c r="G6" i="8"/>
  <c r="F6" i="8"/>
</calcChain>
</file>

<file path=xl/comments1.xml><?xml version="1.0" encoding="utf-8"?>
<comments xmlns="http://schemas.openxmlformats.org/spreadsheetml/2006/main">
  <authors>
    <author>作成者</author>
  </authors>
  <commentList>
    <comment ref="C13" authorId="0" shapeId="0">
      <text>
        <r>
          <rPr>
            <b/>
            <sz val="9"/>
            <color indexed="81"/>
            <rFont val="游ゴシック"/>
            <family val="3"/>
            <charset val="128"/>
          </rPr>
          <t>令和5年度
→「5」を入力</t>
        </r>
      </text>
    </comment>
  </commentList>
</comments>
</file>

<file path=xl/comments2.xml><?xml version="1.0" encoding="utf-8"?>
<comments xmlns="http://schemas.openxmlformats.org/spreadsheetml/2006/main">
  <authors>
    <author>仙台市</author>
  </authors>
  <commentList>
    <comment ref="J1" authorId="0" shapeId="0">
      <text>
        <r>
          <rPr>
            <b/>
            <sz val="9"/>
            <color indexed="81"/>
            <rFont val="MS P ゴシック"/>
            <family val="3"/>
            <charset val="128"/>
          </rPr>
          <t>ナンバリングのために記載しております。</t>
        </r>
      </text>
    </comment>
    <comment ref="I3" authorId="0" shapeId="0">
      <text>
        <r>
          <rPr>
            <b/>
            <sz val="14"/>
            <color indexed="81"/>
            <rFont val="游ゴシック"/>
            <family val="3"/>
            <charset val="128"/>
          </rPr>
          <t>申請日を入力してください。</t>
        </r>
      </text>
    </comment>
    <comment ref="E22" authorId="0" shapeId="0">
      <text>
        <r>
          <rPr>
            <b/>
            <sz val="12"/>
            <color indexed="81"/>
            <rFont val="游ゴシック"/>
            <family val="3"/>
            <charset val="128"/>
          </rPr>
          <t>空欄のまま</t>
        </r>
      </text>
    </comment>
    <comment ref="C24" authorId="0" shapeId="0">
      <text>
        <r>
          <rPr>
            <b/>
            <sz val="12"/>
            <color indexed="81"/>
            <rFont val="游ゴシック"/>
            <family val="3"/>
            <charset val="128"/>
          </rPr>
          <t>実施している事業を全てプルダウンより選択してください。</t>
        </r>
      </text>
    </comment>
    <comment ref="G25" authorId="0" shapeId="0">
      <text>
        <r>
          <rPr>
            <b/>
            <sz val="11"/>
            <color indexed="81"/>
            <rFont val="游ゴシック"/>
            <family val="3"/>
            <charset val="128"/>
          </rPr>
          <t>令和５年度においての開始月を記載します。
３年前から一時預かり事業を継続して実施していても，令和５年度においての開始月は令和５年4月になります。</t>
        </r>
      </text>
    </comment>
    <comment ref="H25" authorId="0" shapeId="0">
      <text>
        <r>
          <rPr>
            <b/>
            <sz val="11"/>
            <color indexed="81"/>
            <rFont val="游ゴシック"/>
            <family val="3"/>
            <charset val="128"/>
          </rPr>
          <t>各児童数は小数点以下切り捨て</t>
        </r>
      </text>
    </comment>
    <comment ref="H29" authorId="0" shapeId="0">
      <text>
        <r>
          <rPr>
            <b/>
            <sz val="14"/>
            <color indexed="81"/>
            <rFont val="游ゴシック"/>
            <family val="3"/>
            <charset val="128"/>
          </rPr>
          <t>１・２のいずれかに該当する場合，本加算の対象にはなりません。</t>
        </r>
      </text>
    </comment>
  </commentList>
</comments>
</file>

<file path=xl/comments3.xml><?xml version="1.0" encoding="utf-8"?>
<comments xmlns="http://schemas.openxmlformats.org/spreadsheetml/2006/main">
  <authors>
    <author>仙台市</author>
  </authors>
  <commentList>
    <comment ref="C6" authorId="0" shapeId="0">
      <text>
        <r>
          <rPr>
            <b/>
            <sz val="9"/>
            <color indexed="81"/>
            <rFont val="游ゴシック"/>
            <family val="3"/>
            <charset val="128"/>
          </rPr>
          <t>西暦の場合は「/」で区切る。（例：1955/10/1）
和暦の場合は「.」で区切る。（例：S30.10.1）</t>
        </r>
      </text>
    </comment>
    <comment ref="G6" authorId="0" shapeId="0">
      <text>
        <r>
          <rPr>
            <b/>
            <sz val="14"/>
            <color indexed="81"/>
            <rFont val="游ゴシック"/>
            <family val="3"/>
            <charset val="128"/>
          </rPr>
          <t>年間雇用時間数は，【様式第３号】加算月別雇用時間内訳表を入力すると自動反映されます。</t>
        </r>
      </text>
    </comment>
  </commentList>
</comments>
</file>

<file path=xl/comments4.xml><?xml version="1.0" encoding="utf-8"?>
<comments xmlns="http://schemas.openxmlformats.org/spreadsheetml/2006/main">
  <authors>
    <author>仙台市</author>
  </authors>
  <commentList>
    <comment ref="K4" authorId="0" shapeId="0">
      <text>
        <r>
          <rPr>
            <b/>
            <sz val="16"/>
            <color indexed="81"/>
            <rFont val="游ゴシック"/>
            <family val="3"/>
            <charset val="128"/>
          </rPr>
          <t xml:space="preserve">こちらは参考様式ですので、１．効果、２．必要性について明記してあれば、各施設の任意の様式で作成していただいてかまいません。
</t>
        </r>
      </text>
    </comment>
  </commentList>
</comments>
</file>

<file path=xl/comments5.xml><?xml version="1.0" encoding="utf-8"?>
<comments xmlns="http://schemas.openxmlformats.org/spreadsheetml/2006/main">
  <authors>
    <author>仙台市</author>
  </authors>
  <commentList>
    <comment ref="I6" authorId="0" shapeId="0">
      <text>
        <r>
          <rPr>
            <b/>
            <sz val="14"/>
            <color indexed="81"/>
            <rFont val="游ゴシック"/>
            <family val="3"/>
            <charset val="128"/>
          </rPr>
          <t>職員氏名は，【様式第２号】加算対象職員リストを入力すると自動反映されます。</t>
        </r>
      </text>
    </comment>
  </commentList>
</comments>
</file>

<file path=xl/comments6.xml><?xml version="1.0" encoding="utf-8"?>
<comments xmlns="http://schemas.openxmlformats.org/spreadsheetml/2006/main">
  <authors>
    <author>仙台市</author>
  </authors>
  <commentList>
    <comment ref="C24" authorId="0" shapeId="0">
      <text>
        <r>
          <rPr>
            <b/>
            <sz val="12"/>
            <color indexed="81"/>
            <rFont val="游ゴシック"/>
            <family val="3"/>
            <charset val="128"/>
          </rPr>
          <t>実施している事業をプルダウンより全て選択してください。</t>
        </r>
      </text>
    </comment>
    <comment ref="G25" authorId="0" shapeId="0">
      <text>
        <r>
          <rPr>
            <b/>
            <sz val="9"/>
            <color indexed="81"/>
            <rFont val="游ゴシック"/>
            <family val="3"/>
            <charset val="128"/>
          </rPr>
          <t>令和3年度においての開始月を記載します。
3年前から一時預かり事業を継続して実施していても，令和3年度においての開始月は4月になります。</t>
        </r>
      </text>
    </comment>
    <comment ref="H25" authorId="0" shapeId="0">
      <text>
        <r>
          <rPr>
            <b/>
            <sz val="11"/>
            <color indexed="81"/>
            <rFont val="游ゴシック"/>
            <family val="3"/>
            <charset val="128"/>
          </rPr>
          <t>各児童数は小数点以下切り捨て</t>
        </r>
      </text>
    </comment>
    <comment ref="H29" authorId="0" shapeId="0">
      <text>
        <r>
          <rPr>
            <b/>
            <sz val="14"/>
            <color indexed="81"/>
            <rFont val="游ゴシック"/>
            <family val="3"/>
            <charset val="128"/>
          </rPr>
          <t>１・２のいずれかに該当する場合，本加算の対象にはなりません。</t>
        </r>
      </text>
    </comment>
  </commentList>
</comments>
</file>

<file path=xl/comments7.xml><?xml version="1.0" encoding="utf-8"?>
<comments xmlns="http://schemas.openxmlformats.org/spreadsheetml/2006/main">
  <authors>
    <author>仙台市</author>
  </authors>
  <commentList>
    <comment ref="C6" authorId="0" shapeId="0">
      <text>
        <r>
          <rPr>
            <b/>
            <sz val="9"/>
            <color indexed="81"/>
            <rFont val="游ゴシック"/>
            <family val="3"/>
            <charset val="128"/>
          </rPr>
          <t>西暦の場合は「/」で区切る。（例：1955/10/1）
和暦の場合は「.」で区切る。（例：S30.10.1）</t>
        </r>
      </text>
    </comment>
    <comment ref="G6" authorId="0" shapeId="0">
      <text>
        <r>
          <rPr>
            <b/>
            <sz val="14"/>
            <color indexed="81"/>
            <rFont val="游ゴシック"/>
            <family val="3"/>
            <charset val="128"/>
          </rPr>
          <t>年間雇用時間数は，【様式第３号】加算月別雇用時間内訳表を入力すると自動反映されます。</t>
        </r>
      </text>
    </comment>
  </commentList>
</comments>
</file>

<file path=xl/comments8.xml><?xml version="1.0" encoding="utf-8"?>
<comments xmlns="http://schemas.openxmlformats.org/spreadsheetml/2006/main">
  <authors>
    <author>仙台市</author>
  </authors>
  <commentList>
    <comment ref="K4" authorId="0" shapeId="0">
      <text>
        <r>
          <rPr>
            <b/>
            <sz val="16"/>
            <color indexed="81"/>
            <rFont val="游ゴシック"/>
            <family val="3"/>
            <charset val="128"/>
          </rPr>
          <t xml:space="preserve">こちらは参考様式ですので、１．効果、２．必要性について明記してあれば、各施設の任意の様式で作成していただいてかまいません。
</t>
        </r>
      </text>
    </comment>
  </commentList>
</comments>
</file>

<file path=xl/comments9.xml><?xml version="1.0" encoding="utf-8"?>
<comments xmlns="http://schemas.openxmlformats.org/spreadsheetml/2006/main">
  <authors>
    <author>仙台市</author>
  </authors>
  <commentList>
    <comment ref="I6" authorId="0" shapeId="0">
      <text>
        <r>
          <rPr>
            <b/>
            <sz val="14"/>
            <color indexed="81"/>
            <rFont val="游ゴシック"/>
            <family val="3"/>
            <charset val="128"/>
          </rPr>
          <t>職員氏名は，【様式第２号】加算対象職員リストを入力すると自動反映されます。</t>
        </r>
      </text>
    </comment>
  </commentList>
</comments>
</file>

<file path=xl/sharedStrings.xml><?xml version="1.0" encoding="utf-8"?>
<sst xmlns="http://schemas.openxmlformats.org/spreadsheetml/2006/main" count="1887" uniqueCount="1064">
  <si>
    <t>定員</t>
    <rPh sb="0" eb="2">
      <t>テイイン</t>
    </rPh>
    <phoneticPr fontId="2"/>
  </si>
  <si>
    <t>現員</t>
    <rPh sb="0" eb="1">
      <t>ゲン</t>
    </rPh>
    <rPh sb="1" eb="2">
      <t>イン</t>
    </rPh>
    <phoneticPr fontId="2"/>
  </si>
  <si>
    <t>職員数</t>
    <rPh sb="0" eb="3">
      <t>ショクインスウ</t>
    </rPh>
    <phoneticPr fontId="2"/>
  </si>
  <si>
    <t>配置基準数</t>
    <rPh sb="0" eb="2">
      <t>ハイチ</t>
    </rPh>
    <rPh sb="2" eb="4">
      <t>キジュン</t>
    </rPh>
    <rPh sb="4" eb="5">
      <t>スウ</t>
    </rPh>
    <phoneticPr fontId="2"/>
  </si>
  <si>
    <t>実人員</t>
    <rPh sb="0" eb="1">
      <t>ジツ</t>
    </rPh>
    <rPh sb="1" eb="3">
      <t>ジンイン</t>
    </rPh>
    <phoneticPr fontId="2"/>
  </si>
  <si>
    <t>常勤</t>
    <rPh sb="0" eb="2">
      <t>ジョウキン</t>
    </rPh>
    <phoneticPr fontId="2"/>
  </si>
  <si>
    <t>～</t>
    <phoneticPr fontId="2"/>
  </si>
  <si>
    <t>計</t>
    <rPh sb="0" eb="1">
      <t>ケイ</t>
    </rPh>
    <phoneticPr fontId="2"/>
  </si>
  <si>
    <t>－</t>
    <phoneticPr fontId="2"/>
  </si>
  <si>
    <t>４月</t>
    <rPh sb="1" eb="2">
      <t>ガツ</t>
    </rPh>
    <phoneticPr fontId="2"/>
  </si>
  <si>
    <t>５月</t>
  </si>
  <si>
    <t>６月</t>
  </si>
  <si>
    <t>７月</t>
  </si>
  <si>
    <t>８月</t>
  </si>
  <si>
    <t>９月</t>
  </si>
  <si>
    <t>１０月</t>
  </si>
  <si>
    <t>１１月</t>
  </si>
  <si>
    <t>１２月</t>
    <rPh sb="2" eb="3">
      <t>ガツ</t>
    </rPh>
    <phoneticPr fontId="2"/>
  </si>
  <si>
    <t>１月</t>
    <rPh sb="1" eb="2">
      <t>ガツ</t>
    </rPh>
    <phoneticPr fontId="2"/>
  </si>
  <si>
    <t>２月</t>
  </si>
  <si>
    <t>３月</t>
  </si>
  <si>
    <t>入所定員及び現員(※1）</t>
    <rPh sb="0" eb="2">
      <t>ニュウショ</t>
    </rPh>
    <rPh sb="2" eb="4">
      <t>テイイン</t>
    </rPh>
    <rPh sb="4" eb="5">
      <t>オヨ</t>
    </rPh>
    <phoneticPr fontId="2"/>
  </si>
  <si>
    <t>非常勤(※2）</t>
    <rPh sb="0" eb="3">
      <t>ヒジョウキン</t>
    </rPh>
    <phoneticPr fontId="2"/>
  </si>
  <si>
    <t>業務内容</t>
    <rPh sb="0" eb="1">
      <t>ギョウ</t>
    </rPh>
    <rPh sb="1" eb="2">
      <t>ツトム</t>
    </rPh>
    <rPh sb="2" eb="3">
      <t>ナイ</t>
    </rPh>
    <rPh sb="3" eb="4">
      <t>カタチ</t>
    </rPh>
    <phoneticPr fontId="2"/>
  </si>
  <si>
    <t>備考</t>
    <rPh sb="0" eb="1">
      <t>ソナエ</t>
    </rPh>
    <rPh sb="1" eb="2">
      <t>コウ</t>
    </rPh>
    <phoneticPr fontId="2"/>
  </si>
  <si>
    <t>氏名</t>
    <rPh sb="0" eb="1">
      <t>シ</t>
    </rPh>
    <rPh sb="1" eb="2">
      <t>メイ</t>
    </rPh>
    <phoneticPr fontId="2"/>
  </si>
  <si>
    <t>注２　加算対象職員との雇用契約書等を添付してください。</t>
    <rPh sb="0" eb="1">
      <t>チュウ</t>
    </rPh>
    <rPh sb="3" eb="5">
      <t>カサン</t>
    </rPh>
    <rPh sb="5" eb="7">
      <t>タイショウ</t>
    </rPh>
    <rPh sb="7" eb="9">
      <t>ショクイン</t>
    </rPh>
    <rPh sb="11" eb="13">
      <t>コヨウ</t>
    </rPh>
    <rPh sb="13" eb="15">
      <t>ケイヤク</t>
    </rPh>
    <rPh sb="15" eb="16">
      <t>ショ</t>
    </rPh>
    <rPh sb="16" eb="17">
      <t>トウ</t>
    </rPh>
    <rPh sb="18" eb="20">
      <t>テンプ</t>
    </rPh>
    <phoneticPr fontId="2"/>
  </si>
  <si>
    <t>注３　業務内容については，詳細にご記入ください。</t>
    <rPh sb="0" eb="1">
      <t>チュウ</t>
    </rPh>
    <rPh sb="3" eb="5">
      <t>ギョウム</t>
    </rPh>
    <rPh sb="5" eb="7">
      <t>ナイヨウ</t>
    </rPh>
    <rPh sb="13" eb="15">
      <t>ショウサイ</t>
    </rPh>
    <rPh sb="17" eb="19">
      <t>キニュウ</t>
    </rPh>
    <phoneticPr fontId="2"/>
  </si>
  <si>
    <t>合計</t>
    <phoneticPr fontId="2"/>
  </si>
  <si>
    <t>計</t>
  </si>
  <si>
    <t>雇用時間</t>
    <phoneticPr fontId="2"/>
  </si>
  <si>
    <t>雇用契約期間</t>
    <rPh sb="0" eb="2">
      <t>コヨウ</t>
    </rPh>
    <rPh sb="2" eb="4">
      <t>ケイヤク</t>
    </rPh>
    <rPh sb="4" eb="6">
      <t>キカン</t>
    </rPh>
    <phoneticPr fontId="2"/>
  </si>
  <si>
    <t>(該当する場合は右欄の番号に○印をすること)</t>
    <rPh sb="1" eb="3">
      <t>ガイトウ</t>
    </rPh>
    <rPh sb="5" eb="7">
      <t>バアイ</t>
    </rPh>
    <rPh sb="8" eb="9">
      <t>ミギ</t>
    </rPh>
    <rPh sb="9" eb="10">
      <t>ラン</t>
    </rPh>
    <rPh sb="11" eb="13">
      <t>バンゴウ</t>
    </rPh>
    <rPh sb="15" eb="16">
      <t>シルシ</t>
    </rPh>
    <phoneticPr fontId="2"/>
  </si>
  <si>
    <t>※2　非常勤職員欄の(　)に加算対象人員を再掲してください。</t>
    <phoneticPr fontId="2"/>
  </si>
  <si>
    <t>施設名</t>
    <rPh sb="0" eb="2">
      <t>シセツ</t>
    </rPh>
    <rPh sb="2" eb="3">
      <t>メイ</t>
    </rPh>
    <phoneticPr fontId="2"/>
  </si>
  <si>
    <t>設置者名</t>
    <rPh sb="0" eb="3">
      <t>セッチシャ</t>
    </rPh>
    <rPh sb="3" eb="4">
      <t>メイ</t>
    </rPh>
    <phoneticPr fontId="2"/>
  </si>
  <si>
    <t>（　　）人</t>
    <rPh sb="4" eb="5">
      <t>ニン</t>
    </rPh>
    <phoneticPr fontId="2"/>
  </si>
  <si>
    <t>対　象　児　童</t>
    <phoneticPr fontId="2"/>
  </si>
  <si>
    <t>　　　　　　　　□ 延長保育事業（※3）</t>
    <rPh sb="12" eb="14">
      <t>ホイク</t>
    </rPh>
    <rPh sb="14" eb="16">
      <t>ジギョウ</t>
    </rPh>
    <phoneticPr fontId="2"/>
  </si>
  <si>
    <t>―</t>
    <phoneticPr fontId="2"/>
  </si>
  <si>
    <t>―</t>
    <phoneticPr fontId="2"/>
  </si>
  <si>
    <t>人　　　</t>
    <phoneticPr fontId="2"/>
  </si>
  <si>
    <t>（4月から11月までの各月
　初日の平均利用子ども数）</t>
    <rPh sb="2" eb="3">
      <t>ガツ</t>
    </rPh>
    <rPh sb="7" eb="8">
      <t>ガツ</t>
    </rPh>
    <rPh sb="11" eb="13">
      <t>カクツキ</t>
    </rPh>
    <rPh sb="15" eb="17">
      <t>ショニチ</t>
    </rPh>
    <rPh sb="18" eb="20">
      <t>ヘイキン</t>
    </rPh>
    <rPh sb="20" eb="22">
      <t>リヨウ</t>
    </rPh>
    <rPh sb="22" eb="23">
      <t>コ</t>
    </rPh>
    <rPh sb="25" eb="26">
      <t>スウ</t>
    </rPh>
    <phoneticPr fontId="2"/>
  </si>
  <si>
    <t>（4月から11月までの
　利用障害児数（実人数））</t>
    <rPh sb="2" eb="3">
      <t>ガツ</t>
    </rPh>
    <rPh sb="7" eb="8">
      <t>ガツ</t>
    </rPh>
    <rPh sb="13" eb="15">
      <t>リヨウ</t>
    </rPh>
    <rPh sb="15" eb="18">
      <t>ショウガイジ</t>
    </rPh>
    <rPh sb="18" eb="19">
      <t>スウ</t>
    </rPh>
    <rPh sb="20" eb="21">
      <t>ジツ</t>
    </rPh>
    <rPh sb="21" eb="23">
      <t>ニンズウ</t>
    </rPh>
    <phoneticPr fontId="2"/>
  </si>
  <si>
    <t>「特定就職困難者雇用開発助成金」等の補助の状況</t>
    <rPh sb="1" eb="3">
      <t>トクテイ</t>
    </rPh>
    <rPh sb="3" eb="5">
      <t>シュウショク</t>
    </rPh>
    <rPh sb="5" eb="7">
      <t>コンナン</t>
    </rPh>
    <rPh sb="7" eb="8">
      <t>シャ</t>
    </rPh>
    <rPh sb="8" eb="10">
      <t>コヨウ</t>
    </rPh>
    <rPh sb="10" eb="12">
      <t>カイハツ</t>
    </rPh>
    <rPh sb="12" eb="15">
      <t>ジョセイキン</t>
    </rPh>
    <rPh sb="16" eb="17">
      <t>ナド</t>
    </rPh>
    <rPh sb="18" eb="20">
      <t>ホジョ</t>
    </rPh>
    <rPh sb="21" eb="23">
      <t>ジョウキョウ</t>
    </rPh>
    <phoneticPr fontId="2"/>
  </si>
  <si>
    <t>報告者名（設置者名）</t>
    <rPh sb="0" eb="2">
      <t>ホウコク</t>
    </rPh>
    <rPh sb="5" eb="8">
      <t>セッチシャ</t>
    </rPh>
    <rPh sb="8" eb="9">
      <t>メイ</t>
    </rPh>
    <phoneticPr fontId="2"/>
  </si>
  <si>
    <t>注１　身体障害者，知的障害者，母子家庭の母，父子家庭の父，寡婦の別を備考欄にご記入ください。</t>
    <rPh sb="0" eb="1">
      <t>チュウ</t>
    </rPh>
    <rPh sb="3" eb="5">
      <t>シンタイ</t>
    </rPh>
    <rPh sb="5" eb="8">
      <t>ショウガイシャ</t>
    </rPh>
    <rPh sb="9" eb="11">
      <t>チテキ</t>
    </rPh>
    <rPh sb="11" eb="14">
      <t>ショウガイシャ</t>
    </rPh>
    <rPh sb="15" eb="17">
      <t>ボシ</t>
    </rPh>
    <rPh sb="17" eb="19">
      <t>カテイ</t>
    </rPh>
    <rPh sb="20" eb="21">
      <t>ハハ</t>
    </rPh>
    <rPh sb="22" eb="24">
      <t>フシ</t>
    </rPh>
    <rPh sb="24" eb="26">
      <t>カテイ</t>
    </rPh>
    <rPh sb="27" eb="28">
      <t>チチ</t>
    </rPh>
    <rPh sb="29" eb="31">
      <t>カフ</t>
    </rPh>
    <rPh sb="32" eb="33">
      <t>ベツ</t>
    </rPh>
    <rPh sb="34" eb="36">
      <t>ビコウ</t>
    </rPh>
    <rPh sb="36" eb="37">
      <t>ラン</t>
    </rPh>
    <rPh sb="39" eb="41">
      <t>キニュウ</t>
    </rPh>
    <phoneticPr fontId="2"/>
  </si>
  <si>
    <t>　　(ただし，身体障害者，知的障害者の場合は障害の程度も合わせてご記入ください。)</t>
    <rPh sb="7" eb="9">
      <t>シンタイ</t>
    </rPh>
    <rPh sb="9" eb="12">
      <t>ショウガイシャ</t>
    </rPh>
    <rPh sb="13" eb="15">
      <t>チテキ</t>
    </rPh>
    <rPh sb="15" eb="18">
      <t>ショウガイシャ</t>
    </rPh>
    <rPh sb="19" eb="21">
      <t>バアイ</t>
    </rPh>
    <rPh sb="22" eb="24">
      <t>ショウガイ</t>
    </rPh>
    <rPh sb="25" eb="27">
      <t>テイド</t>
    </rPh>
    <rPh sb="28" eb="29">
      <t>ア</t>
    </rPh>
    <rPh sb="33" eb="35">
      <t>キニュウ</t>
    </rPh>
    <phoneticPr fontId="2"/>
  </si>
  <si>
    <t>学校法人かみすぎ会</t>
    <rPh sb="0" eb="2">
      <t>ガッコウ</t>
    </rPh>
    <rPh sb="2" eb="4">
      <t>ホウジン</t>
    </rPh>
    <rPh sb="8" eb="9">
      <t>カイ</t>
    </rPh>
    <phoneticPr fontId="2"/>
  </si>
  <si>
    <t>仙台市青葉区上杉1-10-100</t>
    <rPh sb="0" eb="3">
      <t>センダイシ</t>
    </rPh>
    <rPh sb="3" eb="6">
      <t>アオバク</t>
    </rPh>
    <rPh sb="6" eb="8">
      <t>カミスギ</t>
    </rPh>
    <phoneticPr fontId="2"/>
  </si>
  <si>
    <t>80人</t>
    <rPh sb="2" eb="3">
      <t>ニン</t>
    </rPh>
    <phoneticPr fontId="2"/>
  </si>
  <si>
    <t>82人</t>
    <rPh sb="2" eb="3">
      <t>ニン</t>
    </rPh>
    <phoneticPr fontId="2"/>
  </si>
  <si>
    <t>20人</t>
    <rPh sb="2" eb="3">
      <t>ニン</t>
    </rPh>
    <phoneticPr fontId="2"/>
  </si>
  <si>
    <t>4（　2　）人</t>
    <rPh sb="6" eb="7">
      <t>ニン</t>
    </rPh>
    <phoneticPr fontId="2"/>
  </si>
  <si>
    <t>1　　受けている</t>
    <phoneticPr fontId="2"/>
  </si>
  <si>
    <t>2　　受ける予定</t>
    <phoneticPr fontId="2"/>
  </si>
  <si>
    <t>駐車場整理、園内外清掃、ごみ整理、冷暖房機等設備整備　等</t>
    <rPh sb="0" eb="3">
      <t>チュウシャジョウ</t>
    </rPh>
    <rPh sb="3" eb="5">
      <t>セイリ</t>
    </rPh>
    <rPh sb="6" eb="8">
      <t>エンナイ</t>
    </rPh>
    <rPh sb="8" eb="9">
      <t>ガイ</t>
    </rPh>
    <rPh sb="9" eb="11">
      <t>セイソウ</t>
    </rPh>
    <rPh sb="14" eb="16">
      <t>セイリ</t>
    </rPh>
    <rPh sb="17" eb="20">
      <t>レイダンボウ</t>
    </rPh>
    <rPh sb="20" eb="21">
      <t>キ</t>
    </rPh>
    <rPh sb="21" eb="22">
      <t>ナド</t>
    </rPh>
    <rPh sb="22" eb="24">
      <t>セツビ</t>
    </rPh>
    <rPh sb="24" eb="26">
      <t>セイビ</t>
    </rPh>
    <rPh sb="27" eb="28">
      <t>ナド</t>
    </rPh>
    <phoneticPr fontId="2"/>
  </si>
  <si>
    <t>洗濯、給食配膳、給食後片付け、おもちゃの修理等</t>
    <rPh sb="0" eb="2">
      <t>センタク</t>
    </rPh>
    <rPh sb="3" eb="5">
      <t>キュウショク</t>
    </rPh>
    <rPh sb="5" eb="7">
      <t>ハイゼン</t>
    </rPh>
    <rPh sb="8" eb="10">
      <t>キュウショク</t>
    </rPh>
    <rPh sb="10" eb="13">
      <t>アトカタヅ</t>
    </rPh>
    <rPh sb="20" eb="22">
      <t>シュウリ</t>
    </rPh>
    <rPh sb="22" eb="23">
      <t>ナド</t>
    </rPh>
    <phoneticPr fontId="2"/>
  </si>
  <si>
    <t>母子家庭の母</t>
    <rPh sb="0" eb="2">
      <t>ボシ</t>
    </rPh>
    <rPh sb="2" eb="4">
      <t>カテイ</t>
    </rPh>
    <rPh sb="5" eb="6">
      <t>ハハ</t>
    </rPh>
    <phoneticPr fontId="2"/>
  </si>
  <si>
    <t>（事業開始月における
　平均利用子ども数）</t>
    <rPh sb="1" eb="3">
      <t>ジギョウ</t>
    </rPh>
    <rPh sb="3" eb="5">
      <t>カイシ</t>
    </rPh>
    <rPh sb="5" eb="6">
      <t>ツキ</t>
    </rPh>
    <rPh sb="12" eb="14">
      <t>ヘイキン</t>
    </rPh>
    <rPh sb="14" eb="16">
      <t>リヨウ</t>
    </rPh>
    <rPh sb="16" eb="17">
      <t>コ</t>
    </rPh>
    <rPh sb="19" eb="20">
      <t>スウ</t>
    </rPh>
    <phoneticPr fontId="2"/>
  </si>
  <si>
    <t>令和</t>
    <rPh sb="0" eb="2">
      <t>レイワ</t>
    </rPh>
    <phoneticPr fontId="2"/>
  </si>
  <si>
    <t>（代表者名）</t>
    <rPh sb="1" eb="4">
      <t>ダイヒョウシャ</t>
    </rPh>
    <rPh sb="4" eb="5">
      <t>メイ</t>
    </rPh>
    <phoneticPr fontId="2"/>
  </si>
  <si>
    <t xml:space="preserve">          以下の事業のうち、実施したものの□にレ点を記入</t>
    <rPh sb="10" eb="12">
      <t>イカ</t>
    </rPh>
    <rPh sb="13" eb="15">
      <t>ジギョウ</t>
    </rPh>
    <rPh sb="19" eb="21">
      <t>ジッシ</t>
    </rPh>
    <rPh sb="29" eb="30">
      <t>テン</t>
    </rPh>
    <rPh sb="31" eb="33">
      <t>キニュウ</t>
    </rPh>
    <phoneticPr fontId="2"/>
  </si>
  <si>
    <t xml:space="preserve">　　　　　　　  </t>
    <phoneticPr fontId="2"/>
  </si>
  <si>
    <t xml:space="preserve"> 延長保育事業（※3）</t>
    <phoneticPr fontId="2"/>
  </si>
  <si>
    <t>病児保育事業（※5）</t>
    <phoneticPr fontId="2"/>
  </si>
  <si>
    <t>障害児（軽度障害児を含む）が１人以上利用</t>
    <phoneticPr fontId="2"/>
  </si>
  <si>
    <t>□</t>
    <phoneticPr fontId="2"/>
  </si>
  <si>
    <t>一時預かり事業（一般型）</t>
    <phoneticPr fontId="2"/>
  </si>
  <si>
    <t>　【事業開始月：</t>
    <phoneticPr fontId="2"/>
  </si>
  <si>
    <t>令和</t>
    <rPh sb="0" eb="2">
      <t>レイワ</t>
    </rPh>
    <phoneticPr fontId="2"/>
  </si>
  <si>
    <t>令和</t>
    <phoneticPr fontId="2"/>
  </si>
  <si>
    <t>施設名</t>
    <rPh sb="0" eb="2">
      <t>シセツ</t>
    </rPh>
    <rPh sb="2" eb="3">
      <t>メイ</t>
    </rPh>
    <phoneticPr fontId="2"/>
  </si>
  <si>
    <t>最初に，</t>
    <rPh sb="0" eb="2">
      <t>サイショ</t>
    </rPh>
    <phoneticPr fontId="2"/>
  </si>
  <si>
    <t>（１）</t>
    <phoneticPr fontId="2"/>
  </si>
  <si>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2"/>
  </si>
  <si>
    <t>（２）</t>
    <phoneticPr fontId="2"/>
  </si>
  <si>
    <t>（３）</t>
    <phoneticPr fontId="2"/>
  </si>
  <si>
    <t>（４）</t>
    <phoneticPr fontId="2"/>
  </si>
  <si>
    <t>施設コード一覧</t>
    <rPh sb="0" eb="2">
      <t>シセツ</t>
    </rPh>
    <rPh sb="5" eb="7">
      <t>イチラン</t>
    </rPh>
    <phoneticPr fontId="25"/>
  </si>
  <si>
    <t>私立保育所</t>
    <rPh sb="0" eb="2">
      <t>シリツ</t>
    </rPh>
    <rPh sb="2" eb="4">
      <t>ホイク</t>
    </rPh>
    <rPh sb="4" eb="5">
      <t>ジョ</t>
    </rPh>
    <phoneticPr fontId="25"/>
  </si>
  <si>
    <t>青葉区</t>
    <rPh sb="0" eb="3">
      <t>アオバク</t>
    </rPh>
    <phoneticPr fontId="26"/>
  </si>
  <si>
    <t>太白区</t>
    <rPh sb="0" eb="3">
      <t>タイハクク</t>
    </rPh>
    <phoneticPr fontId="26"/>
  </si>
  <si>
    <t>03106</t>
  </si>
  <si>
    <t>保育所　新田こばと園</t>
  </si>
  <si>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</si>
  <si>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</si>
  <si>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</si>
  <si>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</si>
  <si>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</si>
  <si>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</si>
  <si>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</si>
  <si>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</si>
  <si>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</si>
  <si>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</si>
  <si>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</si>
  <si>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</si>
  <si>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</si>
  <si>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</si>
  <si>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</si>
  <si>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</si>
  <si>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</si>
  <si>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仙台こども保育園</t>
    <rPh sb="0" eb="2">
      <t>センダイ</t>
    </rPh>
    <rPh sb="5" eb="8">
      <t>ホイクエン</t>
    </rPh>
    <phoneticPr fontId="26"/>
  </si>
  <si>
    <t>01105</t>
  </si>
  <si>
    <t>柏木保育園</t>
  </si>
  <si>
    <t>03110</t>
  </si>
  <si>
    <t>田子希望園</t>
  </si>
  <si>
    <t>01106</t>
  </si>
  <si>
    <t>かたひら保育園</t>
  </si>
  <si>
    <t>02105</t>
  </si>
  <si>
    <t>長町自由の星保育園</t>
  </si>
  <si>
    <t>03111</t>
  </si>
  <si>
    <t>扇町まるさんかくしかく保育園</t>
  </si>
  <si>
    <t>01107</t>
  </si>
  <si>
    <t>ことりの家保育園</t>
  </si>
  <si>
    <t>02107</t>
  </si>
  <si>
    <t>茂庭ピッパラ保育園</t>
  </si>
  <si>
    <t>04122</t>
  </si>
  <si>
    <t>若林どろんこ保育園</t>
  </si>
  <si>
    <t>01108</t>
  </si>
  <si>
    <t>中江保育園</t>
  </si>
  <si>
    <t>03113</t>
  </si>
  <si>
    <t>鶴ケ谷マードレ保育園</t>
  </si>
  <si>
    <t>04123</t>
  </si>
  <si>
    <t>チャイルドスクエア仙台六丁の目元町</t>
  </si>
  <si>
    <t>01109</t>
  </si>
  <si>
    <t>保育所　八幡こばと園</t>
  </si>
  <si>
    <t>01112</t>
  </si>
  <si>
    <t>マザーズ・ばんすい保育園</t>
  </si>
  <si>
    <t>02110</t>
  </si>
  <si>
    <t>柳生もりの子保育園</t>
  </si>
  <si>
    <t>04126</t>
  </si>
  <si>
    <t>チャイルドスクエア仙台荒井南</t>
  </si>
  <si>
    <t>01114</t>
  </si>
  <si>
    <t>あさひの森保育園</t>
  </si>
  <si>
    <t>02111</t>
  </si>
  <si>
    <t>ますみ保育園</t>
  </si>
  <si>
    <t>03118</t>
  </si>
  <si>
    <t>福田町あしぐろ保育所</t>
  </si>
  <si>
    <t>04127</t>
  </si>
  <si>
    <t>仙台荒井雲母保育園</t>
  </si>
  <si>
    <t>01115</t>
  </si>
  <si>
    <t>ワッセ森のひろば保育園</t>
  </si>
  <si>
    <t>02112</t>
  </si>
  <si>
    <t>まつぼっくり保育園</t>
  </si>
  <si>
    <t>03120</t>
  </si>
  <si>
    <t>保育園ワタキューキンダーハイム</t>
  </si>
  <si>
    <t>01116</t>
  </si>
  <si>
    <t>愛隣こども園</t>
  </si>
  <si>
    <t>03121</t>
  </si>
  <si>
    <t>仙台岩切あおぞら保育園</t>
  </si>
  <si>
    <t>01118</t>
  </si>
  <si>
    <t>さねや・ちるどれんず・ふぁあむ</t>
  </si>
  <si>
    <t>02114</t>
  </si>
  <si>
    <t>しげる保育園</t>
  </si>
  <si>
    <t>03123</t>
  </si>
  <si>
    <t>アスク小鶴新田保育園</t>
  </si>
  <si>
    <t>04133</t>
  </si>
  <si>
    <t>ビックママランド卸町園</t>
  </si>
  <si>
    <t>01122</t>
  </si>
  <si>
    <t>杜のみらい保育園</t>
  </si>
  <si>
    <t>03124</t>
  </si>
  <si>
    <t>ニチイキッズ仙台さかえ保育園</t>
  </si>
  <si>
    <t>泉区</t>
    <rPh sb="0" eb="2">
      <t>イズミク</t>
    </rPh>
    <phoneticPr fontId="26"/>
  </si>
  <si>
    <t>01124</t>
  </si>
  <si>
    <t>堤町あしぐろ保育所</t>
  </si>
  <si>
    <t>05101</t>
  </si>
  <si>
    <t>南光台保育園</t>
  </si>
  <si>
    <t>01128</t>
  </si>
  <si>
    <t>コスモス大手町保育園</t>
    <rPh sb="4" eb="7">
      <t>オオテマチ</t>
    </rPh>
    <rPh sb="9" eb="10">
      <t>エン</t>
    </rPh>
    <phoneticPr fontId="6"/>
  </si>
  <si>
    <t>02118</t>
  </si>
  <si>
    <t>アスク長町南保育園</t>
  </si>
  <si>
    <t>01129</t>
  </si>
  <si>
    <t>メリーポピンズエスパル仙台ルーム</t>
    <rPh sb="11" eb="13">
      <t>センダイ</t>
    </rPh>
    <phoneticPr fontId="6"/>
  </si>
  <si>
    <t>02119</t>
  </si>
  <si>
    <t>仙台袋原あおぞら保育園</t>
  </si>
  <si>
    <t>05103</t>
  </si>
  <si>
    <t>泉中央保育園</t>
  </si>
  <si>
    <t>01130</t>
  </si>
  <si>
    <t>パリス錦町保育園</t>
    <rPh sb="3" eb="5">
      <t>ニシキチョウ</t>
    </rPh>
    <rPh sb="5" eb="8">
      <t>ホイクエン</t>
    </rPh>
    <phoneticPr fontId="6"/>
  </si>
  <si>
    <t>02120</t>
  </si>
  <si>
    <t>ポポラー仙台長町園</t>
  </si>
  <si>
    <t>03128</t>
  </si>
  <si>
    <t>岩切どろんこ保育園</t>
    <rPh sb="0" eb="2">
      <t>イワキリ</t>
    </rPh>
    <rPh sb="6" eb="9">
      <t>ホイクエン</t>
    </rPh>
    <phoneticPr fontId="6"/>
  </si>
  <si>
    <t>02121</t>
  </si>
  <si>
    <t>コスモス〆木保育園</t>
  </si>
  <si>
    <t>03129</t>
  </si>
  <si>
    <t>榴岡はるかぜ保育園</t>
    <rPh sb="0" eb="2">
      <t>ツツジガオカ</t>
    </rPh>
    <rPh sb="6" eb="9">
      <t>ホイクエン</t>
    </rPh>
    <phoneticPr fontId="6"/>
  </si>
  <si>
    <t>01132</t>
  </si>
  <si>
    <t>通町ハピネス保育園</t>
  </si>
  <si>
    <t>02123</t>
  </si>
  <si>
    <t>アスク富沢保育園</t>
  </si>
  <si>
    <t>03130</t>
  </si>
  <si>
    <t>05106</t>
  </si>
  <si>
    <t>虹の丘保育園</t>
  </si>
  <si>
    <t>01133</t>
  </si>
  <si>
    <t>ロリポップクラブマザリーズ電力ビル園</t>
  </si>
  <si>
    <t>02124</t>
  </si>
  <si>
    <t>アスク南仙台保育園</t>
  </si>
  <si>
    <t>01134</t>
  </si>
  <si>
    <t>マザーズ・エスパル保育園</t>
  </si>
  <si>
    <t>02125</t>
  </si>
  <si>
    <t>富沢みなみ保育園</t>
  </si>
  <si>
    <t>03132</t>
  </si>
  <si>
    <t>パプリカ保育園</t>
  </si>
  <si>
    <t>05108</t>
  </si>
  <si>
    <t>南光のぞみ保育園</t>
  </si>
  <si>
    <t>01135</t>
  </si>
  <si>
    <t>朝市センター保育園</t>
  </si>
  <si>
    <t>02126</t>
  </si>
  <si>
    <t>クリムスポーツ保育園</t>
    <rPh sb="7" eb="10">
      <t>ホイクエン</t>
    </rPh>
    <phoneticPr fontId="6"/>
  </si>
  <si>
    <t>02127</t>
  </si>
  <si>
    <t>八木山あおば保育園</t>
    <rPh sb="0" eb="2">
      <t>ヤギ</t>
    </rPh>
    <rPh sb="2" eb="3">
      <t>ヤマ</t>
    </rPh>
    <rPh sb="6" eb="9">
      <t>ホイクエン</t>
    </rPh>
    <phoneticPr fontId="6"/>
  </si>
  <si>
    <t>01138</t>
  </si>
  <si>
    <t>仙台らぴあ保育園</t>
    <rPh sb="0" eb="2">
      <t>センダイ</t>
    </rPh>
    <rPh sb="5" eb="8">
      <t>ホイクエン</t>
    </rPh>
    <phoneticPr fontId="28"/>
  </si>
  <si>
    <t>02128</t>
  </si>
  <si>
    <t>アスク山田かぎとり保育園</t>
    <rPh sb="3" eb="5">
      <t>ヤマダ</t>
    </rPh>
    <rPh sb="9" eb="11">
      <t>ホイク</t>
    </rPh>
    <rPh sb="11" eb="12">
      <t>エン</t>
    </rPh>
    <phoneticPr fontId="6"/>
  </si>
  <si>
    <t>01139</t>
  </si>
  <si>
    <t>マザーズ・かみすぎ保育園</t>
  </si>
  <si>
    <t>02129</t>
  </si>
  <si>
    <t>富沢自由の星保育園</t>
  </si>
  <si>
    <t>ニューフィールド保育園</t>
    <rPh sb="8" eb="11">
      <t>ホイクエン</t>
    </rPh>
    <phoneticPr fontId="6"/>
  </si>
  <si>
    <t>05115</t>
  </si>
  <si>
    <t>アスク八乙女保育園</t>
  </si>
  <si>
    <t>02130</t>
  </si>
  <si>
    <t>若林区</t>
    <rPh sb="0" eb="2">
      <t>ワカバヤシ</t>
    </rPh>
    <rPh sb="2" eb="3">
      <t>ク</t>
    </rPh>
    <phoneticPr fontId="26"/>
  </si>
  <si>
    <t>02131</t>
  </si>
  <si>
    <t>鹿野なないろ保育園</t>
  </si>
  <si>
    <t>01142</t>
  </si>
  <si>
    <t>ファニーハート保育園</t>
    <rPh sb="7" eb="10">
      <t>ホイクエン</t>
    </rPh>
    <phoneticPr fontId="6"/>
  </si>
  <si>
    <t>02132</t>
  </si>
  <si>
    <t>04102</t>
  </si>
  <si>
    <t>穀町保育園</t>
  </si>
  <si>
    <t>05118</t>
  </si>
  <si>
    <t>コスモス将監保育園</t>
    <rPh sb="4" eb="6">
      <t>ショウゲン</t>
    </rPh>
    <rPh sb="6" eb="9">
      <t>ホイクエン</t>
    </rPh>
    <phoneticPr fontId="6"/>
  </si>
  <si>
    <t>04103</t>
  </si>
  <si>
    <t>能仁保児園</t>
  </si>
  <si>
    <t>宮城総合支所</t>
    <rPh sb="0" eb="2">
      <t>ミヤギ</t>
    </rPh>
    <rPh sb="2" eb="4">
      <t>ソウゴウ</t>
    </rPh>
    <rPh sb="4" eb="6">
      <t>シショ</t>
    </rPh>
    <phoneticPr fontId="26"/>
  </si>
  <si>
    <t>02136</t>
  </si>
  <si>
    <t>ロリポップクラブマザリーズ柳生</t>
    <rPh sb="13" eb="15">
      <t>ヤナギウ</t>
    </rPh>
    <phoneticPr fontId="6"/>
  </si>
  <si>
    <t>05120</t>
  </si>
  <si>
    <t>仙台いずみの森保育園</t>
  </si>
  <si>
    <t>06101</t>
  </si>
  <si>
    <t>国見ケ丘せんだんの杜保育園</t>
  </si>
  <si>
    <t>02138</t>
  </si>
  <si>
    <t>あすと長町めぐみ保育園</t>
    <rPh sb="3" eb="5">
      <t>ナガマチ</t>
    </rPh>
    <rPh sb="8" eb="11">
      <t>ホイクエン</t>
    </rPh>
    <phoneticPr fontId="28"/>
  </si>
  <si>
    <t>06104</t>
  </si>
  <si>
    <t>コスモス錦保育所</t>
  </si>
  <si>
    <t>02139</t>
  </si>
  <si>
    <t>仙台元氣保育園</t>
  </si>
  <si>
    <t>05123</t>
  </si>
  <si>
    <t>パリス将監西保育園</t>
  </si>
  <si>
    <t>06106</t>
  </si>
  <si>
    <t>コスモスひろせ保育園</t>
  </si>
  <si>
    <t>02140</t>
  </si>
  <si>
    <t>諏訪ぱれっと保育園</t>
    <rPh sb="0" eb="2">
      <t>スワ</t>
    </rPh>
    <phoneticPr fontId="6"/>
  </si>
  <si>
    <t>04108</t>
  </si>
  <si>
    <t>上飯田くるみ保育園</t>
  </si>
  <si>
    <t>05124</t>
  </si>
  <si>
    <t>仙台八乙女雲母保育園</t>
  </si>
  <si>
    <t>宮城野区</t>
    <rPh sb="0" eb="4">
      <t>ミヤギノク</t>
    </rPh>
    <phoneticPr fontId="26"/>
  </si>
  <si>
    <t>04109</t>
  </si>
  <si>
    <t>やまとまちあから保育園</t>
  </si>
  <si>
    <t>06108</t>
  </si>
  <si>
    <t>アスク愛子保育園</t>
  </si>
  <si>
    <t>03101</t>
  </si>
  <si>
    <t>五城保育園</t>
  </si>
  <si>
    <t>04110</t>
  </si>
  <si>
    <t>ダーナ保育園</t>
  </si>
  <si>
    <t>05126</t>
  </si>
  <si>
    <t>八乙女らぽむ保育園</t>
  </si>
  <si>
    <t>03103</t>
  </si>
  <si>
    <t>小田原保育園</t>
  </si>
  <si>
    <t>04111</t>
  </si>
  <si>
    <t>あっぷる保育園</t>
  </si>
  <si>
    <t>05127</t>
  </si>
  <si>
    <t>紫山いちにいさん保育園</t>
  </si>
  <si>
    <t>06110</t>
  </si>
  <si>
    <t>あっぷる愛子保育園</t>
  </si>
  <si>
    <t>03104</t>
  </si>
  <si>
    <t>乳銀杏保育園</t>
  </si>
  <si>
    <t>04113</t>
  </si>
  <si>
    <t>マザーズ・サンピア保育園</t>
  </si>
  <si>
    <t>06111</t>
  </si>
  <si>
    <t>第２コスモス錦保育所</t>
  </si>
  <si>
    <t>04114</t>
  </si>
  <si>
    <t>アスクやまとまち保育園</t>
  </si>
  <si>
    <t>施設CD</t>
    <rPh sb="0" eb="2">
      <t>シセツ</t>
    </rPh>
    <phoneticPr fontId="2"/>
  </si>
  <si>
    <t>設置者住所</t>
    <rPh sb="0" eb="3">
      <t>セッチシャ</t>
    </rPh>
    <rPh sb="3" eb="5">
      <t>ジュウショ</t>
    </rPh>
    <phoneticPr fontId="6"/>
  </si>
  <si>
    <t>設置者</t>
    <rPh sb="0" eb="3">
      <t>セッチシャ</t>
    </rPh>
    <phoneticPr fontId="6"/>
  </si>
  <si>
    <t>社会福祉法人宮城県福祉事業協会</t>
  </si>
  <si>
    <t>宗教法人荘厳寺</t>
  </si>
  <si>
    <t>社会福祉法人青葉福祉会</t>
  </si>
  <si>
    <t>社会福祉法人仙台市社会事業協会</t>
  </si>
  <si>
    <t>社会福祉法人木這子</t>
  </si>
  <si>
    <t>社会福祉法人仙台市民生児童委員会</t>
  </si>
  <si>
    <t>株式会社マザーズえりあサービス</t>
  </si>
  <si>
    <t>社会福祉法人信和会</t>
  </si>
  <si>
    <t>宗教法人日本基督教団仙台五橋教会</t>
  </si>
  <si>
    <t>有限会社オリン</t>
  </si>
  <si>
    <t>社会福祉法人柏木福祉会</t>
  </si>
  <si>
    <t>社会福祉法人円周福祉会</t>
  </si>
  <si>
    <t>新潟市東区粟山７０６－１　</t>
  </si>
  <si>
    <t>社会福祉法人勇樹会</t>
  </si>
  <si>
    <t>東京都渋谷区渋谷１－２－５　MFPR渋谷ビル13階</t>
  </si>
  <si>
    <t>社会福祉法人どろんこ会</t>
  </si>
  <si>
    <t>社会福祉法人みらい</t>
  </si>
  <si>
    <t>株式会社トムズ</t>
  </si>
  <si>
    <t>特定非営利活動法人こどもステーション・MIYAGI</t>
  </si>
  <si>
    <t>特定非営利活動法人朝市センター保育園</t>
  </si>
  <si>
    <t>社会福祉法人マザーズ福祉会</t>
  </si>
  <si>
    <t>公益財団法人鉄道弘済会</t>
  </si>
  <si>
    <t>宗教法人真宗大谷派宝林寺</t>
  </si>
  <si>
    <t>社会福祉法人仙台YMCA福祉会</t>
  </si>
  <si>
    <t>社会福祉法人愛光福祉会</t>
  </si>
  <si>
    <t>学校法人瑞鳳学園</t>
  </si>
  <si>
    <t>社会福祉法人宮城厚生福祉会</t>
  </si>
  <si>
    <t>学校法人三島学園</t>
  </si>
  <si>
    <t>学校法人西多賀学園</t>
  </si>
  <si>
    <t>学校法人沼田学園</t>
  </si>
  <si>
    <t>柴田郡村田町大字足立字上ヶ戸１７－５　</t>
  </si>
  <si>
    <t>社会福祉法人柏松会</t>
  </si>
  <si>
    <t>株式会社日本保育サービス</t>
  </si>
  <si>
    <t>名取市手倉田字山２０８－１　</t>
  </si>
  <si>
    <t>社会福祉法人宮城福祉会</t>
  </si>
  <si>
    <t>株式会社仙台ジュニア体育研究所</t>
  </si>
  <si>
    <t>株式会社アイグラン</t>
  </si>
  <si>
    <t>埼玉県飯能市永田５２７－２</t>
  </si>
  <si>
    <t>社会福祉法人五城福祉会</t>
  </si>
  <si>
    <t>社会福祉法人希望園</t>
  </si>
  <si>
    <t>学校法人菅原学園</t>
  </si>
  <si>
    <t>京都府綴喜郡井手町大字多賀小字茶臼塚１２－２　</t>
  </si>
  <si>
    <t>ワタキューセイモア株式会社</t>
  </si>
  <si>
    <t>株式会社ニチイ学館</t>
  </si>
  <si>
    <t>岩沼市押分字水先５－６　</t>
  </si>
  <si>
    <t>社会福祉法人はるかぜ福祉会</t>
  </si>
  <si>
    <t>株式会社秋桜</t>
  </si>
  <si>
    <t>宮城県石巻市大街道西２－７－４７</t>
  </si>
  <si>
    <t>社会福祉法人仙台愛隣会</t>
  </si>
  <si>
    <t>社会福祉法人仙慈会</t>
  </si>
  <si>
    <t>株式会社瑞穂</t>
  </si>
  <si>
    <t>社会福祉法人瑞鳳福祉会</t>
  </si>
  <si>
    <t>社会福祉法人千代福祉会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</si>
  <si>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</si>
  <si>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</si>
  <si>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</si>
  <si>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</si>
  <si>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</si>
  <si>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</si>
  <si>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</si>
  <si>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</si>
  <si>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</si>
  <si>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</si>
  <si>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社会福祉法人仙台キリスト教育児院</t>
  </si>
  <si>
    <t>学校法人村山学園</t>
  </si>
  <si>
    <t>富谷市上桜木２－１－９　</t>
  </si>
  <si>
    <t>社会福祉法人三矢会</t>
  </si>
  <si>
    <t>株式会社らぽむ</t>
  </si>
  <si>
    <t>社会福祉法人東北福祉会</t>
  </si>
  <si>
    <t>角田市島田字御蔵林５９　</t>
  </si>
  <si>
    <t>社会福祉法人恵萩会</t>
  </si>
  <si>
    <t>色付きのセルを入力してください。</t>
    <rPh sb="0" eb="2">
      <t>イロツ</t>
    </rPh>
    <rPh sb="7" eb="9">
      <t>ニュウリョク</t>
    </rPh>
    <phoneticPr fontId="2"/>
  </si>
  <si>
    <t>認定こども園</t>
    <rPh sb="0" eb="2">
      <t>ニンテイ</t>
    </rPh>
    <rPh sb="5" eb="6">
      <t>エン</t>
    </rPh>
    <phoneticPr fontId="25"/>
  </si>
  <si>
    <t>社会福祉法人　〇〇会</t>
    <rPh sb="0" eb="2">
      <t>シャカイ</t>
    </rPh>
    <rPh sb="2" eb="4">
      <t>フクシ</t>
    </rPh>
    <rPh sb="4" eb="6">
      <t>ホウジン</t>
    </rPh>
    <rPh sb="9" eb="10">
      <t>カイ</t>
    </rPh>
    <phoneticPr fontId="2"/>
  </si>
  <si>
    <t>理事長　上杉　一二三</t>
    <phoneticPr fontId="2"/>
  </si>
  <si>
    <t>☑</t>
  </si>
  <si>
    <t>かみすぎ保育園</t>
    <rPh sb="4" eb="6">
      <t>ホイク</t>
    </rPh>
    <rPh sb="6" eb="7">
      <t>エン</t>
    </rPh>
    <phoneticPr fontId="2"/>
  </si>
  <si>
    <t xml:space="preserve">   仙台市長　殿</t>
    <phoneticPr fontId="2"/>
  </si>
  <si>
    <t>09999</t>
    <phoneticPr fontId="2"/>
  </si>
  <si>
    <t>※5　病児保育事業（子ども・子育て支援交付金に係る要件に適合するもの及びこれと同等の要件を満たして自主事業として実施している
　　もの。）を実施している場合に該当となります。</t>
    <rPh sb="3" eb="5">
      <t>ビョウジ</t>
    </rPh>
    <rPh sb="5" eb="7">
      <t>ホイク</t>
    </rPh>
    <rPh sb="7" eb="9">
      <t>ジギョウ</t>
    </rPh>
    <rPh sb="10" eb="11">
      <t>コ</t>
    </rPh>
    <rPh sb="14" eb="16">
      <t>コソダ</t>
    </rPh>
    <rPh sb="17" eb="22">
      <t>シエンコウフキン</t>
    </rPh>
    <rPh sb="23" eb="24">
      <t>カカ</t>
    </rPh>
    <rPh sb="25" eb="27">
      <t>ヨウケン</t>
    </rPh>
    <rPh sb="28" eb="30">
      <t>テキゴウ</t>
    </rPh>
    <rPh sb="34" eb="35">
      <t>オヨ</t>
    </rPh>
    <rPh sb="39" eb="41">
      <t>ドウトウ</t>
    </rPh>
    <rPh sb="42" eb="44">
      <t>ヨウケン</t>
    </rPh>
    <rPh sb="45" eb="46">
      <t>ミ</t>
    </rPh>
    <rPh sb="49" eb="51">
      <t>ジシュ</t>
    </rPh>
    <rPh sb="51" eb="53">
      <t>ジギョウ</t>
    </rPh>
    <rPh sb="56" eb="58">
      <t>ジッシ</t>
    </rPh>
    <rPh sb="70" eb="72">
      <t>ジッシ</t>
    </rPh>
    <rPh sb="76" eb="78">
      <t>バアイ</t>
    </rPh>
    <rPh sb="79" eb="81">
      <t>ガイトウ</t>
    </rPh>
    <phoneticPr fontId="2"/>
  </si>
  <si>
    <t>※3　延長保育事業（子ども・子育て支援交付金の交付に係る要件に適合するもの及びこれと同等の要件を満たして自主事業として実施して
　　いるもの。）を実施している場合に該当となります。</t>
    <rPh sb="7" eb="9">
      <t>ジギョウ</t>
    </rPh>
    <rPh sb="10" eb="11">
      <t>コ</t>
    </rPh>
    <rPh sb="14" eb="16">
      <t>コソダ</t>
    </rPh>
    <rPh sb="17" eb="19">
      <t>シエン</t>
    </rPh>
    <rPh sb="19" eb="22">
      <t>コウフキン</t>
    </rPh>
    <rPh sb="23" eb="25">
      <t>コウフ</t>
    </rPh>
    <rPh sb="26" eb="27">
      <t>カカ</t>
    </rPh>
    <rPh sb="28" eb="30">
      <t>ヨウケン</t>
    </rPh>
    <rPh sb="31" eb="33">
      <t>テキゴウ</t>
    </rPh>
    <rPh sb="37" eb="38">
      <t>オヨ</t>
    </rPh>
    <rPh sb="42" eb="44">
      <t>ドウトウ</t>
    </rPh>
    <rPh sb="45" eb="47">
      <t>ヨウケン</t>
    </rPh>
    <rPh sb="48" eb="49">
      <t>ミ</t>
    </rPh>
    <rPh sb="52" eb="54">
      <t>ジシュ</t>
    </rPh>
    <rPh sb="54" eb="56">
      <t>ジギョウ</t>
    </rPh>
    <rPh sb="59" eb="61">
      <t>ジッシ</t>
    </rPh>
    <rPh sb="73" eb="75">
      <t>ジッシ</t>
    </rPh>
    <rPh sb="79" eb="81">
      <t>バアイ</t>
    </rPh>
    <rPh sb="82" eb="84">
      <t>ガイトウ</t>
    </rPh>
    <phoneticPr fontId="2"/>
  </si>
  <si>
    <t>担当者連絡先</t>
    <rPh sb="0" eb="3">
      <t>タントウシャ</t>
    </rPh>
    <rPh sb="3" eb="6">
      <t>レンラクサキ</t>
    </rPh>
    <phoneticPr fontId="2"/>
  </si>
  <si>
    <t>（担当：　　　　　　電話：　　　　　　　）</t>
    <rPh sb="10" eb="12">
      <t>デンワ</t>
    </rPh>
    <phoneticPr fontId="2"/>
  </si>
  <si>
    <r>
      <t>（担当：</t>
    </r>
    <r>
      <rPr>
        <sz val="10"/>
        <color theme="3" tint="0.39997558519241921"/>
        <rFont val="HGｺﾞｼｯｸM"/>
        <family val="3"/>
        <charset val="128"/>
      </rPr>
      <t>〇〇△△</t>
    </r>
    <r>
      <rPr>
        <sz val="10"/>
        <rFont val="HGｺﾞｼｯｸM"/>
        <family val="3"/>
        <charset val="128"/>
      </rPr>
      <t>　電話：　</t>
    </r>
    <r>
      <rPr>
        <b/>
        <sz val="10"/>
        <color theme="3" tint="0.39997558519241921"/>
        <rFont val="HGｺﾞｼｯｸM"/>
        <family val="3"/>
        <charset val="128"/>
      </rPr>
      <t>214-0000</t>
    </r>
    <r>
      <rPr>
        <sz val="10"/>
        <rFont val="HGｺﾞｼｯｸM"/>
        <family val="3"/>
        <charset val="128"/>
      </rPr>
      <t>　　）</t>
    </r>
    <rPh sb="9" eb="11">
      <t>デンワ</t>
    </rPh>
    <phoneticPr fontId="2"/>
  </si>
  <si>
    <t>【高齢者等活躍促進加算】申請書作成の手引き</t>
    <rPh sb="1" eb="4">
      <t>コウレイシャ</t>
    </rPh>
    <rPh sb="4" eb="5">
      <t>トウ</t>
    </rPh>
    <rPh sb="5" eb="7">
      <t>カツヤク</t>
    </rPh>
    <rPh sb="7" eb="9">
      <t>ソクシン</t>
    </rPh>
    <rPh sb="9" eb="11">
      <t>カサン</t>
    </rPh>
    <rPh sb="12" eb="14">
      <t>シンセイ</t>
    </rPh>
    <rPh sb="14" eb="15">
      <t>ショ</t>
    </rPh>
    <rPh sb="15" eb="17">
      <t>サクセイ</t>
    </rPh>
    <rPh sb="18" eb="20">
      <t>テビ</t>
    </rPh>
    <phoneticPr fontId="2"/>
  </si>
  <si>
    <t>申請年度を入力してください。</t>
    <rPh sb="0" eb="2">
      <t>シンセイ</t>
    </rPh>
    <rPh sb="2" eb="4">
      <t>ネンド</t>
    </rPh>
    <rPh sb="5" eb="7">
      <t>ニュウリョク</t>
    </rPh>
    <phoneticPr fontId="2"/>
  </si>
  <si>
    <t>これによって，自動的に施設名や年度が申請書に入力されます。様式第１号に自動入力されている法人の情報が正しいかどうかを確認してください。
入力された情報が異なる場合は直接入力してください。</t>
    <rPh sb="7" eb="10">
      <t>ジドウテキ</t>
    </rPh>
    <rPh sb="11" eb="13">
      <t>シセツ</t>
    </rPh>
    <rPh sb="13" eb="14">
      <t>メイ</t>
    </rPh>
    <rPh sb="15" eb="17">
      <t>ネンド</t>
    </rPh>
    <rPh sb="18" eb="21">
      <t>シンセイショ</t>
    </rPh>
    <rPh sb="22" eb="24">
      <t>ニュウリョク</t>
    </rPh>
    <rPh sb="68" eb="70">
      <t>ニュウリョク</t>
    </rPh>
    <rPh sb="73" eb="75">
      <t>ジョウホウ</t>
    </rPh>
    <rPh sb="76" eb="77">
      <t>コト</t>
    </rPh>
    <rPh sb="79" eb="81">
      <t>バアイ</t>
    </rPh>
    <rPh sb="82" eb="84">
      <t>チョクセツ</t>
    </rPh>
    <rPh sb="84" eb="86">
      <t>ニュウリョク</t>
    </rPh>
    <phoneticPr fontId="2"/>
  </si>
  <si>
    <t>様式第１号～第３号の色付きのセルに必要事項を記載してください。</t>
    <rPh sb="6" eb="7">
      <t>ダイ</t>
    </rPh>
    <rPh sb="8" eb="9">
      <t>ゴウ</t>
    </rPh>
    <rPh sb="10" eb="12">
      <t>イロツ</t>
    </rPh>
    <rPh sb="17" eb="19">
      <t>ヒツヨウ</t>
    </rPh>
    <rPh sb="19" eb="21">
      <t>ジコウ</t>
    </rPh>
    <rPh sb="22" eb="24">
      <t>キサイ</t>
    </rPh>
    <phoneticPr fontId="2"/>
  </si>
  <si>
    <t>令和　　年　　月】(※4）</t>
    <rPh sb="0" eb="2">
      <t>レイワ</t>
    </rPh>
    <phoneticPr fontId="2"/>
  </si>
  <si>
    <t>年間雇用時間数
（予定）</t>
    <rPh sb="0" eb="2">
      <t>ネンカン</t>
    </rPh>
    <rPh sb="2" eb="4">
      <t>コヨウ</t>
    </rPh>
    <rPh sb="4" eb="6">
      <t>ジカン</t>
    </rPh>
    <rPh sb="6" eb="7">
      <t>スウ</t>
    </rPh>
    <rPh sb="9" eb="11">
      <t>ヨテイ</t>
    </rPh>
    <phoneticPr fontId="2"/>
  </si>
  <si>
    <t>注1　4月から11月については，各月の実際の雇用時間の累計をご記入ください。</t>
    <rPh sb="0" eb="1">
      <t>チュウ</t>
    </rPh>
    <rPh sb="4" eb="5">
      <t>ガツ</t>
    </rPh>
    <rPh sb="9" eb="10">
      <t>ガツ</t>
    </rPh>
    <rPh sb="16" eb="18">
      <t>カクツキ</t>
    </rPh>
    <rPh sb="19" eb="21">
      <t>ジッサイ</t>
    </rPh>
    <rPh sb="22" eb="24">
      <t>コヨウ</t>
    </rPh>
    <rPh sb="24" eb="26">
      <t>ジカン</t>
    </rPh>
    <rPh sb="27" eb="29">
      <t>ルイケイ</t>
    </rPh>
    <rPh sb="31" eb="33">
      <t>キニュウ</t>
    </rPh>
    <phoneticPr fontId="3"/>
  </si>
  <si>
    <t>注2　12月から3月については，実績等を考慮した雇用予定時間をご記入ください。</t>
    <rPh sb="0" eb="1">
      <t>チュウ</t>
    </rPh>
    <rPh sb="5" eb="6">
      <t>ガツ</t>
    </rPh>
    <rPh sb="9" eb="10">
      <t>ガツ</t>
    </rPh>
    <rPh sb="16" eb="18">
      <t>ジッセキ</t>
    </rPh>
    <rPh sb="18" eb="19">
      <t>トウ</t>
    </rPh>
    <rPh sb="20" eb="22">
      <t>コウリョ</t>
    </rPh>
    <rPh sb="24" eb="26">
      <t>コヨウ</t>
    </rPh>
    <rPh sb="26" eb="28">
      <t>ヨテイ</t>
    </rPh>
    <rPh sb="28" eb="30">
      <t>ジカン</t>
    </rPh>
    <rPh sb="32" eb="34">
      <t>キニュウ</t>
    </rPh>
    <phoneticPr fontId="3"/>
  </si>
  <si>
    <t>実績時間数計</t>
    <rPh sb="0" eb="2">
      <t>ジッセキ</t>
    </rPh>
    <rPh sb="2" eb="5">
      <t>ジカンスウ</t>
    </rPh>
    <rPh sb="5" eb="6">
      <t>ケイ</t>
    </rPh>
    <phoneticPr fontId="2"/>
  </si>
  <si>
    <t>雇用計画
時間計</t>
    <rPh sb="0" eb="2">
      <t>コヨウ</t>
    </rPh>
    <rPh sb="2" eb="4">
      <t>ケイカク</t>
    </rPh>
    <rPh sb="5" eb="7">
      <t>ジカン</t>
    </rPh>
    <rPh sb="7" eb="8">
      <t>ケイ</t>
    </rPh>
    <phoneticPr fontId="2"/>
  </si>
  <si>
    <t>１．効果について</t>
    <rPh sb="2" eb="4">
      <t>コウカ</t>
    </rPh>
    <phoneticPr fontId="2"/>
  </si>
  <si>
    <t>２．必要性について</t>
    <rPh sb="2" eb="5">
      <t>ヒツヨウセイ</t>
    </rPh>
    <phoneticPr fontId="2"/>
  </si>
  <si>
    <t>・１に記載した業務は，クラス担任等の保育士が通常の保育をしながら行うのは難しく，○○さん，△△さん，□□さんの存在は不可欠なものである。</t>
    <rPh sb="3" eb="5">
      <t>キサイ</t>
    </rPh>
    <rPh sb="7" eb="9">
      <t>ギョウム</t>
    </rPh>
    <rPh sb="14" eb="16">
      <t>タンニン</t>
    </rPh>
    <rPh sb="16" eb="17">
      <t>トウ</t>
    </rPh>
    <rPh sb="18" eb="20">
      <t>ホイク</t>
    </rPh>
    <rPh sb="20" eb="21">
      <t>シ</t>
    </rPh>
    <rPh sb="22" eb="24">
      <t>ツウジョウ</t>
    </rPh>
    <rPh sb="25" eb="27">
      <t>ホイク</t>
    </rPh>
    <rPh sb="32" eb="33">
      <t>オコナ</t>
    </rPh>
    <rPh sb="36" eb="37">
      <t>ムズカ</t>
    </rPh>
    <rPh sb="55" eb="57">
      <t>ソンザイ</t>
    </rPh>
    <rPh sb="58" eb="61">
      <t>フカケツ</t>
    </rPh>
    <phoneticPr fontId="2"/>
  </si>
  <si>
    <t>高齢者等活躍促進加算の効果・必要性について</t>
    <rPh sb="0" eb="3">
      <t>コウレイシャ</t>
    </rPh>
    <rPh sb="3" eb="4">
      <t>トウ</t>
    </rPh>
    <rPh sb="4" eb="6">
      <t>カツヤク</t>
    </rPh>
    <rPh sb="6" eb="8">
      <t>ソクシン</t>
    </rPh>
    <rPh sb="8" eb="10">
      <t>カサン</t>
    </rPh>
    <rPh sb="11" eb="13">
      <t>コウカ</t>
    </rPh>
    <rPh sb="14" eb="17">
      <t>ヒツヨウセイ</t>
    </rPh>
    <phoneticPr fontId="2"/>
  </si>
  <si>
    <r>
      <rPr>
        <b/>
        <sz val="11"/>
        <color theme="3" tint="0.39997558519241921"/>
        <rFont val="HGｺﾞｼｯｸM"/>
        <family val="3"/>
        <charset val="128"/>
      </rPr>
      <t>6</t>
    </r>
    <r>
      <rPr>
        <sz val="11"/>
        <rFont val="HGｺﾞｼｯｸM"/>
        <family val="3"/>
        <charset val="128"/>
      </rPr>
      <t>人　　　</t>
    </r>
    <phoneticPr fontId="2"/>
  </si>
  <si>
    <t>乳児が３人以上利用</t>
    <phoneticPr fontId="2"/>
  </si>
  <si>
    <t>標記について，次のとおり申請します。</t>
    <rPh sb="0" eb="2">
      <t>ヒョウキ</t>
    </rPh>
    <rPh sb="7" eb="8">
      <t>ツギ</t>
    </rPh>
    <rPh sb="12" eb="14">
      <t>シンセイ</t>
    </rPh>
    <phoneticPr fontId="2"/>
  </si>
  <si>
    <t>乳児が３人以上利用</t>
    <phoneticPr fontId="2"/>
  </si>
  <si>
    <t>青葉　太郎</t>
    <rPh sb="0" eb="2">
      <t>アオバ</t>
    </rPh>
    <rPh sb="3" eb="5">
      <t>タロウ</t>
    </rPh>
    <phoneticPr fontId="2"/>
  </si>
  <si>
    <t>仙台　花子</t>
    <rPh sb="0" eb="2">
      <t>センダイ</t>
    </rPh>
    <rPh sb="3" eb="5">
      <t>ハナコ</t>
    </rPh>
    <phoneticPr fontId="2"/>
  </si>
  <si>
    <t>挙証資料の添付漏れがないようよろしくお願いいたします。</t>
    <rPh sb="0" eb="2">
      <t>キョショウ</t>
    </rPh>
    <rPh sb="2" eb="4">
      <t>シリョウ</t>
    </rPh>
    <rPh sb="5" eb="7">
      <t>テンプ</t>
    </rPh>
    <rPh sb="7" eb="8">
      <t>モ</t>
    </rPh>
    <rPh sb="19" eb="20">
      <t>ネガ</t>
    </rPh>
    <phoneticPr fontId="2"/>
  </si>
  <si>
    <t>※4　一時預かり事業（一般型）（子ども・子育て支援交付金に係る要件に適合するもの。）を実施しており，かつ月の平均対象子どもが1人
　　以上いる場合に該当となります。</t>
    <rPh sb="3" eb="5">
      <t>イチジ</t>
    </rPh>
    <rPh sb="5" eb="6">
      <t>アズ</t>
    </rPh>
    <rPh sb="8" eb="10">
      <t>ジギョウ</t>
    </rPh>
    <rPh sb="11" eb="14">
      <t>イッパンガタ</t>
    </rPh>
    <rPh sb="16" eb="17">
      <t>コ</t>
    </rPh>
    <rPh sb="20" eb="22">
      <t>コソダ</t>
    </rPh>
    <rPh sb="23" eb="25">
      <t>シエン</t>
    </rPh>
    <rPh sb="25" eb="28">
      <t>コウフキン</t>
    </rPh>
    <rPh sb="29" eb="30">
      <t>カカ</t>
    </rPh>
    <rPh sb="31" eb="33">
      <t>ヨウケン</t>
    </rPh>
    <rPh sb="34" eb="36">
      <t>テキゴウ</t>
    </rPh>
    <rPh sb="43" eb="45">
      <t>ジッシ</t>
    </rPh>
    <rPh sb="52" eb="53">
      <t>ツキ</t>
    </rPh>
    <rPh sb="54" eb="56">
      <t>ヘイキン</t>
    </rPh>
    <rPh sb="56" eb="58">
      <t>タイショウ</t>
    </rPh>
    <rPh sb="58" eb="59">
      <t>コ</t>
    </rPh>
    <rPh sb="63" eb="64">
      <t>ニン</t>
    </rPh>
    <rPh sb="67" eb="69">
      <t>イジョウ</t>
    </rPh>
    <rPh sb="71" eb="73">
      <t>バアイ</t>
    </rPh>
    <rPh sb="74" eb="76">
      <t>ガイトウ</t>
    </rPh>
    <phoneticPr fontId="2"/>
  </si>
  <si>
    <t>かみすぎ保育園</t>
    <phoneticPr fontId="2"/>
  </si>
  <si>
    <t>年度　高齢者等活躍促進加算の申請について</t>
    <rPh sb="3" eb="11">
      <t>コウレイシャトウカツヤクソクシン</t>
    </rPh>
    <rPh sb="11" eb="13">
      <t>カサン</t>
    </rPh>
    <rPh sb="14" eb="16">
      <t>シンセイ</t>
    </rPh>
    <phoneticPr fontId="2"/>
  </si>
  <si>
    <t>年度　高齢者等活躍促進加算対象職員について</t>
    <rPh sb="3" eb="11">
      <t>コウレイシャトウカツヤクソクシン</t>
    </rPh>
    <rPh sb="11" eb="13">
      <t>カサン</t>
    </rPh>
    <rPh sb="13" eb="15">
      <t>タイショウ</t>
    </rPh>
    <phoneticPr fontId="2"/>
  </si>
  <si>
    <t>年度　高齢者等活躍促進加算対象職員月別雇用時間内訳表</t>
    <rPh sb="3" eb="13">
      <t>コウレイシャトウカツヤクソクシンカサン</t>
    </rPh>
    <rPh sb="13" eb="15">
      <t>タイショウ</t>
    </rPh>
    <rPh sb="15" eb="17">
      <t>ショクイン</t>
    </rPh>
    <phoneticPr fontId="2"/>
  </si>
  <si>
    <t>幼保連携型認定こども園</t>
  </si>
  <si>
    <t>仙台市宮城野区東仙台６－８－２０　</t>
  </si>
  <si>
    <t>仙台市宮城野区枡江１－２　</t>
  </si>
  <si>
    <t>仙台市宮城野区岩切字高江45</t>
  </si>
  <si>
    <t>仙台市若林区新寺３－８－５　</t>
  </si>
  <si>
    <t>仙台市太白区西中田6－8－20</t>
  </si>
  <si>
    <t>仙台市太白区中田４－１－３－１　</t>
  </si>
  <si>
    <t>仙台市泉区小角字大満寺22-4</t>
  </si>
  <si>
    <t>仙台市若林区新寺3-8-5　</t>
  </si>
  <si>
    <t>幼稚園型認定こども園</t>
  </si>
  <si>
    <t>仙台市青葉区旭ケ丘二丁目22-21</t>
  </si>
  <si>
    <t>仙台市宮城野区燕沢1丁目15-25</t>
  </si>
  <si>
    <t>仙台市若林区六丁の目南町4-38</t>
  </si>
  <si>
    <t>保育所型認定こども園</t>
  </si>
  <si>
    <t>仙台市若林区六丁の目西町３－４１　</t>
  </si>
  <si>
    <t>株式会社マザーズえりあサービス　マザーズ・エスパル保育園</t>
  </si>
  <si>
    <t>綾君株式会社</t>
  </si>
  <si>
    <t>株式会社タスク・フォースミテラ</t>
  </si>
  <si>
    <t>社会福祉法人あおば厚生福祉会</t>
  </si>
  <si>
    <t>株式会社たけやま</t>
  </si>
  <si>
    <t>社会福祉法人埼玉現成会</t>
  </si>
  <si>
    <t>株式会社JCIきっず</t>
  </si>
  <si>
    <t>社会福祉法人喬希会</t>
  </si>
  <si>
    <t>株式会社ビック・ママ</t>
  </si>
  <si>
    <t>株式会社いちにいさん</t>
  </si>
  <si>
    <t>02143</t>
  </si>
  <si>
    <t>仙台市青葉区立町９－７　</t>
  </si>
  <si>
    <t>03141</t>
  </si>
  <si>
    <t>03142</t>
  </si>
  <si>
    <t>仙台市太白区茂庭台２－１５－２５</t>
  </si>
  <si>
    <t>05131</t>
  </si>
  <si>
    <t>05132</t>
  </si>
  <si>
    <t>社会福祉法人やまとみらい福祉会</t>
  </si>
  <si>
    <t>仙台市泉区上谷刈字向原３－３０</t>
  </si>
  <si>
    <t>06112</t>
  </si>
  <si>
    <t>仙台市宮城野区扇町５－３－３８</t>
  </si>
  <si>
    <t>仙台市太白区茂庭台２－１５－２０　</t>
  </si>
  <si>
    <t>仙台市青葉区新坂町１２－１　</t>
  </si>
  <si>
    <t>仙台市青葉区宮町１－４－４７　</t>
  </si>
  <si>
    <t>仙台市青葉区葉山町８－１　</t>
  </si>
  <si>
    <t>仙台市青葉区片平２－１－２　</t>
  </si>
  <si>
    <t>仙台市宮城野区新田東２－５－５　</t>
  </si>
  <si>
    <t>仙台市青葉区春日町５－２５　えりあ２１ビル</t>
  </si>
  <si>
    <t>東京都中央区日本橋浜町２－４４－４</t>
  </si>
  <si>
    <t>仙台市青葉区五橋１－６－１５　</t>
  </si>
  <si>
    <t>仙台市青葉区上杉１－１０－２５　コンバウス上杉第一</t>
  </si>
  <si>
    <t>仙台市青葉区柏木１－１－３６　</t>
  </si>
  <si>
    <t>仙台市宮城野区出花１丁目２７９番地　</t>
  </si>
  <si>
    <t>仙台市青葉区通町一丁目４－１</t>
  </si>
  <si>
    <t>仙台市泉区上谷刈１－６－３０　</t>
  </si>
  <si>
    <t>仙台市青葉区春日町５－２５　</t>
  </si>
  <si>
    <t>仙台市青葉区中央４－３－２８　朝市ビル３階</t>
  </si>
  <si>
    <t>仙台市泉区上谷刈１－６－３０</t>
  </si>
  <si>
    <t>仙台市青葉区春日町５－２５</t>
  </si>
  <si>
    <t>仙台市青葉区土樋一丁目１－１５</t>
  </si>
  <si>
    <t>仙台市太白区袋原字内手７１　</t>
  </si>
  <si>
    <t>仙台市太白区長町４－７－１５　</t>
  </si>
  <si>
    <t>仙台市青葉区霊屋下２３－５　</t>
  </si>
  <si>
    <t>仙台市宮城野区田子字富里１５３　</t>
  </si>
  <si>
    <t>仙台市泉区虹の丘１－１８－２　</t>
  </si>
  <si>
    <t>仙台市太白区金剛沢１－５－３５　</t>
  </si>
  <si>
    <t>仙台市太白区郡山４－１３－４　</t>
  </si>
  <si>
    <t>愛知県名古屋市東区葵３－１５－３１</t>
  </si>
  <si>
    <t>大阪市北区堂島１－５－３０　堂島プラザビル９Ｆ</t>
  </si>
  <si>
    <t>仙台市太白区茂庭字人来田西３０－１　</t>
  </si>
  <si>
    <t>仙台市宮城野区五輪１－４－２０　</t>
  </si>
  <si>
    <t>仙台市宮城野区鶴ヶ谷５－１７－１　</t>
  </si>
  <si>
    <t>仙台市青葉区本町２－１１－１０　</t>
  </si>
  <si>
    <t>仙台市宮城野区出花１－２７９　</t>
  </si>
  <si>
    <t>仙台市宮城野区苦竹２－３－２　</t>
  </si>
  <si>
    <t>仙台市若林区元茶畑１０－２１　</t>
  </si>
  <si>
    <t>仙台市若林区上飯田１－３－４６　</t>
  </si>
  <si>
    <t>仙台市若林区大和町５－６－３３　</t>
  </si>
  <si>
    <t>仙台市青葉区芋沢字畑前北６２　</t>
  </si>
  <si>
    <t>仙台市若林区東八番丁１８３</t>
  </si>
  <si>
    <t>仙台市青葉区小松島新堤７－１　</t>
  </si>
  <si>
    <t>仙台市泉区南光台東１－５１－１　</t>
  </si>
  <si>
    <t>仙台市泉区八乙女中央２－２－１０</t>
  </si>
  <si>
    <t>仙台市泉区紫山４－２０－２</t>
  </si>
  <si>
    <t>仙台市青葉区国見ヶ丘６－１４９－１　</t>
  </si>
  <si>
    <t>最後に，申請日，年度，法人名等に間違いがないことを確認してを印刷し，ご提出ください。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30" eb="32">
      <t>インサツ</t>
    </rPh>
    <rPh sb="35" eb="37">
      <t>テイシュツ</t>
    </rPh>
    <phoneticPr fontId="2"/>
  </si>
  <si>
    <t>岩切たんぽぽ保育園</t>
    <rPh sb="0" eb="2">
      <t>イワキリ</t>
    </rPh>
    <phoneticPr fontId="27"/>
  </si>
  <si>
    <t>鶴ケ谷はぐくみ保育園</t>
    <rPh sb="0" eb="3">
      <t>ツルガヤ</t>
    </rPh>
    <phoneticPr fontId="25"/>
  </si>
  <si>
    <t>上飯田くるみ保育園</t>
    <phoneticPr fontId="6"/>
  </si>
  <si>
    <t>やまとまちあから保育園</t>
    <phoneticPr fontId="6"/>
  </si>
  <si>
    <t>ダーナ保育園</t>
    <phoneticPr fontId="6"/>
  </si>
  <si>
    <t>02143</t>
    <phoneticPr fontId="25"/>
  </si>
  <si>
    <t>あっぷる保育園</t>
    <phoneticPr fontId="6"/>
  </si>
  <si>
    <t>マザーズ・サンピア保育園</t>
    <phoneticPr fontId="6"/>
  </si>
  <si>
    <t>アスクやまとまち保育園</t>
    <phoneticPr fontId="6"/>
  </si>
  <si>
    <t>06114</t>
    <phoneticPr fontId="2"/>
  </si>
  <si>
    <t>南吉成すぎのこ保育園</t>
    <rPh sb="0" eb="1">
      <t>ミナミ</t>
    </rPh>
    <rPh sb="1" eb="3">
      <t>ヨシナリ</t>
    </rPh>
    <phoneticPr fontId="6"/>
  </si>
  <si>
    <t>幼保連携型認定こども園</t>
    <rPh sb="0" eb="1">
      <t>ヨウ</t>
    </rPh>
    <rPh sb="1" eb="2">
      <t>ホ</t>
    </rPh>
    <rPh sb="2" eb="5">
      <t>レンケイガタ</t>
    </rPh>
    <rPh sb="5" eb="7">
      <t>ニンテイ</t>
    </rPh>
    <rPh sb="10" eb="11">
      <t>エン</t>
    </rPh>
    <phoneticPr fontId="25"/>
  </si>
  <si>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6"/>
  </si>
  <si>
    <t>福聚幼稚園</t>
    <rPh sb="0" eb="2">
      <t>フクジュ</t>
    </rPh>
    <rPh sb="2" eb="5">
      <t>ヨウチエン</t>
    </rPh>
    <phoneticPr fontId="6"/>
  </si>
  <si>
    <t>幼保連携型認定こども園みどりの森</t>
    <rPh sb="0" eb="1">
      <t>ヨウ</t>
    </rPh>
    <rPh sb="1" eb="2">
      <t>ホ</t>
    </rPh>
    <rPh sb="2" eb="5">
      <t>レンケイガタ</t>
    </rPh>
    <rPh sb="5" eb="7">
      <t>ニンテイ</t>
    </rPh>
    <rPh sb="10" eb="11">
      <t>エン</t>
    </rPh>
    <rPh sb="15" eb="16">
      <t>モリ</t>
    </rPh>
    <phoneticPr fontId="6"/>
  </si>
  <si>
    <t>幼保連携型認定こども園　はせくらまち杜のこども園</t>
    <rPh sb="0" eb="7">
      <t>ヨウホレンケイガタニンテイ</t>
    </rPh>
    <rPh sb="10" eb="11">
      <t>エン</t>
    </rPh>
    <rPh sb="18" eb="19">
      <t>モリ</t>
    </rPh>
    <rPh sb="23" eb="24">
      <t>エン</t>
    </rPh>
    <phoneticPr fontId="6"/>
  </si>
  <si>
    <t>青葉こども園</t>
    <rPh sb="0" eb="2">
      <t>アオバ</t>
    </rPh>
    <rPh sb="5" eb="6">
      <t>エン</t>
    </rPh>
    <phoneticPr fontId="6"/>
  </si>
  <si>
    <t>立華認定こども園</t>
    <rPh sb="0" eb="2">
      <t>タチバナ</t>
    </rPh>
    <rPh sb="2" eb="4">
      <t>ニンテイ</t>
    </rPh>
    <rPh sb="7" eb="8">
      <t>エン</t>
    </rPh>
    <phoneticPr fontId="6"/>
  </si>
  <si>
    <t>新田すいせんこども園　</t>
    <rPh sb="0" eb="2">
      <t>シンデン</t>
    </rPh>
    <rPh sb="9" eb="10">
      <t>エン</t>
    </rPh>
    <phoneticPr fontId="6"/>
  </si>
  <si>
    <t>原町すいせんこども園　</t>
    <rPh sb="0" eb="2">
      <t>ハラマチ</t>
    </rPh>
    <rPh sb="9" eb="10">
      <t>エン</t>
    </rPh>
    <phoneticPr fontId="6"/>
  </si>
  <si>
    <t>新田東すいせんこども園</t>
    <rPh sb="0" eb="2">
      <t>シンデン</t>
    </rPh>
    <rPh sb="2" eb="3">
      <t>ヒガシ</t>
    </rPh>
    <rPh sb="10" eb="11">
      <t>エン</t>
    </rPh>
    <phoneticPr fontId="6"/>
  </si>
  <si>
    <t>認定こども園ナザレト愛児園</t>
    <rPh sb="0" eb="2">
      <t>ニンテイ</t>
    </rPh>
    <rPh sb="5" eb="6">
      <t>エン</t>
    </rPh>
    <rPh sb="10" eb="11">
      <t>アイ</t>
    </rPh>
    <rPh sb="11" eb="12">
      <t>ジ</t>
    </rPh>
    <rPh sb="12" eb="13">
      <t>エン</t>
    </rPh>
    <phoneticPr fontId="6"/>
  </si>
  <si>
    <t>さゆりこども園　</t>
    <rPh sb="6" eb="7">
      <t>エン</t>
    </rPh>
    <phoneticPr fontId="6"/>
  </si>
  <si>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6"/>
  </si>
  <si>
    <t>認定こども園　東盛マイトリー幼稚園</t>
    <rPh sb="0" eb="2">
      <t>ニンテイ</t>
    </rPh>
    <rPh sb="5" eb="6">
      <t>エン</t>
    </rPh>
    <rPh sb="7" eb="8">
      <t>ヒガシ</t>
    </rPh>
    <rPh sb="8" eb="9">
      <t>モリ</t>
    </rPh>
    <rPh sb="14" eb="17">
      <t>ヨウチエン</t>
    </rPh>
    <phoneticPr fontId="6"/>
  </si>
  <si>
    <t>ありすの国こども園</t>
    <rPh sb="4" eb="5">
      <t>クニ</t>
    </rPh>
    <rPh sb="8" eb="9">
      <t>エン</t>
    </rPh>
    <phoneticPr fontId="6"/>
  </si>
  <si>
    <t>河原町すいせんこども園　</t>
    <rPh sb="0" eb="3">
      <t>カワラマチ</t>
    </rPh>
    <rPh sb="10" eb="11">
      <t>エン</t>
    </rPh>
    <phoneticPr fontId="6"/>
  </si>
  <si>
    <t>幼保連携型認定こども園　荒井マーヤこども園</t>
    <rPh sb="0" eb="2">
      <t>ヨウホ</t>
    </rPh>
    <rPh sb="2" eb="7">
      <t>レンケイガタニンテイ</t>
    </rPh>
    <rPh sb="10" eb="11">
      <t>エン</t>
    </rPh>
    <rPh sb="12" eb="14">
      <t>アライ</t>
    </rPh>
    <rPh sb="20" eb="21">
      <t>エン</t>
    </rPh>
    <phoneticPr fontId="6"/>
  </si>
  <si>
    <t>幼保連携型認定こども園　仙台保育園</t>
    <rPh sb="0" eb="7">
      <t>ヨウホレンケイガタニンテイ</t>
    </rPh>
    <rPh sb="10" eb="11">
      <t>エン</t>
    </rPh>
    <rPh sb="12" eb="14">
      <t>センダイ</t>
    </rPh>
    <rPh sb="14" eb="17">
      <t>ホイクエン</t>
    </rPh>
    <phoneticPr fontId="6"/>
  </si>
  <si>
    <t>認定向山こども園</t>
    <rPh sb="0" eb="2">
      <t>ニンテイ</t>
    </rPh>
    <rPh sb="2" eb="4">
      <t>ムカイヤマ</t>
    </rPh>
    <rPh sb="7" eb="8">
      <t>エン</t>
    </rPh>
    <phoneticPr fontId="6"/>
  </si>
  <si>
    <t>ゆりかご認定こども園</t>
    <rPh sb="4" eb="6">
      <t>ニンテイ</t>
    </rPh>
    <rPh sb="9" eb="10">
      <t>エン</t>
    </rPh>
    <phoneticPr fontId="6"/>
  </si>
  <si>
    <t>西多賀チェリーこども園　</t>
    <rPh sb="0" eb="3">
      <t>ニシタガ</t>
    </rPh>
    <rPh sb="10" eb="11">
      <t>エン</t>
    </rPh>
    <phoneticPr fontId="6"/>
  </si>
  <si>
    <t>太子堂すいせんこども園　</t>
    <rPh sb="0" eb="3">
      <t>タイシドウ</t>
    </rPh>
    <rPh sb="10" eb="11">
      <t>エン</t>
    </rPh>
    <phoneticPr fontId="6"/>
  </si>
  <si>
    <t>太白すぎのここども園　</t>
    <rPh sb="0" eb="2">
      <t>タイハク</t>
    </rPh>
    <rPh sb="9" eb="10">
      <t>エン</t>
    </rPh>
    <phoneticPr fontId="6"/>
  </si>
  <si>
    <t>バンビの森こども園　</t>
    <rPh sb="4" eb="5">
      <t>モリ</t>
    </rPh>
    <rPh sb="8" eb="9">
      <t>エン</t>
    </rPh>
    <phoneticPr fontId="6"/>
  </si>
  <si>
    <t>大野田すぎのここども園</t>
    <rPh sb="0" eb="3">
      <t>オオノダ</t>
    </rPh>
    <rPh sb="10" eb="11">
      <t>エン</t>
    </rPh>
    <phoneticPr fontId="6"/>
  </si>
  <si>
    <t>泉第2チェリーこども園</t>
    <rPh sb="0" eb="1">
      <t>イズミ</t>
    </rPh>
    <rPh sb="1" eb="2">
      <t>ダイ</t>
    </rPh>
    <rPh sb="10" eb="11">
      <t>エン</t>
    </rPh>
    <phoneticPr fontId="6"/>
  </si>
  <si>
    <r>
      <t>泉チェリーこども園</t>
    </r>
    <r>
      <rPr>
        <b/>
        <sz val="11"/>
        <rFont val="HGPｺﾞｼｯｸM"/>
        <family val="3"/>
        <charset val="128"/>
      </rPr>
      <t>　</t>
    </r>
    <rPh sb="0" eb="1">
      <t>イズミ</t>
    </rPh>
    <rPh sb="8" eb="9">
      <t>エン</t>
    </rPh>
    <phoneticPr fontId="6"/>
  </si>
  <si>
    <t>寺岡すいせんこども園　</t>
    <rPh sb="0" eb="2">
      <t>テラオカ</t>
    </rPh>
    <rPh sb="9" eb="10">
      <t>エン</t>
    </rPh>
    <phoneticPr fontId="6"/>
  </si>
  <si>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6"/>
  </si>
  <si>
    <t>幼保連携型認定こども園　高森サーラこども園　</t>
    <rPh sb="0" eb="2">
      <t>ヨウホ</t>
    </rPh>
    <rPh sb="2" eb="7">
      <t>レンケイガタニンテイ</t>
    </rPh>
    <rPh sb="10" eb="11">
      <t>エン</t>
    </rPh>
    <rPh sb="12" eb="14">
      <t>タカモリ</t>
    </rPh>
    <rPh sb="20" eb="21">
      <t>エン</t>
    </rPh>
    <phoneticPr fontId="6"/>
  </si>
  <si>
    <t>栗生あおばこども園</t>
    <rPh sb="0" eb="2">
      <t>クリュウ</t>
    </rPh>
    <rPh sb="8" eb="9">
      <t>エン</t>
    </rPh>
    <phoneticPr fontId="6"/>
  </si>
  <si>
    <t>幼稚園型認定こども園</t>
    <rPh sb="0" eb="3">
      <t>ヨウチエン</t>
    </rPh>
    <rPh sb="3" eb="4">
      <t>ガタ</t>
    </rPh>
    <rPh sb="4" eb="6">
      <t>ニンテイ</t>
    </rPh>
    <rPh sb="9" eb="10">
      <t>エン</t>
    </rPh>
    <phoneticPr fontId="25"/>
  </si>
  <si>
    <t>認定こども園　仙台YMCA幼稚園</t>
    <rPh sb="0" eb="2">
      <t>ニンテイ</t>
    </rPh>
    <rPh sb="5" eb="6">
      <t>エン</t>
    </rPh>
    <rPh sb="7" eb="9">
      <t>センダイ</t>
    </rPh>
    <rPh sb="13" eb="16">
      <t>ヨウチエン</t>
    </rPh>
    <phoneticPr fontId="6"/>
  </si>
  <si>
    <t>認定こども園　旭ケ丘幼稚園</t>
    <rPh sb="0" eb="2">
      <t>ニンテイ</t>
    </rPh>
    <rPh sb="5" eb="6">
      <t>エン</t>
    </rPh>
    <rPh sb="7" eb="8">
      <t>アサヒ</t>
    </rPh>
    <rPh sb="9" eb="10">
      <t>オカ</t>
    </rPh>
    <rPh sb="10" eb="13">
      <t>ヨウチエン</t>
    </rPh>
    <phoneticPr fontId="6"/>
  </si>
  <si>
    <t>認定こども園　東仙台幼稚園</t>
    <rPh sb="0" eb="2">
      <t>ニンテイ</t>
    </rPh>
    <rPh sb="5" eb="6">
      <t>エン</t>
    </rPh>
    <rPh sb="7" eb="8">
      <t>ヒガシ</t>
    </rPh>
    <rPh sb="8" eb="10">
      <t>センダイ</t>
    </rPh>
    <rPh sb="10" eb="13">
      <t>ヨウチエン</t>
    </rPh>
    <phoneticPr fontId="6"/>
  </si>
  <si>
    <t>認定こども園　るり幼稚園</t>
    <rPh sb="0" eb="2">
      <t>ニンテイ</t>
    </rPh>
    <rPh sb="5" eb="6">
      <t>エン</t>
    </rPh>
    <rPh sb="9" eb="12">
      <t>ヨウチエン</t>
    </rPh>
    <phoneticPr fontId="6"/>
  </si>
  <si>
    <t>泉第二幼稚園</t>
    <rPh sb="0" eb="1">
      <t>イズミ</t>
    </rPh>
    <rPh sb="1" eb="3">
      <t>ダイニ</t>
    </rPh>
    <rPh sb="3" eb="6">
      <t>ヨウチエン</t>
    </rPh>
    <phoneticPr fontId="6"/>
  </si>
  <si>
    <t>保育所型認定こども園</t>
    <rPh sb="0" eb="2">
      <t>ホイク</t>
    </rPh>
    <rPh sb="2" eb="3">
      <t>ショ</t>
    </rPh>
    <rPh sb="3" eb="4">
      <t>ガタ</t>
    </rPh>
    <rPh sb="4" eb="6">
      <t>ニンテイ</t>
    </rPh>
    <rPh sb="9" eb="10">
      <t>エン</t>
    </rPh>
    <phoneticPr fontId="25"/>
  </si>
  <si>
    <t>ますえの森どうわこども園　</t>
    <rPh sb="4" eb="5">
      <t>モリ</t>
    </rPh>
    <rPh sb="11" eb="12">
      <t>エン</t>
    </rPh>
    <phoneticPr fontId="6"/>
  </si>
  <si>
    <t>ちゃいるどらんど岩切こども園</t>
    <rPh sb="8" eb="10">
      <t>イワキリ</t>
    </rPh>
    <rPh sb="13" eb="14">
      <t>エン</t>
    </rPh>
    <phoneticPr fontId="6"/>
  </si>
  <si>
    <t>ちゃいるどらんど荒井こども園</t>
    <rPh sb="8" eb="10">
      <t>アライ</t>
    </rPh>
    <rPh sb="13" eb="14">
      <t>エン</t>
    </rPh>
    <phoneticPr fontId="6"/>
  </si>
  <si>
    <t>六丁の目マザーグースこども園</t>
    <rPh sb="0" eb="2">
      <t>ロクチョウ</t>
    </rPh>
    <rPh sb="3" eb="4">
      <t>メ</t>
    </rPh>
    <rPh sb="13" eb="14">
      <t>エン</t>
    </rPh>
    <phoneticPr fontId="6"/>
  </si>
  <si>
    <t>02155</t>
  </si>
  <si>
    <t>03145</t>
  </si>
  <si>
    <t>06114</t>
  </si>
  <si>
    <t>宮城県名取市愛の杜１－２－１０</t>
  </si>
  <si>
    <t>宮城県石巻市大街道西二丁目7-47</t>
  </si>
  <si>
    <t>定員数</t>
    <rPh sb="0" eb="2">
      <t>テイイン</t>
    </rPh>
    <rPh sb="2" eb="3">
      <t>スウ</t>
    </rPh>
    <phoneticPr fontId="6"/>
  </si>
  <si>
    <t>施設類型</t>
    <rPh sb="0" eb="2">
      <t>シセツ</t>
    </rPh>
    <rPh sb="2" eb="4">
      <t>ルイケイ</t>
    </rPh>
    <phoneticPr fontId="2"/>
  </si>
  <si>
    <t>□</t>
    <phoneticPr fontId="2"/>
  </si>
  <si>
    <t>人</t>
    <phoneticPr fontId="2"/>
  </si>
  <si>
    <t>東京都文京区小石川１－１－１　</t>
  </si>
  <si>
    <t>広島市西区庚午中１－７－２４　</t>
  </si>
  <si>
    <t>愛知県名古屋市中区大須４－１－２１　NOVAビル４階・９階</t>
  </si>
  <si>
    <t>株式会社マザーズえりあサービス　マザーズ・ばんすい保育園</t>
  </si>
  <si>
    <t>株式会社アリスカンパニー</t>
  </si>
  <si>
    <t>株式会社NOVA</t>
  </si>
  <si>
    <t>株式会社NOZOMI</t>
  </si>
  <si>
    <t>仙台市太白区西多賀三丁目1-20</t>
  </si>
  <si>
    <t>令和　　　年　　　月　　　日</t>
    <phoneticPr fontId="2"/>
  </si>
  <si>
    <t>生年月日</t>
    <rPh sb="0" eb="4">
      <t>セイネンガッピ</t>
    </rPh>
    <phoneticPr fontId="2"/>
  </si>
  <si>
    <r>
      <t xml:space="preserve">満年齢
</t>
    </r>
    <r>
      <rPr>
        <sz val="9"/>
        <rFont val="HGｺﾞｼｯｸM"/>
        <family val="3"/>
        <charset val="128"/>
      </rPr>
      <t>（R4.4.1時点）</t>
    </r>
    <rPh sb="0" eb="1">
      <t>マン</t>
    </rPh>
    <rPh sb="1" eb="3">
      <t>ネンレイ</t>
    </rPh>
    <rPh sb="11" eb="13">
      <t>ジテン</t>
    </rPh>
    <phoneticPr fontId="2"/>
  </si>
  <si>
    <t>04135</t>
  </si>
  <si>
    <t>六郷ぱれっと保育園</t>
    <phoneticPr fontId="2"/>
  </si>
  <si>
    <t>04136</t>
  </si>
  <si>
    <t>六郷保育園</t>
    <phoneticPr fontId="2"/>
  </si>
  <si>
    <t>つばめ保育園</t>
  </si>
  <si>
    <t>アイグラン保育園長町南</t>
    <phoneticPr fontId="2"/>
  </si>
  <si>
    <t>榴岡なないろ保育園</t>
  </si>
  <si>
    <t>02132</t>
    <phoneticPr fontId="2"/>
  </si>
  <si>
    <t>富沢アリス保育園</t>
    <rPh sb="0" eb="2">
      <t>トミザワ</t>
    </rPh>
    <phoneticPr fontId="2"/>
  </si>
  <si>
    <t>やまとみらい南光台東保育園</t>
  </si>
  <si>
    <t>01146</t>
  </si>
  <si>
    <t>ふれあい保育園</t>
    <rPh sb="4" eb="7">
      <t>ホイクエン</t>
    </rPh>
    <phoneticPr fontId="2"/>
  </si>
  <si>
    <t>向陽台はるかぜ保育園</t>
  </si>
  <si>
    <t>05134</t>
  </si>
  <si>
    <t>いずみ保育園</t>
    <phoneticPr fontId="2"/>
  </si>
  <si>
    <t>YMCA長町保育園</t>
  </si>
  <si>
    <t>02155</t>
    <phoneticPr fontId="25"/>
  </si>
  <si>
    <t>NOVAインターナショナルスクール仙台八木山校</t>
    <rPh sb="17" eb="19">
      <t>センダイ</t>
    </rPh>
    <rPh sb="19" eb="22">
      <t>ヤギヤマ</t>
    </rPh>
    <rPh sb="22" eb="23">
      <t>コウ</t>
    </rPh>
    <phoneticPr fontId="6"/>
  </si>
  <si>
    <t>02156</t>
  </si>
  <si>
    <t>アスイク保育園中田町</t>
    <phoneticPr fontId="2"/>
  </si>
  <si>
    <t>02157</t>
  </si>
  <si>
    <t>NOVAバイリンガル仙台富沢保育園</t>
    <phoneticPr fontId="2"/>
  </si>
  <si>
    <t>川前ぱれっと保育園</t>
  </si>
  <si>
    <t>02158</t>
  </si>
  <si>
    <t>もりのなかま保育園四郎丸園もぐもぐ＋</t>
    <phoneticPr fontId="2"/>
  </si>
  <si>
    <r>
      <rPr>
        <sz val="11"/>
        <rFont val="HGPｺﾞｼｯｸM"/>
        <family val="3"/>
        <charset val="128"/>
      </rPr>
      <t>宮城学院女子大学附属認定こども園　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6"/>
  </si>
  <si>
    <t>幼保連携型認定こども園　折立幼稚園・ナーサリールーム</t>
    <rPh sb="0" eb="7">
      <t>ヨウホレンケイガタニンテイ</t>
    </rPh>
    <rPh sb="10" eb="11">
      <t>エン</t>
    </rPh>
    <rPh sb="12" eb="14">
      <t>オリタテ</t>
    </rPh>
    <rPh sb="14" eb="17">
      <t>ヨウチエン</t>
    </rPh>
    <phoneticPr fontId="6"/>
  </si>
  <si>
    <t>食と森のこども園小松島</t>
    <rPh sb="0" eb="1">
      <t>ショク</t>
    </rPh>
    <rPh sb="2" eb="3">
      <t>モリ</t>
    </rPh>
    <rPh sb="7" eb="8">
      <t>エン</t>
    </rPh>
    <rPh sb="8" eb="11">
      <t>コマツシマ</t>
    </rPh>
    <phoneticPr fontId="6"/>
  </si>
  <si>
    <t>ミッキー北仙台こども園</t>
    <rPh sb="4" eb="5">
      <t>キタ</t>
    </rPh>
    <rPh sb="5" eb="7">
      <t>センダイ</t>
    </rPh>
    <rPh sb="10" eb="11">
      <t>エン</t>
    </rPh>
    <phoneticPr fontId="6"/>
  </si>
  <si>
    <t>幼保連携型認定こども園　中野栄あしぐろこども園</t>
    <rPh sb="0" eb="7">
      <t>ヨウホレンケイガタニンテイ</t>
    </rPh>
    <rPh sb="10" eb="11">
      <t>エン</t>
    </rPh>
    <rPh sb="12" eb="14">
      <t>ナカノ</t>
    </rPh>
    <rPh sb="14" eb="15">
      <t>サカエ</t>
    </rPh>
    <rPh sb="22" eb="23">
      <t>エン</t>
    </rPh>
    <phoneticPr fontId="6"/>
  </si>
  <si>
    <t>幼保連携型認定こども園　ろりぽっぷ出花園</t>
    <rPh sb="0" eb="7">
      <t>ヨウホレンケイガタニンテイ</t>
    </rPh>
    <rPh sb="10" eb="11">
      <t>エン</t>
    </rPh>
    <rPh sb="17" eb="19">
      <t>イデカ</t>
    </rPh>
    <rPh sb="19" eb="20">
      <t>エン</t>
    </rPh>
    <phoneticPr fontId="6"/>
  </si>
  <si>
    <t>認定こども園　くり幼稚園・くりっこ保育園</t>
    <rPh sb="0" eb="2">
      <t>ニンテイ</t>
    </rPh>
    <rPh sb="5" eb="6">
      <t>エン</t>
    </rPh>
    <rPh sb="9" eb="12">
      <t>ヨウチエン</t>
    </rPh>
    <rPh sb="17" eb="20">
      <t>ホイクエン</t>
    </rPh>
    <phoneticPr fontId="6"/>
  </si>
  <si>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6"/>
  </si>
  <si>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6"/>
  </si>
  <si>
    <t>幼保連携型認定こども園　明石南こどもの城</t>
    <rPh sb="0" eb="7">
      <t>ヨウホレンケイガタニンテイ</t>
    </rPh>
    <rPh sb="10" eb="11">
      <t>エン</t>
    </rPh>
    <rPh sb="12" eb="15">
      <t>アカイシミナミ</t>
    </rPh>
    <rPh sb="19" eb="20">
      <t>シロ</t>
    </rPh>
    <phoneticPr fontId="6"/>
  </si>
  <si>
    <t>幼保連携型認定こども園　桂こどもの城</t>
    <rPh sb="0" eb="7">
      <t>ヨウホレンケイガタニンテイ</t>
    </rPh>
    <rPh sb="10" eb="11">
      <t>エン</t>
    </rPh>
    <rPh sb="12" eb="13">
      <t>カツラ</t>
    </rPh>
    <rPh sb="17" eb="18">
      <t>シロ</t>
    </rPh>
    <phoneticPr fontId="6"/>
  </si>
  <si>
    <t>ミッキー八乙女こども園</t>
    <rPh sb="4" eb="7">
      <t>ヤオトメ</t>
    </rPh>
    <rPh sb="10" eb="11">
      <t>エン</t>
    </rPh>
    <phoneticPr fontId="6"/>
  </si>
  <si>
    <t>落合はぐくみこども園</t>
    <rPh sb="0" eb="2">
      <t>オチアイ</t>
    </rPh>
    <rPh sb="9" eb="10">
      <t>エン</t>
    </rPh>
    <phoneticPr fontId="6"/>
  </si>
  <si>
    <t>愛子すぎのここども園</t>
    <rPh sb="0" eb="2">
      <t>アヤシ</t>
    </rPh>
    <rPh sb="9" eb="10">
      <t>エン</t>
    </rPh>
    <phoneticPr fontId="6"/>
  </si>
  <si>
    <t>ねのしろいし幼稚園</t>
    <rPh sb="6" eb="9">
      <t>ヨウチエン</t>
    </rPh>
    <phoneticPr fontId="6"/>
  </si>
  <si>
    <t>幼稚園型認定こども園　南光紫陽幼稚園</t>
    <rPh sb="0" eb="3">
      <t>ヨウチエン</t>
    </rPh>
    <rPh sb="3" eb="4">
      <t>カタ</t>
    </rPh>
    <rPh sb="4" eb="6">
      <t>ニンテイ</t>
    </rPh>
    <rPh sb="9" eb="10">
      <t>エン</t>
    </rPh>
    <rPh sb="11" eb="13">
      <t>ナンコウ</t>
    </rPh>
    <rPh sb="13" eb="15">
      <t>シヨウ</t>
    </rPh>
    <rPh sb="15" eb="18">
      <t>ヨウチエン</t>
    </rPh>
    <phoneticPr fontId="6"/>
  </si>
  <si>
    <t>幼稚園型認定こども園　いずみ松陵幼稚園</t>
    <rPh sb="0" eb="6">
      <t>ヨウチエンカタニンテイ</t>
    </rPh>
    <rPh sb="9" eb="10">
      <t>エン</t>
    </rPh>
    <rPh sb="14" eb="16">
      <t>ショウリョウ</t>
    </rPh>
    <rPh sb="16" eb="19">
      <t>ヨウチエン</t>
    </rPh>
    <phoneticPr fontId="6"/>
  </si>
  <si>
    <t>幼稚園型認定こども園　南光幼稚園</t>
    <rPh sb="0" eb="6">
      <t>ヨウチエンカタニンテイ</t>
    </rPh>
    <rPh sb="9" eb="10">
      <t>エン</t>
    </rPh>
    <rPh sb="11" eb="13">
      <t>ナンコウ</t>
    </rPh>
    <rPh sb="13" eb="16">
      <t>ヨウチエン</t>
    </rPh>
    <phoneticPr fontId="6"/>
  </si>
  <si>
    <t>幼稚園型認定こども園　南光第二幼稚園</t>
    <rPh sb="0" eb="6">
      <t>ヨウチエンカタニンテイ</t>
    </rPh>
    <rPh sb="9" eb="10">
      <t>エン</t>
    </rPh>
    <rPh sb="11" eb="13">
      <t>ナンコウ</t>
    </rPh>
    <rPh sb="13" eb="15">
      <t>ダイニ</t>
    </rPh>
    <rPh sb="15" eb="18">
      <t>ヨウチエン</t>
    </rPh>
    <phoneticPr fontId="6"/>
  </si>
  <si>
    <t>幼稚園型認定こども園　南光シオン幼稚園</t>
    <rPh sb="0" eb="6">
      <t>ヨウチエンカタニンテイ</t>
    </rPh>
    <rPh sb="9" eb="10">
      <t>エン</t>
    </rPh>
    <rPh sb="11" eb="13">
      <t>ナンコウ</t>
    </rPh>
    <rPh sb="16" eb="19">
      <t>ヨウチエン</t>
    </rPh>
    <phoneticPr fontId="6"/>
  </si>
  <si>
    <t>カール英会話プリスクール</t>
    <rPh sb="3" eb="6">
      <t>エイカイワ</t>
    </rPh>
    <phoneticPr fontId="6"/>
  </si>
  <si>
    <t>ピースフル保育園</t>
    <rPh sb="5" eb="8">
      <t>ホイクエン</t>
    </rPh>
    <phoneticPr fontId="6"/>
  </si>
  <si>
    <t>蒲町おもちゃばここども園</t>
    <rPh sb="0" eb="2">
      <t>カバノマチ</t>
    </rPh>
    <rPh sb="11" eb="12">
      <t>エン</t>
    </rPh>
    <phoneticPr fontId="6"/>
  </si>
  <si>
    <t>六丁の目こども園</t>
    <rPh sb="0" eb="2">
      <t>ロクチョウ</t>
    </rPh>
    <rPh sb="3" eb="4">
      <t>メ</t>
    </rPh>
    <rPh sb="7" eb="8">
      <t>エン</t>
    </rPh>
    <phoneticPr fontId="6"/>
  </si>
  <si>
    <t>カール英会話ほいくえん</t>
    <rPh sb="3" eb="6">
      <t>エイカイワ</t>
    </rPh>
    <phoneticPr fontId="6"/>
  </si>
  <si>
    <t>カール英会話こども園</t>
    <rPh sb="3" eb="6">
      <t>エイカイワ</t>
    </rPh>
    <rPh sb="9" eb="10">
      <t>エン</t>
    </rPh>
    <phoneticPr fontId="6"/>
  </si>
  <si>
    <t>ちゃいるどらんどなないろの里こども園</t>
    <rPh sb="13" eb="14">
      <t>サト</t>
    </rPh>
    <rPh sb="17" eb="18">
      <t>エン</t>
    </rPh>
    <phoneticPr fontId="6"/>
  </si>
  <si>
    <t>ひまわりこども園</t>
    <rPh sb="7" eb="8">
      <t>エン</t>
    </rPh>
    <phoneticPr fontId="6"/>
  </si>
  <si>
    <t>あすと長町こぶたの城こども園</t>
    <rPh sb="3" eb="5">
      <t>ナガマチ</t>
    </rPh>
    <rPh sb="9" eb="10">
      <t>シロ</t>
    </rPh>
    <rPh sb="13" eb="14">
      <t>エン</t>
    </rPh>
    <phoneticPr fontId="6"/>
  </si>
  <si>
    <t>仙台ちびっこひろばこども園</t>
    <rPh sb="0" eb="2">
      <t>センダイ</t>
    </rPh>
    <rPh sb="12" eb="13">
      <t>エン</t>
    </rPh>
    <phoneticPr fontId="6"/>
  </si>
  <si>
    <t>鶴が丘マミーこども園</t>
    <rPh sb="0" eb="1">
      <t>ツル</t>
    </rPh>
    <rPh sb="2" eb="3">
      <t>オカ</t>
    </rPh>
    <rPh sb="9" eb="10">
      <t>エン</t>
    </rPh>
    <phoneticPr fontId="6"/>
  </si>
  <si>
    <t>ミッキー泉中央こども園</t>
    <rPh sb="4" eb="7">
      <t>イズミチュウオウ</t>
    </rPh>
    <rPh sb="10" eb="11">
      <t>エン</t>
    </rPh>
    <phoneticPr fontId="6"/>
  </si>
  <si>
    <t>カール英会話チルドレン</t>
    <rPh sb="3" eb="6">
      <t>エイカイワ</t>
    </rPh>
    <phoneticPr fontId="6"/>
  </si>
  <si>
    <t>コスモス大手町保育園</t>
  </si>
  <si>
    <t>メリーポピンズエスパル仙台ルーム</t>
  </si>
  <si>
    <t>パリス錦町保育園</t>
  </si>
  <si>
    <t>仙台らぴあ保育園</t>
  </si>
  <si>
    <t>ファニーハート保育園</t>
  </si>
  <si>
    <t>ふれあい保育園</t>
  </si>
  <si>
    <t>仙台市青葉区旭ヶ丘１－３９－６</t>
  </si>
  <si>
    <t>一般社団法人ふれあいファミリーパートナー</t>
  </si>
  <si>
    <t>クリムスポーツ保育園</t>
  </si>
  <si>
    <t>八木山あおば保育園</t>
  </si>
  <si>
    <t>アスク山田かぎとり保育園</t>
  </si>
  <si>
    <t>アイグラン保育園長町南</t>
  </si>
  <si>
    <t>富沢アリス保育園</t>
  </si>
  <si>
    <t>仙台市太白区柳生４－１２－１１</t>
  </si>
  <si>
    <t>ロリポップクラブマザリーズ柳生</t>
  </si>
  <si>
    <t>あすと長町めぐみ保育園</t>
  </si>
  <si>
    <t>諏訪ぱれっと保育園</t>
  </si>
  <si>
    <t>NOVAインターナショナルスクール仙台八木山校</t>
  </si>
  <si>
    <t>アスイク保育園中田町</t>
  </si>
  <si>
    <t>仙台市宮城野区鉄砲町中３－１４　テラス仙台駅東口２階</t>
  </si>
  <si>
    <t>社会福祉法人明日育福祉会</t>
  </si>
  <si>
    <t>NOVAバイリンガル仙台富沢保育園</t>
  </si>
  <si>
    <t>もりのなかま保育園四郎丸園もぐもぐ＋</t>
  </si>
  <si>
    <t>仙台市青葉区花京院２－１－６５　花京院プラザ６階</t>
  </si>
  <si>
    <t>株式会社Lateral Kids</t>
  </si>
  <si>
    <t>東京都千代田区神田駿河台４－６　御茶ノ水ソラシティ</t>
  </si>
  <si>
    <t>岩切どろんこ保育園</t>
  </si>
  <si>
    <t>榴岡はるかぜ保育園</t>
  </si>
  <si>
    <t>岩切たんぽぽ保育園</t>
  </si>
  <si>
    <t>鶴ケ谷はぐくみ保育園</t>
  </si>
  <si>
    <t>仙台こども保育園</t>
  </si>
  <si>
    <t>六郷ぱれっと保育園</t>
  </si>
  <si>
    <t>社会福祉法人仙台ぱれっと福祉会</t>
  </si>
  <si>
    <t>六郷保育園</t>
  </si>
  <si>
    <t>一般社団法人保育アートラボ</t>
  </si>
  <si>
    <t>コスモス将監保育園</t>
  </si>
  <si>
    <t>いずみ保育園</t>
  </si>
  <si>
    <t>仙台市泉区泉中央３－２８－１１　</t>
  </si>
  <si>
    <t>株式会社いずみ保育園</t>
  </si>
  <si>
    <t>南吉成すぎのこ保育園</t>
  </si>
  <si>
    <t>食と森のこども園小松島</t>
  </si>
  <si>
    <t>ミッキー北仙台こども園</t>
  </si>
  <si>
    <t>幼保連携型認定こども園　中野栄あしぐろこども園</t>
  </si>
  <si>
    <t>幼保連携型認定こども園　明石南こどもの城</t>
  </si>
  <si>
    <t>幼保連携型認定こども園　桂こどもの城</t>
  </si>
  <si>
    <t>ミッキー八乙女こども園</t>
  </si>
  <si>
    <t>落合はぐくみこども園</t>
  </si>
  <si>
    <t>愛子すぎのここども園</t>
  </si>
  <si>
    <t>幼稚園型認定こども園　いずみ松陵幼稚園</t>
  </si>
  <si>
    <t>幼稚園型認定こども園　南光幼稚園</t>
  </si>
  <si>
    <t>幼稚園型認定こども園　南光第二幼稚園</t>
  </si>
  <si>
    <t>幼稚園型認定こども園　南光シオン幼稚園</t>
  </si>
  <si>
    <t>幼稚園型認定こども園　南光紫陽幼稚園</t>
  </si>
  <si>
    <t>カール英会話プリスクール</t>
  </si>
  <si>
    <t>ニューフィールド保育園</t>
  </si>
  <si>
    <t>ピースフル保育園</t>
  </si>
  <si>
    <t>蒲町おもちゃばここども園</t>
  </si>
  <si>
    <t>六丁の目こども園</t>
  </si>
  <si>
    <t>カール英会話ほいくえん</t>
  </si>
  <si>
    <t>カール英会話こども園</t>
  </si>
  <si>
    <t>ちゃいるどらんどなないろの里こども園</t>
  </si>
  <si>
    <t>ひまわりこども園</t>
  </si>
  <si>
    <t>あすと長町こぶたの城こども園</t>
  </si>
  <si>
    <t>仙台ちびっこひろばこども園</t>
  </si>
  <si>
    <t>ミッキー泉中央こども園</t>
  </si>
  <si>
    <t>カール英会話チルドレン</t>
  </si>
  <si>
    <t>仙台市青葉区小松島４－１７－２２</t>
  </si>
  <si>
    <t>仙台市青葉区昭和町4-11</t>
  </si>
  <si>
    <t>仙台市宮城野区出花1－279　</t>
  </si>
  <si>
    <t>仙台市泉区桂3－19－6　</t>
  </si>
  <si>
    <t>角田市島田字御蔵林59　</t>
  </si>
  <si>
    <t>仙台市宮城野区新田東１－８－４　クリアフォレスト１階</t>
  </si>
  <si>
    <t>仙台市宮城野区田子2－10－2</t>
  </si>
  <si>
    <t>仙台市若林区蒲町7－8　</t>
  </si>
  <si>
    <t>仙台市若林区六丁の目東町3－17</t>
  </si>
  <si>
    <t>仙台市若林区六丁の目西町3－41</t>
  </si>
  <si>
    <t>仙台市太白区鹿野三丁目14－15</t>
  </si>
  <si>
    <t>仙台市太白区あすと長町3－2－23　</t>
  </si>
  <si>
    <t>仙台市青葉区昭和町3－15　</t>
  </si>
  <si>
    <t>仙台市泉区南中山4－27－16</t>
  </si>
  <si>
    <t>・〇〇さんは～の業務をしてもらっている。保育士の手の届かないところをサポートしてもらい人手のありがたさを実感している。
・△△さんは～の業務をしてもらっている。子ども達にとっておばあちゃんのような存在で，様々な年代の方と触れ合う良い機会になっている。
・□□さんは～の業務をしてもらっている。野菜作りについて知識が豊富であり知恵袋としていろいろなことを教えてもらっている。</t>
  </si>
  <si>
    <t>印刷する際は、ファイル＞印刷&gt;設定：ブック全体を印刷＞ページ指定　2　から　5　ページ</t>
    <phoneticPr fontId="2"/>
  </si>
  <si>
    <t>71304</t>
  </si>
  <si>
    <t>73304</t>
  </si>
  <si>
    <t>71101</t>
  </si>
  <si>
    <t>71102</t>
  </si>
  <si>
    <t>71103</t>
  </si>
  <si>
    <t>71104</t>
  </si>
  <si>
    <t>71105</t>
  </si>
  <si>
    <t>71107</t>
  </si>
  <si>
    <t>71108</t>
  </si>
  <si>
    <t>71109</t>
  </si>
  <si>
    <t>71110</t>
  </si>
  <si>
    <t>71201</t>
  </si>
  <si>
    <t>71202</t>
  </si>
  <si>
    <t>71203</t>
  </si>
  <si>
    <t>71204</t>
  </si>
  <si>
    <t>71205</t>
  </si>
  <si>
    <t>71206</t>
  </si>
  <si>
    <t>71207</t>
  </si>
  <si>
    <t>71208</t>
  </si>
  <si>
    <t>71210</t>
  </si>
  <si>
    <t>71211</t>
  </si>
  <si>
    <t>71301</t>
  </si>
  <si>
    <t>71302</t>
  </si>
  <si>
    <t>71303</t>
  </si>
  <si>
    <t>71305</t>
  </si>
  <si>
    <t>71306</t>
  </si>
  <si>
    <t>71401</t>
  </si>
  <si>
    <t>71402</t>
  </si>
  <si>
    <t>71403</t>
  </si>
  <si>
    <t>71404</t>
  </si>
  <si>
    <t>71405</t>
  </si>
  <si>
    <t>71406</t>
  </si>
  <si>
    <t>71407</t>
  </si>
  <si>
    <t>71408</t>
  </si>
  <si>
    <t>71501</t>
  </si>
  <si>
    <t>71502</t>
  </si>
  <si>
    <t>71503</t>
  </si>
  <si>
    <t>71504</t>
  </si>
  <si>
    <t>71505</t>
  </si>
  <si>
    <t>71506</t>
  </si>
  <si>
    <t>71507</t>
  </si>
  <si>
    <t>71508</t>
  </si>
  <si>
    <t>71509</t>
  </si>
  <si>
    <t>71510</t>
  </si>
  <si>
    <t>71511</t>
  </si>
  <si>
    <t>71512</t>
  </si>
  <si>
    <t>71513</t>
  </si>
  <si>
    <t>71614</t>
  </si>
  <si>
    <t>71615</t>
  </si>
  <si>
    <t>71616</t>
  </si>
  <si>
    <t>72101</t>
  </si>
  <si>
    <t>72104</t>
  </si>
  <si>
    <t>72201</t>
  </si>
  <si>
    <t>72301</t>
  </si>
  <si>
    <t>72401</t>
  </si>
  <si>
    <t>72501</t>
  </si>
  <si>
    <t>72502</t>
  </si>
  <si>
    <t>72503</t>
  </si>
  <si>
    <t>72504</t>
  </si>
  <si>
    <t>72505</t>
  </si>
  <si>
    <t>72506</t>
  </si>
  <si>
    <t>72507</t>
  </si>
  <si>
    <t>72605</t>
  </si>
  <si>
    <t>73101</t>
  </si>
  <si>
    <t>73201</t>
  </si>
  <si>
    <t>73202</t>
  </si>
  <si>
    <t>73203</t>
  </si>
  <si>
    <t>73204</t>
  </si>
  <si>
    <t>73205</t>
  </si>
  <si>
    <t>73301</t>
  </si>
  <si>
    <t>73302</t>
  </si>
  <si>
    <t>73303</t>
  </si>
  <si>
    <t>73305</t>
  </si>
  <si>
    <t>73306</t>
  </si>
  <si>
    <t>73307</t>
  </si>
  <si>
    <t>73402</t>
  </si>
  <si>
    <t>73403</t>
  </si>
  <si>
    <t>73404</t>
  </si>
  <si>
    <t>73501</t>
  </si>
  <si>
    <t>73502</t>
  </si>
  <si>
    <t>73503</t>
  </si>
  <si>
    <t>73601</t>
  </si>
  <si>
    <t>５</t>
    <phoneticPr fontId="2"/>
  </si>
  <si>
    <r>
      <t xml:space="preserve">満年齢
</t>
    </r>
    <r>
      <rPr>
        <sz val="9"/>
        <rFont val="HGｺﾞｼｯｸM"/>
        <family val="3"/>
        <charset val="128"/>
      </rPr>
      <t>（R5.4.1時点）</t>
    </r>
    <rPh sb="0" eb="1">
      <t>マン</t>
    </rPh>
    <rPh sb="1" eb="3">
      <t>ネンレイ</t>
    </rPh>
    <rPh sb="11" eb="13">
      <t>ジテン</t>
    </rPh>
    <phoneticPr fontId="2"/>
  </si>
  <si>
    <t>令和　５　年　１１　月　３０　日</t>
    <phoneticPr fontId="2"/>
  </si>
  <si>
    <r>
      <t>令和</t>
    </r>
    <r>
      <rPr>
        <b/>
        <sz val="11"/>
        <color theme="8"/>
        <rFont val="HGｺﾞｼｯｸM"/>
        <family val="3"/>
        <charset val="128"/>
      </rPr>
      <t>　5</t>
    </r>
    <r>
      <rPr>
        <sz val="11"/>
        <rFont val="HGｺﾞｼｯｸM"/>
        <family val="3"/>
        <charset val="128"/>
      </rPr>
      <t>年　</t>
    </r>
    <r>
      <rPr>
        <b/>
        <sz val="11"/>
        <color theme="3" tint="0.39997558519241921"/>
        <rFont val="HGｺﾞｼｯｸM"/>
        <family val="3"/>
        <charset val="128"/>
      </rPr>
      <t>4</t>
    </r>
    <r>
      <rPr>
        <sz val="11"/>
        <rFont val="HGｺﾞｼｯｸM"/>
        <family val="3"/>
        <charset val="128"/>
      </rPr>
      <t>月】(※4）</t>
    </r>
    <rPh sb="0" eb="2">
      <t>レイワ</t>
    </rPh>
    <rPh sb="4" eb="5">
      <t>ネン</t>
    </rPh>
    <phoneticPr fontId="2"/>
  </si>
  <si>
    <t>※1　「入所定員及び現員」及び「職員数」欄は令和５年４月１日現在でご記入ください。</t>
    <rPh sb="22" eb="24">
      <t>レイワ</t>
    </rPh>
    <rPh sb="25" eb="26">
      <t>ネン</t>
    </rPh>
    <rPh sb="27" eb="28">
      <t>ガツ</t>
    </rPh>
    <phoneticPr fontId="2"/>
  </si>
  <si>
    <t>令和5年4月1日
～
令和6年3月31日</t>
    <rPh sb="0" eb="2">
      <t>レイワ</t>
    </rPh>
    <rPh sb="11" eb="13">
      <t>レイワ</t>
    </rPh>
    <phoneticPr fontId="2"/>
  </si>
  <si>
    <t>令和5年10月16日
～
令和6年3月31日</t>
    <rPh sb="0" eb="2">
      <t>レイワ</t>
    </rPh>
    <rPh sb="13" eb="15">
      <t>レイワ</t>
    </rPh>
    <phoneticPr fontId="2"/>
  </si>
  <si>
    <t>設置者所在地</t>
    <rPh sb="0" eb="3">
      <t>セッチシャ</t>
    </rPh>
    <rPh sb="3" eb="6">
      <t>ショザイチ</t>
    </rPh>
    <phoneticPr fontId="2"/>
  </si>
  <si>
    <t>02161</t>
    <phoneticPr fontId="53"/>
  </si>
  <si>
    <t>中田なないろ保育園</t>
    <phoneticPr fontId="2"/>
  </si>
  <si>
    <t>02162</t>
    <phoneticPr fontId="53"/>
  </si>
  <si>
    <t>恵和町いちにいさん保育園</t>
  </si>
  <si>
    <t>02161</t>
  </si>
  <si>
    <t>02162</t>
  </si>
  <si>
    <t>中田なないろ保育園</t>
  </si>
  <si>
    <t>私立保育所</t>
  </si>
  <si>
    <t>山形県新庄市金沢１９１７－７　</t>
  </si>
  <si>
    <t>富沢南なないろ保育園</t>
  </si>
  <si>
    <t>仙台市若林区六郷７－１０</t>
  </si>
  <si>
    <t>山形県新庄市金沢１９１７－７</t>
  </si>
  <si>
    <t>71109</t>
    <phoneticPr fontId="53"/>
  </si>
  <si>
    <t>71110</t>
    <phoneticPr fontId="53"/>
  </si>
  <si>
    <t>71111</t>
    <phoneticPr fontId="53"/>
  </si>
  <si>
    <t>幼保連携型認定こども園　中山保育園</t>
    <rPh sb="0" eb="4">
      <t>ヨウホレンケイ</t>
    </rPh>
    <rPh sb="4" eb="5">
      <t>ガタ</t>
    </rPh>
    <rPh sb="5" eb="7">
      <t>ニンテイ</t>
    </rPh>
    <rPh sb="10" eb="11">
      <t>エン</t>
    </rPh>
    <rPh sb="12" eb="14">
      <t>ナカヤマ</t>
    </rPh>
    <rPh sb="14" eb="17">
      <t>ホイクエン</t>
    </rPh>
    <phoneticPr fontId="6"/>
  </si>
  <si>
    <t>71210</t>
    <phoneticPr fontId="53"/>
  </si>
  <si>
    <t>71211</t>
    <phoneticPr fontId="53"/>
  </si>
  <si>
    <t>学校法人七郷学園　蒲町こども園</t>
    <rPh sb="0" eb="2">
      <t>ガッコウ</t>
    </rPh>
    <rPh sb="2" eb="4">
      <t>ホウジン</t>
    </rPh>
    <rPh sb="4" eb="5">
      <t>シチ</t>
    </rPh>
    <rPh sb="5" eb="6">
      <t>ゴウ</t>
    </rPh>
    <rPh sb="6" eb="8">
      <t>ガクエン</t>
    </rPh>
    <rPh sb="9" eb="11">
      <t>カバノマチ</t>
    </rPh>
    <rPh sb="14" eb="15">
      <t>エン</t>
    </rPh>
    <phoneticPr fontId="6"/>
  </si>
  <si>
    <t>認定ろりぽっぷこども園</t>
    <rPh sb="0" eb="2">
      <t>ニンテイ</t>
    </rPh>
    <rPh sb="10" eb="11">
      <t>エン</t>
    </rPh>
    <phoneticPr fontId="6"/>
  </si>
  <si>
    <t>71306</t>
    <phoneticPr fontId="53"/>
  </si>
  <si>
    <t>認定こども園　ろりぽっぷ保育園</t>
    <rPh sb="0" eb="2">
      <t>ニンテイ</t>
    </rPh>
    <rPh sb="5" eb="6">
      <t>エン</t>
    </rPh>
    <rPh sb="12" eb="15">
      <t>ホイクエン</t>
    </rPh>
    <phoneticPr fontId="6"/>
  </si>
  <si>
    <t>71307</t>
    <phoneticPr fontId="53"/>
  </si>
  <si>
    <t>荒井あおばこども園</t>
    <rPh sb="0" eb="2">
      <t>アライ</t>
    </rPh>
    <rPh sb="8" eb="9">
      <t>エン</t>
    </rPh>
    <phoneticPr fontId="6"/>
  </si>
  <si>
    <t>幼保連携型認定こども園　光の子</t>
    <rPh sb="0" eb="7">
      <t>ヨウホレンケイガタニンテイ</t>
    </rPh>
    <rPh sb="10" eb="11">
      <t>エン</t>
    </rPh>
    <rPh sb="12" eb="13">
      <t>ヒカリ</t>
    </rPh>
    <rPh sb="14" eb="15">
      <t>コ</t>
    </rPh>
    <phoneticPr fontId="6"/>
  </si>
  <si>
    <t>71409</t>
    <phoneticPr fontId="26"/>
  </si>
  <si>
    <t>YMCA西中田こども園</t>
    <rPh sb="4" eb="5">
      <t>ニシ</t>
    </rPh>
    <rPh sb="5" eb="7">
      <t>ナカタ</t>
    </rPh>
    <rPh sb="10" eb="11">
      <t>エン</t>
    </rPh>
    <phoneticPr fontId="6"/>
  </si>
  <si>
    <t>71410</t>
    <phoneticPr fontId="26"/>
  </si>
  <si>
    <t>YMCA南大野田こども園</t>
    <rPh sb="4" eb="5">
      <t>ミナミ</t>
    </rPh>
    <rPh sb="5" eb="7">
      <t>オオノ</t>
    </rPh>
    <rPh sb="7" eb="8">
      <t>ダ</t>
    </rPh>
    <rPh sb="11" eb="12">
      <t>エン</t>
    </rPh>
    <phoneticPr fontId="6"/>
  </si>
  <si>
    <t>幼保連携型認定こども園　やかまし村　</t>
    <rPh sb="0" eb="2">
      <t>ヨウホ</t>
    </rPh>
    <rPh sb="2" eb="5">
      <t>レンケイガタ</t>
    </rPh>
    <rPh sb="5" eb="7">
      <t>ニンテイ</t>
    </rPh>
    <rPh sb="10" eb="11">
      <t>エン</t>
    </rPh>
    <rPh sb="16" eb="17">
      <t>ムラ</t>
    </rPh>
    <phoneticPr fontId="6"/>
  </si>
  <si>
    <t>71509</t>
    <phoneticPr fontId="53"/>
  </si>
  <si>
    <t>71510</t>
    <phoneticPr fontId="53"/>
  </si>
  <si>
    <t>71511</t>
    <phoneticPr fontId="6"/>
  </si>
  <si>
    <t>71512</t>
    <phoneticPr fontId="53"/>
  </si>
  <si>
    <t>認定こども園　ろりぽっぷ泉中央南園</t>
    <rPh sb="0" eb="2">
      <t>ニンテイ</t>
    </rPh>
    <rPh sb="5" eb="6">
      <t>エン</t>
    </rPh>
    <rPh sb="12" eb="17">
      <t>イズミチュウオウミナミエン</t>
    </rPh>
    <phoneticPr fontId="6"/>
  </si>
  <si>
    <t>71513</t>
    <phoneticPr fontId="53"/>
  </si>
  <si>
    <t>認定こども園　ろりぽっぷ赤い屋根の保育園</t>
    <rPh sb="0" eb="2">
      <t>ニンテイ</t>
    </rPh>
    <rPh sb="5" eb="6">
      <t>エン</t>
    </rPh>
    <rPh sb="12" eb="13">
      <t>アカ</t>
    </rPh>
    <rPh sb="14" eb="16">
      <t>ヤネ</t>
    </rPh>
    <rPh sb="17" eb="20">
      <t>ホイクエン</t>
    </rPh>
    <phoneticPr fontId="6"/>
  </si>
  <si>
    <t>71514</t>
    <phoneticPr fontId="53"/>
  </si>
  <si>
    <t>YMCA加茂こども園</t>
    <rPh sb="4" eb="6">
      <t>カモ</t>
    </rPh>
    <rPh sb="9" eb="10">
      <t>エン</t>
    </rPh>
    <phoneticPr fontId="6"/>
  </si>
  <si>
    <t>71515</t>
    <phoneticPr fontId="53"/>
  </si>
  <si>
    <t>南光台すいせんこども園</t>
    <rPh sb="0" eb="2">
      <t>ナンコウ</t>
    </rPh>
    <rPh sb="2" eb="3">
      <t>ダイ</t>
    </rPh>
    <rPh sb="10" eb="11">
      <t>エン</t>
    </rPh>
    <phoneticPr fontId="6"/>
  </si>
  <si>
    <t>71615</t>
    <phoneticPr fontId="53"/>
  </si>
  <si>
    <t>71616</t>
    <phoneticPr fontId="53"/>
  </si>
  <si>
    <t>72302</t>
    <phoneticPr fontId="26"/>
  </si>
  <si>
    <t>幼稚園型認定こども園　聖ウルスラ学院英智幼稚園</t>
    <rPh sb="0" eb="3">
      <t>ヨウチエン</t>
    </rPh>
    <rPh sb="3" eb="4">
      <t>ガタ</t>
    </rPh>
    <rPh sb="4" eb="6">
      <t>ニンテイ</t>
    </rPh>
    <rPh sb="9" eb="10">
      <t>エン</t>
    </rPh>
    <rPh sb="11" eb="12">
      <t>セイ</t>
    </rPh>
    <rPh sb="16" eb="18">
      <t>ガクイン</t>
    </rPh>
    <rPh sb="18" eb="20">
      <t>エイチ</t>
    </rPh>
    <rPh sb="20" eb="23">
      <t>ヨウチエン</t>
    </rPh>
    <phoneticPr fontId="6"/>
  </si>
  <si>
    <t>幼稚園型認定こども園　若竹幼稚園</t>
    <rPh sb="0" eb="3">
      <t>ヨウチエン</t>
    </rPh>
    <rPh sb="3" eb="4">
      <t>ガタ</t>
    </rPh>
    <rPh sb="4" eb="6">
      <t>ニンテイ</t>
    </rPh>
    <rPh sb="9" eb="10">
      <t>エン</t>
    </rPh>
    <rPh sb="11" eb="13">
      <t>ワカタケ</t>
    </rPh>
    <rPh sb="13" eb="16">
      <t>ヨウチエン</t>
    </rPh>
    <phoneticPr fontId="6"/>
  </si>
  <si>
    <t>72503</t>
    <phoneticPr fontId="6"/>
  </si>
  <si>
    <t>72507</t>
    <phoneticPr fontId="6"/>
  </si>
  <si>
    <t>認定こども園友愛幼稚園</t>
    <rPh sb="0" eb="2">
      <t>ニンテイ</t>
    </rPh>
    <rPh sb="5" eb="6">
      <t>エン</t>
    </rPh>
    <rPh sb="6" eb="8">
      <t>ユウアイ</t>
    </rPh>
    <rPh sb="8" eb="11">
      <t>ヨウチエン</t>
    </rPh>
    <phoneticPr fontId="6"/>
  </si>
  <si>
    <t>73101</t>
    <phoneticPr fontId="53"/>
  </si>
  <si>
    <t>73102</t>
    <phoneticPr fontId="53"/>
  </si>
  <si>
    <t>みのりこども園</t>
    <rPh sb="6" eb="7">
      <t>エン</t>
    </rPh>
    <phoneticPr fontId="6"/>
  </si>
  <si>
    <t>73103</t>
    <phoneticPr fontId="53"/>
  </si>
  <si>
    <t>認定こども園 TOBINOKO</t>
    <rPh sb="0" eb="2">
      <t>ニンテイ</t>
    </rPh>
    <rPh sb="5" eb="6">
      <t>エン</t>
    </rPh>
    <phoneticPr fontId="6"/>
  </si>
  <si>
    <t>73203</t>
    <phoneticPr fontId="53"/>
  </si>
  <si>
    <t>73204</t>
    <phoneticPr fontId="53"/>
  </si>
  <si>
    <t>73205</t>
    <phoneticPr fontId="53"/>
  </si>
  <si>
    <t>認定こども園 れいんぼーなーさりー原ノ町館</t>
    <rPh sb="0" eb="2">
      <t>ニンテイ</t>
    </rPh>
    <rPh sb="5" eb="6">
      <t>エン</t>
    </rPh>
    <rPh sb="17" eb="18">
      <t>ハラ</t>
    </rPh>
    <rPh sb="19" eb="20">
      <t>マチ</t>
    </rPh>
    <rPh sb="20" eb="21">
      <t>カン</t>
    </rPh>
    <phoneticPr fontId="6"/>
  </si>
  <si>
    <t>73206</t>
  </si>
  <si>
    <t>ミッキー榴岡公園前こども園</t>
    <rPh sb="4" eb="6">
      <t>ツツジガオカ</t>
    </rPh>
    <rPh sb="6" eb="8">
      <t>コウエン</t>
    </rPh>
    <rPh sb="8" eb="9">
      <t>マエ</t>
    </rPh>
    <rPh sb="12" eb="13">
      <t>エン</t>
    </rPh>
    <phoneticPr fontId="6"/>
  </si>
  <si>
    <t>73207</t>
  </si>
  <si>
    <t>つつじがおかもりのいえこども園</t>
    <rPh sb="14" eb="15">
      <t>エン</t>
    </rPh>
    <phoneticPr fontId="6"/>
  </si>
  <si>
    <t>73208</t>
  </si>
  <si>
    <t>幸町すいせんこども園</t>
    <rPh sb="0" eb="2">
      <t>サイワイチョウ</t>
    </rPh>
    <rPh sb="9" eb="10">
      <t>エン</t>
    </rPh>
    <phoneticPr fontId="6"/>
  </si>
  <si>
    <t>73209</t>
  </si>
  <si>
    <t>ちいさなこどもえん</t>
    <phoneticPr fontId="6"/>
  </si>
  <si>
    <t>73210</t>
  </si>
  <si>
    <t>認定こども園 れいんぼーなーさりー田子館</t>
    <rPh sb="0" eb="2">
      <t>ニンテイ</t>
    </rPh>
    <rPh sb="5" eb="6">
      <t>エン</t>
    </rPh>
    <rPh sb="17" eb="19">
      <t>タゴ</t>
    </rPh>
    <rPh sb="19" eb="20">
      <t>カン</t>
    </rPh>
    <phoneticPr fontId="6"/>
  </si>
  <si>
    <t>73211</t>
  </si>
  <si>
    <t>小田原ことりのうたこども園</t>
    <rPh sb="0" eb="3">
      <t>オダワラ</t>
    </rPh>
    <rPh sb="12" eb="13">
      <t>エン</t>
    </rPh>
    <phoneticPr fontId="6"/>
  </si>
  <si>
    <t>73214</t>
  </si>
  <si>
    <t>73303</t>
    <phoneticPr fontId="53"/>
  </si>
  <si>
    <t>73309</t>
    <phoneticPr fontId="26"/>
  </si>
  <si>
    <t>あそびまショーこども園</t>
    <rPh sb="10" eb="11">
      <t>エン</t>
    </rPh>
    <phoneticPr fontId="6"/>
  </si>
  <si>
    <t>73402</t>
    <phoneticPr fontId="53"/>
  </si>
  <si>
    <t>73405</t>
    <phoneticPr fontId="26"/>
  </si>
  <si>
    <t>ぷらざこども園長町</t>
    <rPh sb="6" eb="7">
      <t>エン</t>
    </rPh>
    <rPh sb="7" eb="9">
      <t>ナガマチ</t>
    </rPh>
    <phoneticPr fontId="6"/>
  </si>
  <si>
    <t>73502</t>
    <phoneticPr fontId="6"/>
  </si>
  <si>
    <t>73503</t>
    <phoneticPr fontId="6"/>
  </si>
  <si>
    <t>ぷりえーる南中山認定こども園</t>
    <rPh sb="5" eb="6">
      <t>ミナミ</t>
    </rPh>
    <rPh sb="6" eb="8">
      <t>ナカヤマ</t>
    </rPh>
    <rPh sb="8" eb="10">
      <t>ニンテイ</t>
    </rPh>
    <rPh sb="13" eb="14">
      <t>エン</t>
    </rPh>
    <phoneticPr fontId="6"/>
  </si>
  <si>
    <t>73506</t>
    <phoneticPr fontId="6"/>
  </si>
  <si>
    <t>泉すぎのここども園</t>
    <rPh sb="0" eb="1">
      <t>イズミ</t>
    </rPh>
    <rPh sb="8" eb="9">
      <t>エン</t>
    </rPh>
    <phoneticPr fontId="6"/>
  </si>
  <si>
    <t>73507</t>
    <phoneticPr fontId="6"/>
  </si>
  <si>
    <t>そらのここども園</t>
    <rPh sb="7" eb="8">
      <t>エン</t>
    </rPh>
    <phoneticPr fontId="6"/>
  </si>
  <si>
    <t>73508</t>
    <phoneticPr fontId="6"/>
  </si>
  <si>
    <t>ミッキー八乙女中央こども園</t>
    <rPh sb="4" eb="7">
      <t>ヤオトメ</t>
    </rPh>
    <rPh sb="7" eb="9">
      <t>チュウオウ</t>
    </rPh>
    <rPh sb="12" eb="13">
      <t>エン</t>
    </rPh>
    <phoneticPr fontId="6"/>
  </si>
  <si>
    <t>73509</t>
    <phoneticPr fontId="6"/>
  </si>
  <si>
    <t>まつもりこども園</t>
    <rPh sb="7" eb="8">
      <t>エン</t>
    </rPh>
    <phoneticPr fontId="6"/>
  </si>
  <si>
    <t>73601</t>
    <phoneticPr fontId="53"/>
  </si>
  <si>
    <t>仙台市青葉区川平1－7－16</t>
    <rPh sb="6" eb="7">
      <t>カワ</t>
    </rPh>
    <rPh sb="7" eb="8">
      <t>ダイラ</t>
    </rPh>
    <phoneticPr fontId="6"/>
  </si>
  <si>
    <t>学校法人　東都学園</t>
    <rPh sb="0" eb="2">
      <t>ガッコウ</t>
    </rPh>
    <rPh sb="2" eb="4">
      <t>ホウジン</t>
    </rPh>
    <rPh sb="5" eb="7">
      <t>トウト</t>
    </rPh>
    <rPh sb="7" eb="9">
      <t>ガクエン</t>
    </rPh>
    <phoneticPr fontId="6"/>
  </si>
  <si>
    <t>仙台市青葉区国見4－5－1</t>
    <rPh sb="6" eb="8">
      <t>クニミ</t>
    </rPh>
    <phoneticPr fontId="6"/>
  </si>
  <si>
    <t>学校法人　福聚幼稚園</t>
    <rPh sb="0" eb="2">
      <t>ガッコウ</t>
    </rPh>
    <rPh sb="2" eb="4">
      <t>ホウジン</t>
    </rPh>
    <rPh sb="5" eb="7">
      <t>フクジュ</t>
    </rPh>
    <rPh sb="7" eb="10">
      <t>ヨウチエン</t>
    </rPh>
    <phoneticPr fontId="6"/>
  </si>
  <si>
    <t>仙台市青葉区柏木1－7－45</t>
    <rPh sb="6" eb="8">
      <t>カシワギ</t>
    </rPh>
    <phoneticPr fontId="6"/>
  </si>
  <si>
    <t>学校法人　仙台みどり学園</t>
    <rPh sb="0" eb="2">
      <t>ガッコウ</t>
    </rPh>
    <rPh sb="2" eb="4">
      <t>ホウジン</t>
    </rPh>
    <rPh sb="5" eb="7">
      <t>センダイ</t>
    </rPh>
    <rPh sb="10" eb="12">
      <t>ガクエン</t>
    </rPh>
    <phoneticPr fontId="6"/>
  </si>
  <si>
    <t>仙台市青葉区桜ヶ丘9－1－1</t>
    <rPh sb="6" eb="9">
      <t>サクラガオカ</t>
    </rPh>
    <phoneticPr fontId="6"/>
  </si>
  <si>
    <t>学校法人　宮城学院</t>
    <rPh sb="0" eb="2">
      <t>ガッコウ</t>
    </rPh>
    <rPh sb="2" eb="4">
      <t>ホウジン</t>
    </rPh>
    <rPh sb="5" eb="7">
      <t>ミヤギ</t>
    </rPh>
    <rPh sb="7" eb="9">
      <t>ガクイン</t>
    </rPh>
    <phoneticPr fontId="6"/>
  </si>
  <si>
    <t>仙台市青葉区支倉町2-55</t>
    <rPh sb="6" eb="8">
      <t>ハセクラ</t>
    </rPh>
    <rPh sb="8" eb="9">
      <t>マチ</t>
    </rPh>
    <phoneticPr fontId="6"/>
  </si>
  <si>
    <t>学校法人　長谷柳絮学園</t>
    <rPh sb="0" eb="2">
      <t>ガッコウ</t>
    </rPh>
    <rPh sb="2" eb="4">
      <t>ホウジン</t>
    </rPh>
    <rPh sb="5" eb="7">
      <t>ハセ</t>
    </rPh>
    <rPh sb="7" eb="9">
      <t>リュウジョ</t>
    </rPh>
    <rPh sb="9" eb="11">
      <t>ガクエン</t>
    </rPh>
    <phoneticPr fontId="6"/>
  </si>
  <si>
    <t>仙台市青葉区宮町一丁目4-47</t>
    <rPh sb="0" eb="3">
      <t>センダイシ</t>
    </rPh>
    <rPh sb="3" eb="6">
      <t>アオバク</t>
    </rPh>
    <rPh sb="6" eb="8">
      <t>ミヤマチ</t>
    </rPh>
    <rPh sb="8" eb="9">
      <t>イチ</t>
    </rPh>
    <rPh sb="9" eb="11">
      <t>チョウメ</t>
    </rPh>
    <phoneticPr fontId="56"/>
  </si>
  <si>
    <t>社会福祉法人　青葉福祉会</t>
    <rPh sb="0" eb="2">
      <t>シャカイ</t>
    </rPh>
    <rPh sb="2" eb="4">
      <t>フクシ</t>
    </rPh>
    <rPh sb="4" eb="6">
      <t>ホウジン</t>
    </rPh>
    <rPh sb="7" eb="9">
      <t>アオバ</t>
    </rPh>
    <rPh sb="9" eb="11">
      <t>フクシ</t>
    </rPh>
    <rPh sb="11" eb="12">
      <t>カイ</t>
    </rPh>
    <phoneticPr fontId="6"/>
  </si>
  <si>
    <t>仙台市青葉区折立３－１７－１０</t>
  </si>
  <si>
    <t>学校法人　愛子学園　折立幼稚園</t>
    <rPh sb="0" eb="2">
      <t>ガッコウ</t>
    </rPh>
    <rPh sb="2" eb="4">
      <t>ホウジン</t>
    </rPh>
    <rPh sb="5" eb="7">
      <t>アヤシ</t>
    </rPh>
    <rPh sb="7" eb="9">
      <t>ガクエン</t>
    </rPh>
    <rPh sb="10" eb="12">
      <t>オリタテ</t>
    </rPh>
    <rPh sb="12" eb="15">
      <t>ヨウチエン</t>
    </rPh>
    <phoneticPr fontId="6"/>
  </si>
  <si>
    <t>社会福祉法人　想伝舎</t>
    <rPh sb="0" eb="2">
      <t>シャカイ</t>
    </rPh>
    <rPh sb="2" eb="4">
      <t>フクシ</t>
    </rPh>
    <rPh sb="4" eb="6">
      <t>ホウジン</t>
    </rPh>
    <rPh sb="7" eb="8">
      <t>オモ</t>
    </rPh>
    <rPh sb="8" eb="9">
      <t>デン</t>
    </rPh>
    <rPh sb="9" eb="10">
      <t>シャ</t>
    </rPh>
    <phoneticPr fontId="6"/>
  </si>
  <si>
    <t>社会福祉法人　未来福祉会</t>
    <rPh sb="0" eb="2">
      <t>シャカイ</t>
    </rPh>
    <rPh sb="2" eb="4">
      <t>フクシ</t>
    </rPh>
    <rPh sb="4" eb="6">
      <t>ホウジン</t>
    </rPh>
    <rPh sb="7" eb="9">
      <t>ミライ</t>
    </rPh>
    <rPh sb="9" eb="11">
      <t>フクシ</t>
    </rPh>
    <rPh sb="11" eb="12">
      <t>カイ</t>
    </rPh>
    <phoneticPr fontId="6"/>
  </si>
  <si>
    <t>幼保連携型認定こども園　中山保育園</t>
  </si>
  <si>
    <t>仙台市青葉区葉山町8-1</t>
    <rPh sb="0" eb="3">
      <t>センダイシ</t>
    </rPh>
    <phoneticPr fontId="6"/>
  </si>
  <si>
    <t>社会福祉法人　仙台市社会事業協会</t>
    <rPh sb="0" eb="6">
      <t>シャカイフクシホウジン</t>
    </rPh>
    <rPh sb="7" eb="10">
      <t>センダイシ</t>
    </rPh>
    <rPh sb="10" eb="12">
      <t>シャカイ</t>
    </rPh>
    <rPh sb="12" eb="14">
      <t>ジギョウ</t>
    </rPh>
    <rPh sb="14" eb="16">
      <t>キョウカイ</t>
    </rPh>
    <phoneticPr fontId="6"/>
  </si>
  <si>
    <t>仙台市宮城野区中野字大貝沼20－17</t>
    <rPh sb="7" eb="9">
      <t>ナカノ</t>
    </rPh>
    <rPh sb="9" eb="10">
      <t>アザ</t>
    </rPh>
    <rPh sb="10" eb="11">
      <t>ダイ</t>
    </rPh>
    <rPh sb="11" eb="12">
      <t>カイ</t>
    </rPh>
    <rPh sb="12" eb="13">
      <t>ヌマ</t>
    </rPh>
    <phoneticPr fontId="6"/>
  </si>
  <si>
    <t>学校法人　立華学園</t>
    <rPh sb="0" eb="2">
      <t>ガッコウ</t>
    </rPh>
    <rPh sb="2" eb="4">
      <t>ホウジン</t>
    </rPh>
    <rPh sb="5" eb="7">
      <t>タチバナ</t>
    </rPh>
    <rPh sb="7" eb="9">
      <t>ガクエン</t>
    </rPh>
    <phoneticPr fontId="6"/>
  </si>
  <si>
    <t>仙台市青葉区栗生１-25-1</t>
    <rPh sb="6" eb="8">
      <t>クリウ</t>
    </rPh>
    <phoneticPr fontId="6"/>
  </si>
  <si>
    <t>社会福祉法人　幸生会</t>
    <rPh sb="0" eb="2">
      <t>シャカイ</t>
    </rPh>
    <rPh sb="2" eb="4">
      <t>フクシ</t>
    </rPh>
    <rPh sb="4" eb="6">
      <t>ホウジン</t>
    </rPh>
    <rPh sb="7" eb="8">
      <t>シアワ</t>
    </rPh>
    <rPh sb="8" eb="9">
      <t>イ</t>
    </rPh>
    <rPh sb="9" eb="10">
      <t>カイ</t>
    </rPh>
    <phoneticPr fontId="6"/>
  </si>
  <si>
    <t>認定こども園ナザレト愛児園</t>
    <rPh sb="0" eb="2">
      <t>ニンテイ</t>
    </rPh>
    <rPh sb="5" eb="6">
      <t>エン</t>
    </rPh>
    <rPh sb="10" eb="11">
      <t>アイ</t>
    </rPh>
    <rPh sb="11" eb="12">
      <t>ジ</t>
    </rPh>
    <rPh sb="12" eb="13">
      <t>エン</t>
    </rPh>
    <phoneticPr fontId="56"/>
  </si>
  <si>
    <t>学校法人　仙台百合学院</t>
    <rPh sb="0" eb="2">
      <t>ガッコウ</t>
    </rPh>
    <rPh sb="2" eb="4">
      <t>ホウジン</t>
    </rPh>
    <rPh sb="5" eb="7">
      <t>センダイ</t>
    </rPh>
    <rPh sb="7" eb="9">
      <t>ユリ</t>
    </rPh>
    <rPh sb="9" eb="11">
      <t>ガクイン</t>
    </rPh>
    <phoneticPr fontId="6"/>
  </si>
  <si>
    <t>さゆりこども園　</t>
    <rPh sb="6" eb="7">
      <t>エン</t>
    </rPh>
    <phoneticPr fontId="56"/>
  </si>
  <si>
    <t>社会福祉法人　善き牧者会</t>
    <rPh sb="0" eb="2">
      <t>シャカイ</t>
    </rPh>
    <rPh sb="2" eb="4">
      <t>フクシ</t>
    </rPh>
    <rPh sb="4" eb="6">
      <t>ホウジン</t>
    </rPh>
    <rPh sb="7" eb="8">
      <t>ヨ</t>
    </rPh>
    <rPh sb="9" eb="11">
      <t>ボクシャ</t>
    </rPh>
    <rPh sb="11" eb="12">
      <t>カイ</t>
    </rPh>
    <phoneticPr fontId="6"/>
  </si>
  <si>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2"/>
  </si>
  <si>
    <t>学校法人　本松学園　岩切東光第二幼稚園</t>
    <rPh sb="0" eb="2">
      <t>ガッコウ</t>
    </rPh>
    <rPh sb="2" eb="4">
      <t>ホウジン</t>
    </rPh>
    <rPh sb="5" eb="6">
      <t>ホン</t>
    </rPh>
    <rPh sb="6" eb="7">
      <t>マツ</t>
    </rPh>
    <rPh sb="7" eb="9">
      <t>ガクエン</t>
    </rPh>
    <rPh sb="10" eb="12">
      <t>イワキリ</t>
    </rPh>
    <rPh sb="12" eb="14">
      <t>トウコウ</t>
    </rPh>
    <rPh sb="14" eb="16">
      <t>ダイニ</t>
    </rPh>
    <rPh sb="16" eb="19">
      <t>ヨウチエン</t>
    </rPh>
    <phoneticPr fontId="6"/>
  </si>
  <si>
    <t>認定こども園　東盛マイトリー幼稚園</t>
    <rPh sb="0" eb="2">
      <t>ニンテイ</t>
    </rPh>
    <rPh sb="5" eb="6">
      <t>エン</t>
    </rPh>
    <rPh sb="7" eb="8">
      <t>ヒガシ</t>
    </rPh>
    <rPh sb="8" eb="9">
      <t>モリ</t>
    </rPh>
    <rPh sb="14" eb="17">
      <t>ヨウチエン</t>
    </rPh>
    <phoneticPr fontId="56"/>
  </si>
  <si>
    <t>学校法人　清野学園　東盛幼稚園</t>
    <rPh sb="0" eb="2">
      <t>ガッコウ</t>
    </rPh>
    <rPh sb="2" eb="4">
      <t>ホウジン</t>
    </rPh>
    <rPh sb="5" eb="7">
      <t>セイノ</t>
    </rPh>
    <rPh sb="7" eb="9">
      <t>ガクエン</t>
    </rPh>
    <rPh sb="10" eb="11">
      <t>トウ</t>
    </rPh>
    <rPh sb="11" eb="12">
      <t>セイ</t>
    </rPh>
    <rPh sb="12" eb="15">
      <t>ヨウチエン</t>
    </rPh>
    <phoneticPr fontId="6"/>
  </si>
  <si>
    <t>社会福祉法人　円周福祉会</t>
    <rPh sb="0" eb="2">
      <t>シャカイ</t>
    </rPh>
    <rPh sb="2" eb="4">
      <t>フクシ</t>
    </rPh>
    <rPh sb="4" eb="6">
      <t>ホウジン</t>
    </rPh>
    <rPh sb="7" eb="9">
      <t>エンシュウ</t>
    </rPh>
    <rPh sb="9" eb="11">
      <t>フクシ</t>
    </rPh>
    <rPh sb="11" eb="12">
      <t>カイ</t>
    </rPh>
    <phoneticPr fontId="6"/>
  </si>
  <si>
    <t>認定こども園　ろりぽっぷ出花園</t>
  </si>
  <si>
    <t>仙台市若林区沖野字高野南１９７－１　</t>
    <rPh sb="3" eb="6">
      <t>ワカバヤシク</t>
    </rPh>
    <rPh sb="6" eb="7">
      <t>オキ</t>
    </rPh>
    <rPh sb="7" eb="8">
      <t>ノ</t>
    </rPh>
    <rPh sb="8" eb="9">
      <t>アザ</t>
    </rPh>
    <phoneticPr fontId="57"/>
  </si>
  <si>
    <t>学校法人　ろりぽっぷ学園</t>
    <rPh sb="0" eb="2">
      <t>ガッコウ</t>
    </rPh>
    <rPh sb="2" eb="4">
      <t>ホウジン</t>
    </rPh>
    <rPh sb="10" eb="12">
      <t>ガクエン</t>
    </rPh>
    <phoneticPr fontId="6"/>
  </si>
  <si>
    <t>学校法人七郷学園 蒲町こども園</t>
    <rPh sb="0" eb="2">
      <t>ガッコウ</t>
    </rPh>
    <rPh sb="2" eb="4">
      <t>ホウジン</t>
    </rPh>
    <rPh sb="4" eb="5">
      <t>シチ</t>
    </rPh>
    <rPh sb="5" eb="6">
      <t>ゴウ</t>
    </rPh>
    <rPh sb="6" eb="8">
      <t>ガクエン</t>
    </rPh>
    <rPh sb="9" eb="11">
      <t>カバノマチ</t>
    </rPh>
    <rPh sb="14" eb="15">
      <t>エン</t>
    </rPh>
    <phoneticPr fontId="6"/>
  </si>
  <si>
    <t>仙台市若林区荒井3-15-9</t>
    <rPh sb="6" eb="8">
      <t>アライ</t>
    </rPh>
    <phoneticPr fontId="6"/>
  </si>
  <si>
    <t>学校法人　七郷学園</t>
    <rPh sb="0" eb="2">
      <t>ガッコウ</t>
    </rPh>
    <rPh sb="2" eb="4">
      <t>ホウジン</t>
    </rPh>
    <rPh sb="5" eb="7">
      <t>シチゴウ</t>
    </rPh>
    <rPh sb="7" eb="9">
      <t>ガクエン</t>
    </rPh>
    <phoneticPr fontId="6"/>
  </si>
  <si>
    <t>幼保連携型認定こども園　荒井マーヤこども園</t>
    <rPh sb="0" eb="2">
      <t>ヨウホ</t>
    </rPh>
    <rPh sb="2" eb="7">
      <t>レンケイガタニンテイ</t>
    </rPh>
    <rPh sb="10" eb="11">
      <t>エン</t>
    </rPh>
    <rPh sb="12" eb="14">
      <t>アライ</t>
    </rPh>
    <rPh sb="20" eb="21">
      <t>エン</t>
    </rPh>
    <phoneticPr fontId="56"/>
  </si>
  <si>
    <t>社会福祉法人　仙慈会　荒井マーヤこども園</t>
    <rPh sb="0" eb="2">
      <t>シャカイ</t>
    </rPh>
    <rPh sb="2" eb="4">
      <t>フクシ</t>
    </rPh>
    <rPh sb="4" eb="6">
      <t>ホウジン</t>
    </rPh>
    <rPh sb="7" eb="8">
      <t>セン</t>
    </rPh>
    <rPh sb="8" eb="9">
      <t>ジ</t>
    </rPh>
    <rPh sb="9" eb="10">
      <t>カイ</t>
    </rPh>
    <rPh sb="11" eb="13">
      <t>アライ</t>
    </rPh>
    <rPh sb="19" eb="20">
      <t>エン</t>
    </rPh>
    <phoneticPr fontId="6"/>
  </si>
  <si>
    <t>認定こども園　認定ろりぽっぷこども園</t>
    <rPh sb="0" eb="2">
      <t>ニンテイ</t>
    </rPh>
    <rPh sb="5" eb="6">
      <t>エン</t>
    </rPh>
    <rPh sb="7" eb="9">
      <t>ニンテイ</t>
    </rPh>
    <rPh sb="17" eb="18">
      <t>エン</t>
    </rPh>
    <phoneticPr fontId="6"/>
  </si>
  <si>
    <t>仙台市若林区沖野字高野南197-1</t>
    <rPh sb="0" eb="3">
      <t>センダイシ</t>
    </rPh>
    <rPh sb="3" eb="6">
      <t>ワカバヤシク</t>
    </rPh>
    <rPh sb="6" eb="8">
      <t>オキノ</t>
    </rPh>
    <rPh sb="8" eb="9">
      <t>アザ</t>
    </rPh>
    <rPh sb="9" eb="12">
      <t>コウヤミナミ</t>
    </rPh>
    <phoneticPr fontId="56"/>
  </si>
  <si>
    <t>認定こども園　ろりぽっぷ保育園</t>
  </si>
  <si>
    <t>荒井あおばこども園</t>
  </si>
  <si>
    <t>仙台市青葉区宮町一丁目4-47</t>
    <rPh sb="0" eb="3">
      <t>センダイシ</t>
    </rPh>
    <rPh sb="3" eb="6">
      <t>アオバク</t>
    </rPh>
    <rPh sb="6" eb="8">
      <t>ミヤマチ</t>
    </rPh>
    <rPh sb="8" eb="11">
      <t>１チョウメ</t>
    </rPh>
    <phoneticPr fontId="58"/>
  </si>
  <si>
    <t>社会福祉法人　青葉福祉会</t>
    <rPh sb="0" eb="2">
      <t>シャカイ</t>
    </rPh>
    <rPh sb="2" eb="4">
      <t>フクシ</t>
    </rPh>
    <rPh sb="4" eb="6">
      <t>ホウジン</t>
    </rPh>
    <phoneticPr fontId="6"/>
  </si>
  <si>
    <t>幼保連携型認定こども園　光の子</t>
  </si>
  <si>
    <t>仙台市若林区卸町２－１－１７　</t>
  </si>
  <si>
    <t>社会福祉法人　光の子福祉会</t>
    <rPh sb="0" eb="2">
      <t>シャカイ</t>
    </rPh>
    <rPh sb="2" eb="4">
      <t>フクシ</t>
    </rPh>
    <rPh sb="4" eb="6">
      <t>ホウジン</t>
    </rPh>
    <phoneticPr fontId="6"/>
  </si>
  <si>
    <t>認定こども園くり幼稚園・くりっこ保育園</t>
    <rPh sb="0" eb="2">
      <t>ニンテイ</t>
    </rPh>
    <rPh sb="5" eb="6">
      <t>エン</t>
    </rPh>
    <rPh sb="8" eb="11">
      <t>ヨウチエン</t>
    </rPh>
    <rPh sb="16" eb="19">
      <t>ホイクエン</t>
    </rPh>
    <phoneticPr fontId="6"/>
  </si>
  <si>
    <t>学校法人　前田学園</t>
    <rPh sb="0" eb="2">
      <t>ガッコウ</t>
    </rPh>
    <rPh sb="2" eb="4">
      <t>ホウジン</t>
    </rPh>
    <rPh sb="5" eb="7">
      <t>マエダ</t>
    </rPh>
    <rPh sb="7" eb="9">
      <t>ガクエン</t>
    </rPh>
    <phoneticPr fontId="6"/>
  </si>
  <si>
    <t>仙台市太白区八木山緑町21－10</t>
    <rPh sb="6" eb="8">
      <t>ヤギ</t>
    </rPh>
    <rPh sb="8" eb="9">
      <t>ヤマ</t>
    </rPh>
    <rPh sb="9" eb="11">
      <t>ミドリマチ</t>
    </rPh>
    <phoneticPr fontId="6"/>
  </si>
  <si>
    <t>学校法人　仙台こひつじ学園</t>
    <rPh sb="0" eb="2">
      <t>ガッコウ</t>
    </rPh>
    <rPh sb="2" eb="4">
      <t>ホウジン</t>
    </rPh>
    <rPh sb="5" eb="7">
      <t>センダイ</t>
    </rPh>
    <rPh sb="11" eb="13">
      <t>ガクエン</t>
    </rPh>
    <phoneticPr fontId="6"/>
  </si>
  <si>
    <t>仙台市太白区袋原6-6-10</t>
    <rPh sb="6" eb="7">
      <t>フクロ</t>
    </rPh>
    <rPh sb="7" eb="8">
      <t>ハラ</t>
    </rPh>
    <phoneticPr fontId="6"/>
  </si>
  <si>
    <t>学校法人　清泉学園</t>
    <rPh sb="0" eb="2">
      <t>ガッコウ</t>
    </rPh>
    <rPh sb="2" eb="4">
      <t>ホウジン</t>
    </rPh>
    <rPh sb="5" eb="6">
      <t>キヨ</t>
    </rPh>
    <rPh sb="6" eb="7">
      <t>イズミ</t>
    </rPh>
    <rPh sb="7" eb="9">
      <t>ガクエン</t>
    </rPh>
    <phoneticPr fontId="6"/>
  </si>
  <si>
    <t>社会福祉法人　北杜福祉会</t>
    <rPh sb="0" eb="2">
      <t>シャカイ</t>
    </rPh>
    <rPh sb="2" eb="4">
      <t>フクシ</t>
    </rPh>
    <rPh sb="4" eb="6">
      <t>ホウジン</t>
    </rPh>
    <rPh sb="7" eb="9">
      <t>ホクト</t>
    </rPh>
    <rPh sb="9" eb="11">
      <t>フクシ</t>
    </rPh>
    <rPh sb="11" eb="12">
      <t>カイ</t>
    </rPh>
    <phoneticPr fontId="6"/>
  </si>
  <si>
    <t>太白すぎのここども園　</t>
    <rPh sb="0" eb="2">
      <t>タイハク</t>
    </rPh>
    <rPh sb="9" eb="10">
      <t>エン</t>
    </rPh>
    <phoneticPr fontId="56"/>
  </si>
  <si>
    <t>柴田郡村田町大字足立字上ヶ戸１７－５　</t>
    <rPh sb="6" eb="8">
      <t>オオアザ</t>
    </rPh>
    <phoneticPr fontId="6"/>
  </si>
  <si>
    <t>社会福祉法人　柏松会</t>
    <rPh sb="0" eb="6">
      <t>シャカイフクシホウジン</t>
    </rPh>
    <rPh sb="7" eb="8">
      <t>カシワ</t>
    </rPh>
    <rPh sb="8" eb="9">
      <t>マツ</t>
    </rPh>
    <rPh sb="9" eb="10">
      <t>カイ</t>
    </rPh>
    <phoneticPr fontId="6"/>
  </si>
  <si>
    <t>バンビの森こども園　</t>
    <rPh sb="4" eb="5">
      <t>モリ</t>
    </rPh>
    <rPh sb="8" eb="9">
      <t>エン</t>
    </rPh>
    <phoneticPr fontId="56"/>
  </si>
  <si>
    <t>社会福祉法人　銀杏の会</t>
    <rPh sb="0" eb="6">
      <t>シャカイフクシホウジン</t>
    </rPh>
    <rPh sb="7" eb="9">
      <t>ギンナン</t>
    </rPh>
    <rPh sb="10" eb="11">
      <t>カイ</t>
    </rPh>
    <phoneticPr fontId="6"/>
  </si>
  <si>
    <t>YMCA西中田こども園</t>
  </si>
  <si>
    <t>社会福祉法人　仙台YMCA福祉会</t>
    <rPh sb="0" eb="2">
      <t>シャカイ</t>
    </rPh>
    <rPh sb="2" eb="4">
      <t>フクシ</t>
    </rPh>
    <rPh sb="4" eb="6">
      <t>ホウジン</t>
    </rPh>
    <phoneticPr fontId="6"/>
  </si>
  <si>
    <t>YMCA南大野田こども園</t>
  </si>
  <si>
    <t>幼保連携型認定こども園　やかまし村　</t>
    <rPh sb="0" eb="5">
      <t>ヨウホレンケイガタ</t>
    </rPh>
    <rPh sb="5" eb="7">
      <t>ニンテイ</t>
    </rPh>
    <rPh sb="10" eb="11">
      <t>エン</t>
    </rPh>
    <rPh sb="16" eb="17">
      <t>ムラ</t>
    </rPh>
    <phoneticPr fontId="6"/>
  </si>
  <si>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56"/>
  </si>
  <si>
    <t>学校法人　秀志学園</t>
    <rPh sb="0" eb="2">
      <t>ガッコウ</t>
    </rPh>
    <rPh sb="2" eb="4">
      <t>ホウジン</t>
    </rPh>
    <rPh sb="5" eb="6">
      <t>シュウ</t>
    </rPh>
    <rPh sb="6" eb="7">
      <t>シ</t>
    </rPh>
    <rPh sb="7" eb="9">
      <t>ガクエン</t>
    </rPh>
    <phoneticPr fontId="6"/>
  </si>
  <si>
    <t>幼保連携型認定こども園　高森サーラこども園　</t>
    <rPh sb="0" eb="2">
      <t>ヨウホ</t>
    </rPh>
    <rPh sb="2" eb="7">
      <t>レンケイガタニンテイ</t>
    </rPh>
    <rPh sb="10" eb="11">
      <t>エン</t>
    </rPh>
    <rPh sb="12" eb="14">
      <t>タカモリ</t>
    </rPh>
    <rPh sb="20" eb="21">
      <t>エン</t>
    </rPh>
    <phoneticPr fontId="56"/>
  </si>
  <si>
    <t>社会福祉法人　仙慈会</t>
    <rPh sb="0" eb="2">
      <t>シャカイ</t>
    </rPh>
    <rPh sb="2" eb="4">
      <t>フクシ</t>
    </rPh>
    <rPh sb="4" eb="6">
      <t>ホウジン</t>
    </rPh>
    <rPh sb="7" eb="8">
      <t>セン</t>
    </rPh>
    <rPh sb="8" eb="9">
      <t>ジ</t>
    </rPh>
    <rPh sb="9" eb="10">
      <t>カイ</t>
    </rPh>
    <phoneticPr fontId="6"/>
  </si>
  <si>
    <t>仙台市泉区住吉台西二丁目7-6</t>
    <rPh sb="0" eb="3">
      <t>センダイシ</t>
    </rPh>
    <rPh sb="3" eb="5">
      <t>イズミク</t>
    </rPh>
    <rPh sb="5" eb="7">
      <t>スミヨシ</t>
    </rPh>
    <rPh sb="7" eb="8">
      <t>ダイ</t>
    </rPh>
    <rPh sb="8" eb="9">
      <t>ニシ</t>
    </rPh>
    <rPh sb="9" eb="12">
      <t>ニチョウメ</t>
    </rPh>
    <phoneticPr fontId="56"/>
  </si>
  <si>
    <t>社会福祉法人　一寿会</t>
    <rPh sb="0" eb="2">
      <t>シャカイ</t>
    </rPh>
    <rPh sb="2" eb="4">
      <t>フクシ</t>
    </rPh>
    <rPh sb="4" eb="6">
      <t>ホウジン</t>
    </rPh>
    <rPh sb="7" eb="8">
      <t>イチ</t>
    </rPh>
    <rPh sb="8" eb="9">
      <t>ジュ</t>
    </rPh>
    <rPh sb="9" eb="10">
      <t>カイ</t>
    </rPh>
    <phoneticPr fontId="6"/>
  </si>
  <si>
    <t>社会福祉法人　一寿会</t>
    <rPh sb="0" eb="6">
      <t>シャカイフクシホウジン</t>
    </rPh>
    <rPh sb="7" eb="8">
      <t>イチ</t>
    </rPh>
    <rPh sb="8" eb="9">
      <t>ジュ</t>
    </rPh>
    <rPh sb="9" eb="10">
      <t>カイ</t>
    </rPh>
    <phoneticPr fontId="6"/>
  </si>
  <si>
    <t>社会福祉法人　鼎会</t>
    <rPh sb="0" eb="6">
      <t>シャカイフクシホウジン</t>
    </rPh>
    <rPh sb="7" eb="8">
      <t>カナエ</t>
    </rPh>
    <rPh sb="8" eb="9">
      <t>カイ</t>
    </rPh>
    <phoneticPr fontId="6"/>
  </si>
  <si>
    <t>仙台市青葉区昭和町4-11</t>
    <rPh sb="0" eb="3">
      <t>センダイシ</t>
    </rPh>
    <rPh sb="3" eb="6">
      <t>アオバク</t>
    </rPh>
    <rPh sb="6" eb="9">
      <t>ショウワチョウ</t>
    </rPh>
    <phoneticPr fontId="6"/>
  </si>
  <si>
    <t>社会福祉法人　未来福祉会</t>
    <rPh sb="0" eb="6">
      <t>シャカイフクシホウジン</t>
    </rPh>
    <rPh sb="7" eb="9">
      <t>ミライ</t>
    </rPh>
    <rPh sb="9" eb="11">
      <t>フクシ</t>
    </rPh>
    <rPh sb="11" eb="12">
      <t>カイ</t>
    </rPh>
    <phoneticPr fontId="6"/>
  </si>
  <si>
    <t>認定こども園　ろりぽっぷ泉中央南園</t>
  </si>
  <si>
    <t>学校法人　ろりぽっぷ学園</t>
    <rPh sb="0" eb="4">
      <t>ガッコウホウジン</t>
    </rPh>
    <rPh sb="10" eb="12">
      <t>ガクエン</t>
    </rPh>
    <phoneticPr fontId="6"/>
  </si>
  <si>
    <t>認定こども園　ろりぽっぷ赤い屋根の保育園</t>
  </si>
  <si>
    <t>YMCA加茂こども園</t>
  </si>
  <si>
    <t>南光台すいせんこども園</t>
  </si>
  <si>
    <t>社会福祉法人　青葉福祉会</t>
    <rPh sb="0" eb="6">
      <t>シャカイフクシホウジン</t>
    </rPh>
    <rPh sb="7" eb="9">
      <t>アオバ</t>
    </rPh>
    <rPh sb="9" eb="11">
      <t>フクシ</t>
    </rPh>
    <rPh sb="11" eb="12">
      <t>カイ</t>
    </rPh>
    <phoneticPr fontId="6"/>
  </si>
  <si>
    <t>社会福祉法人　恵萩会　落合はぐくみこども園</t>
    <rPh sb="0" eb="6">
      <t>シャカイフクシホウジン</t>
    </rPh>
    <rPh sb="7" eb="8">
      <t>メグミ</t>
    </rPh>
    <rPh sb="8" eb="9">
      <t>ハギ</t>
    </rPh>
    <rPh sb="9" eb="10">
      <t>カイ</t>
    </rPh>
    <rPh sb="11" eb="13">
      <t>オチアイ</t>
    </rPh>
    <rPh sb="20" eb="21">
      <t>エン</t>
    </rPh>
    <phoneticPr fontId="6"/>
  </si>
  <si>
    <t>社会福祉法人　柏松会</t>
    <rPh sb="0" eb="6">
      <t>シャカイフクシホウジン</t>
    </rPh>
    <rPh sb="7" eb="8">
      <t>ハク</t>
    </rPh>
    <rPh sb="8" eb="9">
      <t>マツ</t>
    </rPh>
    <rPh sb="9" eb="10">
      <t>カイ</t>
    </rPh>
    <phoneticPr fontId="6"/>
  </si>
  <si>
    <t>仙台市青葉区立町9－7</t>
    <rPh sb="6" eb="8">
      <t>タチマチ</t>
    </rPh>
    <phoneticPr fontId="6"/>
  </si>
  <si>
    <t>学校法人　仙台YMCA学園　仙台YMCA幼稚園</t>
    <rPh sb="0" eb="2">
      <t>ガッコウ</t>
    </rPh>
    <rPh sb="2" eb="4">
      <t>ホウジン</t>
    </rPh>
    <rPh sb="5" eb="7">
      <t>センダイ</t>
    </rPh>
    <rPh sb="11" eb="13">
      <t>ガクエン</t>
    </rPh>
    <rPh sb="14" eb="16">
      <t>センダイ</t>
    </rPh>
    <rPh sb="20" eb="23">
      <t>ヨウチエン</t>
    </rPh>
    <phoneticPr fontId="6"/>
  </si>
  <si>
    <t>学校法人　旭ヶ丘学園</t>
    <rPh sb="0" eb="2">
      <t>ガッコウ</t>
    </rPh>
    <rPh sb="2" eb="4">
      <t>ホウジン</t>
    </rPh>
    <rPh sb="5" eb="8">
      <t>アサヒガオカ</t>
    </rPh>
    <rPh sb="8" eb="10">
      <t>ガクエン</t>
    </rPh>
    <phoneticPr fontId="6"/>
  </si>
  <si>
    <t>認定こども園　東仙台幼稚園</t>
    <rPh sb="0" eb="2">
      <t>ニンテイ</t>
    </rPh>
    <rPh sb="5" eb="6">
      <t>エン</t>
    </rPh>
    <rPh sb="7" eb="8">
      <t>ヒガシ</t>
    </rPh>
    <rPh sb="8" eb="10">
      <t>センダイ</t>
    </rPh>
    <rPh sb="10" eb="13">
      <t>ヨウチエン</t>
    </rPh>
    <phoneticPr fontId="56"/>
  </si>
  <si>
    <t>学校法人　清野学園　東仙台幼稚園</t>
    <rPh sb="0" eb="4">
      <t>ガッコウホウジン</t>
    </rPh>
    <rPh sb="5" eb="7">
      <t>セイノ</t>
    </rPh>
    <rPh sb="7" eb="9">
      <t>ガクエン</t>
    </rPh>
    <rPh sb="10" eb="11">
      <t>ヒガシ</t>
    </rPh>
    <rPh sb="11" eb="13">
      <t>センダイ</t>
    </rPh>
    <rPh sb="13" eb="16">
      <t>ヨウチエン</t>
    </rPh>
    <phoneticPr fontId="6"/>
  </si>
  <si>
    <t>認定こども園　るり幼稚園</t>
    <rPh sb="0" eb="2">
      <t>ニンテイ</t>
    </rPh>
    <rPh sb="5" eb="6">
      <t>エン</t>
    </rPh>
    <rPh sb="9" eb="12">
      <t>ヨウチエン</t>
    </rPh>
    <phoneticPr fontId="56"/>
  </si>
  <si>
    <t>学校法人　陸奥国分寺学園　るり幼稚園</t>
    <rPh sb="0" eb="4">
      <t>ガッコウホウジン</t>
    </rPh>
    <rPh sb="5" eb="7">
      <t>ムツ</t>
    </rPh>
    <rPh sb="7" eb="10">
      <t>コクブンジ</t>
    </rPh>
    <rPh sb="10" eb="12">
      <t>ガクエン</t>
    </rPh>
    <rPh sb="15" eb="18">
      <t>ヨウチエン</t>
    </rPh>
    <phoneticPr fontId="6"/>
  </si>
  <si>
    <t xml:space="preserve">幼稚園型認定こども園 聖ウルスラ学院英智幼稚園 </t>
    <rPh sb="0" eb="3">
      <t>ヨウチエン</t>
    </rPh>
    <rPh sb="3" eb="4">
      <t>ガタ</t>
    </rPh>
    <phoneticPr fontId="19"/>
  </si>
  <si>
    <t>仙台市若林区一本杉町1-2</t>
  </si>
  <si>
    <t>学校法人　聖ウルスラ学院</t>
    <rPh sb="0" eb="2">
      <t>ガッコウ</t>
    </rPh>
    <rPh sb="2" eb="4">
      <t>ホウジン</t>
    </rPh>
    <phoneticPr fontId="6"/>
  </si>
  <si>
    <t>仙台市太白区四郎丸字吹上23</t>
    <rPh sb="6" eb="9">
      <t>シロウマル</t>
    </rPh>
    <rPh sb="9" eb="10">
      <t>アザ</t>
    </rPh>
    <rPh sb="10" eb="12">
      <t>フキアゲ</t>
    </rPh>
    <phoneticPr fontId="6"/>
  </si>
  <si>
    <t>宗教法人　真宗大谷派宝林寺　若竹幼稚園</t>
    <rPh sb="0" eb="2">
      <t>シュウキョウ</t>
    </rPh>
    <rPh sb="2" eb="4">
      <t>ホウジン</t>
    </rPh>
    <rPh sb="5" eb="7">
      <t>シンシュウ</t>
    </rPh>
    <rPh sb="7" eb="9">
      <t>オオタニ</t>
    </rPh>
    <rPh sb="9" eb="10">
      <t>ハ</t>
    </rPh>
    <rPh sb="10" eb="11">
      <t>タカラ</t>
    </rPh>
    <rPh sb="11" eb="12">
      <t>ハヤシ</t>
    </rPh>
    <rPh sb="12" eb="13">
      <t>テラ</t>
    </rPh>
    <rPh sb="14" eb="16">
      <t>ワカタケ</t>
    </rPh>
    <rPh sb="16" eb="19">
      <t>ヨウチエン</t>
    </rPh>
    <phoneticPr fontId="6"/>
  </si>
  <si>
    <t>仙台市泉区将監十三丁目1-1</t>
    <rPh sb="0" eb="3">
      <t>センダイシ</t>
    </rPh>
    <rPh sb="5" eb="7">
      <t>ショウゲン</t>
    </rPh>
    <rPh sb="7" eb="8">
      <t>ツナシ</t>
    </rPh>
    <rPh sb="8" eb="9">
      <t>サン</t>
    </rPh>
    <rPh sb="9" eb="11">
      <t>チョウメ</t>
    </rPh>
    <phoneticPr fontId="56"/>
  </si>
  <si>
    <t>学校法人　庄司学園　泉第二幼稚園</t>
    <rPh sb="0" eb="2">
      <t>ガッコウ</t>
    </rPh>
    <rPh sb="2" eb="4">
      <t>ホウジン</t>
    </rPh>
    <rPh sb="5" eb="7">
      <t>ショウジ</t>
    </rPh>
    <rPh sb="7" eb="9">
      <t>ガクエン</t>
    </rPh>
    <rPh sb="10" eb="11">
      <t>イズミ</t>
    </rPh>
    <rPh sb="11" eb="13">
      <t>ダイニ</t>
    </rPh>
    <rPh sb="13" eb="16">
      <t>ヨウチエン</t>
    </rPh>
    <phoneticPr fontId="6"/>
  </si>
  <si>
    <t>仙台市泉区根白石字新坂上２９</t>
  </si>
  <si>
    <t>学校法人　庄司学園　根白石幼稚園</t>
    <rPh sb="0" eb="2">
      <t>ガッコウ</t>
    </rPh>
    <rPh sb="2" eb="4">
      <t>ホウジン</t>
    </rPh>
    <rPh sb="5" eb="7">
      <t>ショウジ</t>
    </rPh>
    <rPh sb="7" eb="9">
      <t>ガクエン</t>
    </rPh>
    <rPh sb="10" eb="13">
      <t>ネノシロイシ</t>
    </rPh>
    <rPh sb="13" eb="16">
      <t>ヨウチエン</t>
    </rPh>
    <phoneticPr fontId="6"/>
  </si>
  <si>
    <t>仙台市泉区松陵２－１９－１</t>
  </si>
  <si>
    <t>学校法人　長谷柳絮学園　いずみ松陵幼稚園</t>
    <rPh sb="0" eb="4">
      <t>ガッコウホウジン</t>
    </rPh>
    <rPh sb="5" eb="7">
      <t>ハセ</t>
    </rPh>
    <rPh sb="7" eb="9">
      <t>リュウジョ</t>
    </rPh>
    <rPh sb="9" eb="11">
      <t>ガクエン</t>
    </rPh>
    <rPh sb="15" eb="17">
      <t>ショウリョウ</t>
    </rPh>
    <rPh sb="17" eb="20">
      <t>ヨウチエン</t>
    </rPh>
    <phoneticPr fontId="6"/>
  </si>
  <si>
    <t>仙台市泉区南光台２－２－３</t>
  </si>
  <si>
    <t>学校法人　村山学園　南光幼稚園</t>
    <rPh sb="0" eb="4">
      <t>ガッコウホウジン</t>
    </rPh>
    <rPh sb="5" eb="7">
      <t>ムラヤマ</t>
    </rPh>
    <rPh sb="7" eb="9">
      <t>ガクエン</t>
    </rPh>
    <rPh sb="10" eb="12">
      <t>ナンコウ</t>
    </rPh>
    <rPh sb="12" eb="15">
      <t>ヨウチエン</t>
    </rPh>
    <phoneticPr fontId="6"/>
  </si>
  <si>
    <t>仙台市泉区南光台南１－１８－１</t>
  </si>
  <si>
    <t>学校法人　村山学園　南光第二幼稚園</t>
    <rPh sb="0" eb="4">
      <t>ガッコウホウジン</t>
    </rPh>
    <rPh sb="5" eb="7">
      <t>ムラヤマ</t>
    </rPh>
    <rPh sb="7" eb="9">
      <t>ガクエン</t>
    </rPh>
    <rPh sb="10" eb="12">
      <t>ナンコウ</t>
    </rPh>
    <rPh sb="12" eb="14">
      <t>ダイニ</t>
    </rPh>
    <rPh sb="14" eb="17">
      <t>ヨウチエン</t>
    </rPh>
    <phoneticPr fontId="6"/>
  </si>
  <si>
    <t>仙台市泉区松森字陣ケ原３０－１０</t>
  </si>
  <si>
    <t>学校法人　村山学園　南光シオン幼稚園</t>
    <rPh sb="0" eb="4">
      <t>ガッコウホウジン</t>
    </rPh>
    <rPh sb="5" eb="7">
      <t>ムラヤマ</t>
    </rPh>
    <rPh sb="7" eb="9">
      <t>ガクエン</t>
    </rPh>
    <rPh sb="10" eb="12">
      <t>ナンコウ</t>
    </rPh>
    <rPh sb="15" eb="18">
      <t>ヨウチエン</t>
    </rPh>
    <phoneticPr fontId="6"/>
  </si>
  <si>
    <t>仙台市泉区明石南６－１３－２</t>
  </si>
  <si>
    <t>学校法人　おおとり学園　南光紫陽幼稚園</t>
    <rPh sb="0" eb="4">
      <t>ガッコウホウジン</t>
    </rPh>
    <rPh sb="9" eb="11">
      <t>ガクエン</t>
    </rPh>
    <rPh sb="12" eb="14">
      <t>ナンコウ</t>
    </rPh>
    <rPh sb="14" eb="16">
      <t>シヨウ</t>
    </rPh>
    <rPh sb="16" eb="19">
      <t>ヨウチエン</t>
    </rPh>
    <phoneticPr fontId="6"/>
  </si>
  <si>
    <t>仙台市青葉区国見6-45-1</t>
    <rPh sb="6" eb="8">
      <t>クニミ</t>
    </rPh>
    <phoneticPr fontId="6"/>
  </si>
  <si>
    <t>学校法人　東北文化学園大学</t>
    <rPh sb="0" eb="2">
      <t>ガッコウ</t>
    </rPh>
    <rPh sb="2" eb="4">
      <t>ホウジン</t>
    </rPh>
    <rPh sb="5" eb="7">
      <t>トウホク</t>
    </rPh>
    <rPh sb="7" eb="9">
      <t>ブンカ</t>
    </rPh>
    <rPh sb="9" eb="11">
      <t>ガクエン</t>
    </rPh>
    <rPh sb="11" eb="13">
      <t>ダイガク</t>
    </rPh>
    <phoneticPr fontId="6"/>
  </si>
  <si>
    <t>仙台市若林区卸町3－1－4　</t>
    <rPh sb="6" eb="7">
      <t>オロシ</t>
    </rPh>
    <phoneticPr fontId="57"/>
  </si>
  <si>
    <t>有限会社　カール英会話ほいくえん</t>
    <rPh sb="0" eb="4">
      <t>ユウゲンガイシャ</t>
    </rPh>
    <rPh sb="8" eb="11">
      <t>エイカイワ</t>
    </rPh>
    <phoneticPr fontId="6"/>
  </si>
  <si>
    <t>仙台市青葉区木町通2-3-39</t>
  </si>
  <si>
    <t>学校法人　曽根学園</t>
    <rPh sb="0" eb="2">
      <t>ガッコウ</t>
    </rPh>
    <rPh sb="2" eb="4">
      <t>ホウジン</t>
    </rPh>
    <phoneticPr fontId="6"/>
  </si>
  <si>
    <t>認定こども園　TOBINOKO</t>
    <rPh sb="0" eb="2">
      <t>ニンテイ</t>
    </rPh>
    <rPh sb="5" eb="6">
      <t>エン</t>
    </rPh>
    <phoneticPr fontId="6"/>
  </si>
  <si>
    <t>仙台市青葉区中山２－１７－１　</t>
  </si>
  <si>
    <t>社会福祉法人　中山福祉会</t>
    <rPh sb="0" eb="6">
      <t>シャカイフクシホウジン</t>
    </rPh>
    <phoneticPr fontId="6"/>
  </si>
  <si>
    <t>仙台市宮城野区枡江8-10</t>
    <rPh sb="7" eb="9">
      <t>マスエ</t>
    </rPh>
    <phoneticPr fontId="6"/>
  </si>
  <si>
    <t>童和保育サービス株式会社</t>
    <rPh sb="0" eb="1">
      <t>ワラベ</t>
    </rPh>
    <rPh sb="1" eb="2">
      <t>ワ</t>
    </rPh>
    <rPh sb="2" eb="4">
      <t>ホイク</t>
    </rPh>
    <rPh sb="8" eb="10">
      <t>カブシキ</t>
    </rPh>
    <rPh sb="10" eb="12">
      <t>カイシャ</t>
    </rPh>
    <phoneticPr fontId="6"/>
  </si>
  <si>
    <t>ちゃいるどらんど岩切こども園</t>
    <rPh sb="8" eb="10">
      <t>イワキリ</t>
    </rPh>
    <rPh sb="13" eb="14">
      <t>エン</t>
    </rPh>
    <phoneticPr fontId="56"/>
  </si>
  <si>
    <t>株式会社　ちゃいるどらんど</t>
    <rPh sb="0" eb="4">
      <t>カブシキガイシャ</t>
    </rPh>
    <phoneticPr fontId="6"/>
  </si>
  <si>
    <t>仙台ナーサリー株式会社</t>
    <rPh sb="0" eb="2">
      <t>センダイ</t>
    </rPh>
    <rPh sb="7" eb="11">
      <t>カブシキガイシャ</t>
    </rPh>
    <phoneticPr fontId="6"/>
  </si>
  <si>
    <t>認定こども園 れいんぼーなーさりー原ノ町館</t>
    <rPh sb="0" eb="2">
      <t>ニンテイ</t>
    </rPh>
    <rPh sb="5" eb="6">
      <t>エン</t>
    </rPh>
    <phoneticPr fontId="6"/>
  </si>
  <si>
    <t>株式会社　エコエネルギー普及協会</t>
    <rPh sb="0" eb="4">
      <t>カブシキガイシャ</t>
    </rPh>
    <rPh sb="12" eb="14">
      <t>フキュウ</t>
    </rPh>
    <rPh sb="14" eb="16">
      <t>キョウカイ</t>
    </rPh>
    <phoneticPr fontId="6"/>
  </si>
  <si>
    <t>ミッキー榴岡公園前こども園</t>
    <rPh sb="8" eb="9">
      <t>マエ</t>
    </rPh>
    <phoneticPr fontId="6"/>
  </si>
  <si>
    <t>仙台市青葉区昭和町4-11</t>
    <rPh sb="0" eb="3">
      <t>センダイシ</t>
    </rPh>
    <rPh sb="3" eb="6">
      <t>アオバク</t>
    </rPh>
    <rPh sb="6" eb="8">
      <t>ショウワ</t>
    </rPh>
    <rPh sb="8" eb="9">
      <t>マチ</t>
    </rPh>
    <phoneticPr fontId="58"/>
  </si>
  <si>
    <t>社会福祉法人 未来福祉会</t>
    <rPh sb="0" eb="6">
      <t>シャカイフクシホウジン</t>
    </rPh>
    <phoneticPr fontId="6"/>
  </si>
  <si>
    <t>つつじがおかもりのいえこども園</t>
  </si>
  <si>
    <t>仙台市泉区北中山４－２６－１８　</t>
  </si>
  <si>
    <t>社会福祉法人 太陽の丘福祉会</t>
    <rPh sb="0" eb="2">
      <t>シャカイ</t>
    </rPh>
    <rPh sb="2" eb="4">
      <t>フクシ</t>
    </rPh>
    <rPh sb="4" eb="6">
      <t>ホウジン</t>
    </rPh>
    <phoneticPr fontId="6"/>
  </si>
  <si>
    <t>幸町すいせんこども園</t>
  </si>
  <si>
    <t>仙台市青葉区栗生１－２５－１　</t>
  </si>
  <si>
    <t>社会福祉法人　幸生会</t>
    <rPh sb="0" eb="6">
      <t>シャカイフクシホウジン</t>
    </rPh>
    <phoneticPr fontId="6"/>
  </si>
  <si>
    <t>ちいさなこどもえん</t>
  </si>
  <si>
    <t>仙台市宮城野区新田東1-8-4　クリアフォレスト1階</t>
  </si>
  <si>
    <t>仙台ナーサリー株式会社</t>
    <rPh sb="7" eb="11">
      <t>カブシキガイシャ</t>
    </rPh>
    <phoneticPr fontId="6"/>
  </si>
  <si>
    <t>認定こども園 れいんぼーなーさりー田子館</t>
    <rPh sb="0" eb="2">
      <t>ニンテイ</t>
    </rPh>
    <rPh sb="5" eb="6">
      <t>エン</t>
    </rPh>
    <phoneticPr fontId="6"/>
  </si>
  <si>
    <t>株式会社エコエネルギー普及協会</t>
    <rPh sb="0" eb="4">
      <t>カブシキガイシャ</t>
    </rPh>
    <phoneticPr fontId="6"/>
  </si>
  <si>
    <t>小田原ことりのうたこども園</t>
    <phoneticPr fontId="19"/>
  </si>
  <si>
    <t>仙台市宮城野区小田原２－１－３２　</t>
  </si>
  <si>
    <t>トータルアート株式会社</t>
    <rPh sb="7" eb="11">
      <t>カブシキガイシャ</t>
    </rPh>
    <phoneticPr fontId="6"/>
  </si>
  <si>
    <t>社会福祉法人　喬希会</t>
    <rPh sb="0" eb="6">
      <t>シャカイフクシホウジン</t>
    </rPh>
    <rPh sb="9" eb="10">
      <t>カイ</t>
    </rPh>
    <phoneticPr fontId="6"/>
  </si>
  <si>
    <t>ちゃいるどらんど荒井こども園</t>
    <rPh sb="8" eb="10">
      <t>アライ</t>
    </rPh>
    <rPh sb="13" eb="14">
      <t>エン</t>
    </rPh>
    <phoneticPr fontId="56"/>
  </si>
  <si>
    <t>仙台市若林区六丁の目中町1-38</t>
    <rPh sb="0" eb="3">
      <t>センダイシ</t>
    </rPh>
    <rPh sb="3" eb="6">
      <t>ワカバヤシク</t>
    </rPh>
    <rPh sb="6" eb="8">
      <t>ロクチョウ</t>
    </rPh>
    <rPh sb="9" eb="10">
      <t>メ</t>
    </rPh>
    <rPh sb="10" eb="12">
      <t>ナカマチ</t>
    </rPh>
    <phoneticPr fontId="56"/>
  </si>
  <si>
    <t>株式会社　マザーグース</t>
    <rPh sb="0" eb="4">
      <t>カブシキカイシャ</t>
    </rPh>
    <phoneticPr fontId="6"/>
  </si>
  <si>
    <t>株式会社　おもちゃばこ保育園</t>
    <rPh sb="0" eb="4">
      <t>カブシキガイシャ</t>
    </rPh>
    <rPh sb="11" eb="14">
      <t>ホイクエン</t>
    </rPh>
    <phoneticPr fontId="6"/>
  </si>
  <si>
    <t>一般社団法人　六丁の目保育園</t>
    <rPh sb="0" eb="2">
      <t>イッパン</t>
    </rPh>
    <rPh sb="2" eb="4">
      <t>シャダン</t>
    </rPh>
    <rPh sb="4" eb="6">
      <t>ホウジン</t>
    </rPh>
    <rPh sb="7" eb="9">
      <t>ロクチョウ</t>
    </rPh>
    <rPh sb="10" eb="11">
      <t>メ</t>
    </rPh>
    <rPh sb="11" eb="14">
      <t>ホイクエン</t>
    </rPh>
    <phoneticPr fontId="6"/>
  </si>
  <si>
    <t>あそびまショーこども園</t>
  </si>
  <si>
    <t>仙台市若林区伊在３－９－４</t>
  </si>
  <si>
    <t>社会福祉法人　にじいろ会</t>
    <rPh sb="0" eb="6">
      <t>シャカイフクシホウジン</t>
    </rPh>
    <phoneticPr fontId="6"/>
  </si>
  <si>
    <t>株式会社　lumiereひまわり</t>
    <rPh sb="0" eb="4">
      <t>カブシキガイシャ</t>
    </rPh>
    <phoneticPr fontId="6"/>
  </si>
  <si>
    <t>株式会社　ラヴィエール</t>
    <rPh sb="0" eb="4">
      <t>カブシキガイシャ</t>
    </rPh>
    <phoneticPr fontId="6"/>
  </si>
  <si>
    <t>仙台市若林区若林1丁目6-17</t>
    <rPh sb="0" eb="3">
      <t>センダイシ</t>
    </rPh>
    <rPh sb="3" eb="6">
      <t>ワカバヤシク</t>
    </rPh>
    <rPh sb="6" eb="8">
      <t>ワカバヤシ</t>
    </rPh>
    <rPh sb="9" eb="11">
      <t>チョウメ</t>
    </rPh>
    <phoneticPr fontId="6"/>
  </si>
  <si>
    <t>株式会社　ちびっこひろば保育園</t>
    <rPh sb="0" eb="4">
      <t>カブシキガイシャ</t>
    </rPh>
    <rPh sb="12" eb="15">
      <t>ホイクエン</t>
    </rPh>
    <phoneticPr fontId="6"/>
  </si>
  <si>
    <t>ぷらざこども園長町</t>
  </si>
  <si>
    <t>仙台市若林区土樋１０４</t>
  </si>
  <si>
    <t>株式会社 仙台進学プラザ</t>
    <rPh sb="0" eb="4">
      <t>カブシキガイシャ</t>
    </rPh>
    <phoneticPr fontId="6"/>
  </si>
  <si>
    <t>仙台市泉区鶴が丘三丁目24-7</t>
    <rPh sb="0" eb="3">
      <t>センダイシ</t>
    </rPh>
    <rPh sb="3" eb="5">
      <t>イズミク</t>
    </rPh>
    <rPh sb="5" eb="6">
      <t>ツル</t>
    </rPh>
    <rPh sb="7" eb="8">
      <t>オカ</t>
    </rPh>
    <rPh sb="8" eb="11">
      <t>サンチョウメ</t>
    </rPh>
    <phoneticPr fontId="56"/>
  </si>
  <si>
    <t>株式会社　マミー保育園</t>
    <rPh sb="0" eb="4">
      <t>カブシキカイシャ</t>
    </rPh>
    <rPh sb="8" eb="11">
      <t>ホイクエン</t>
    </rPh>
    <phoneticPr fontId="6"/>
  </si>
  <si>
    <t>株式会社　ウェルフェア</t>
    <rPh sb="0" eb="4">
      <t>カブシキガイシャ</t>
    </rPh>
    <phoneticPr fontId="6"/>
  </si>
  <si>
    <t>ぷりえ～る南中山認定こども園</t>
    <rPh sb="8" eb="10">
      <t>ニンテイ</t>
    </rPh>
    <phoneticPr fontId="6"/>
  </si>
  <si>
    <t>株式会社　オードリー</t>
    <rPh sb="0" eb="4">
      <t>カブシキガイシャ</t>
    </rPh>
    <phoneticPr fontId="6"/>
  </si>
  <si>
    <t>泉すぎのここども園</t>
  </si>
  <si>
    <t>社会福祉法人　柏松会</t>
    <rPh sb="0" eb="6">
      <t>シャカイフクシホウジン</t>
    </rPh>
    <phoneticPr fontId="6"/>
  </si>
  <si>
    <t>そらのここども園</t>
  </si>
  <si>
    <t>仙台市泉区東黒松１９－３４　</t>
  </si>
  <si>
    <t>一般社団法人　そらのこ保育園</t>
    <rPh sb="0" eb="2">
      <t>イッパン</t>
    </rPh>
    <rPh sb="2" eb="4">
      <t>シャダン</t>
    </rPh>
    <rPh sb="4" eb="6">
      <t>ホウジン</t>
    </rPh>
    <phoneticPr fontId="6"/>
  </si>
  <si>
    <t>ミッキー八乙女中央こども園</t>
  </si>
  <si>
    <t>まつもりこども園</t>
  </si>
  <si>
    <t>仙台市泉区南光台3丁目17-22</t>
  </si>
  <si>
    <t>株式会社　ゆめぽけっと</t>
    <rPh sb="0" eb="4">
      <t>カブシキガイシャ</t>
    </rPh>
    <phoneticPr fontId="6"/>
  </si>
  <si>
    <t>仙台市若林区卸町3丁目1-4</t>
    <rPh sb="6" eb="8">
      <t>オロシマチ</t>
    </rPh>
    <rPh sb="9" eb="11">
      <t>チョウメ</t>
    </rPh>
    <phoneticPr fontId="59"/>
  </si>
  <si>
    <r>
      <t>泉チェリーこども園</t>
    </r>
    <r>
      <rPr>
        <b/>
        <sz val="11"/>
        <rFont val="游ゴシック"/>
        <family val="3"/>
        <charset val="128"/>
      </rPr>
      <t>　</t>
    </r>
    <rPh sb="0" eb="1">
      <t>イズミ</t>
    </rPh>
    <rPh sb="8" eb="9">
      <t>エン</t>
    </rPh>
    <phoneticPr fontId="6"/>
  </si>
  <si>
    <t>宮城学院女子大学附属認定こども園　森のこども園　</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6"/>
  </si>
  <si>
    <t>71111</t>
  </si>
  <si>
    <t>71307</t>
  </si>
  <si>
    <t>71308</t>
  </si>
  <si>
    <t>71409</t>
  </si>
  <si>
    <t>71410</t>
  </si>
  <si>
    <t>71514</t>
  </si>
  <si>
    <t>71515</t>
  </si>
  <si>
    <t>72302</t>
  </si>
  <si>
    <t>73102</t>
  </si>
  <si>
    <t>73103</t>
  </si>
  <si>
    <t>73309</t>
  </si>
  <si>
    <t>73405</t>
  </si>
  <si>
    <t>73506</t>
  </si>
  <si>
    <t>73507</t>
  </si>
  <si>
    <t>73508</t>
  </si>
  <si>
    <t>73509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</si>
</sst>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0&quot;時&quot;&quot;間&quot;"/>
    <numFmt numFmtId="177" formatCode="#,##0&quot;人&quot;"/>
    <numFmt numFmtId="178" formatCode="#,##0&quot;時&quot;&quot;間&quot;"/>
    <numFmt numFmtId="179" formatCode="0_);[Red]\(0\)"/>
    <numFmt numFmtId="180" formatCode="#,##0.00_ "/>
    <numFmt numFmtId="181" formatCode="0.00_ "/>
    <numFmt numFmtId="182" formatCode="#,##0&quot;歳&quot;"/>
  </numFmts>
  <fonts count="60">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HGｺﾞｼｯｸM"/>
      <family val="3"/>
      <charset val="128"/>
    </font>
    <font>
      <b/>
      <sz val="12"/>
      <name val="HGｺﾞｼｯｸM"/>
      <family val="3"/>
      <charset val="128"/>
    </font>
    <font>
      <sz val="14"/>
      <name val="HGｺﾞｼｯｸM"/>
      <family val="3"/>
      <charset val="128"/>
    </font>
    <font>
      <sz val="11"/>
      <name val="ＭＳ Ｐゴシック"/>
      <family val="3"/>
      <charset val="128"/>
    </font>
    <font>
      <sz val="11"/>
      <name val="HGPｺﾞｼｯｸM"/>
      <family val="3"/>
      <charset val="128"/>
    </font>
    <font>
      <sz val="14"/>
      <name val="ＭＳ 明朝"/>
      <family val="1"/>
      <charset val="128"/>
    </font>
    <font>
      <b/>
      <sz val="9"/>
      <color indexed="81"/>
      <name val="MS P ゴシック"/>
      <family val="3"/>
      <charset val="128"/>
    </font>
    <font>
      <b/>
      <sz val="14"/>
      <name val="HGｺﾞｼｯｸM"/>
      <family val="3"/>
      <charset val="128"/>
    </font>
    <font>
      <b/>
      <sz val="14"/>
      <color rgb="FFC00000"/>
      <name val="HGｺﾞｼｯｸM"/>
      <family val="3"/>
      <charset val="128"/>
    </font>
    <font>
      <b/>
      <sz val="11"/>
      <name val="HGｺﾞｼｯｸM"/>
      <family val="3"/>
      <charset val="128"/>
    </font>
    <font>
      <sz val="16"/>
      <name val="HGｺﾞｼｯｸM"/>
      <family val="3"/>
      <charset val="128"/>
    </font>
    <font>
      <b/>
      <sz val="16"/>
      <name val="HGｺﾞｼｯｸM"/>
      <family val="3"/>
      <charset val="128"/>
    </font>
    <font>
      <b/>
      <sz val="16"/>
      <name val="HGSｺﾞｼｯｸM"/>
      <family val="3"/>
      <charset val="128"/>
    </font>
    <font>
      <sz val="11"/>
      <name val="HGSｺﾞｼｯｸM"/>
      <family val="3"/>
      <charset val="128"/>
    </font>
    <font>
      <b/>
      <sz val="14"/>
      <name val="HGSｺﾞｼｯｸM"/>
      <family val="3"/>
      <charset val="128"/>
    </font>
    <font>
      <sz val="12"/>
      <name val="HGSｺﾞｼｯｸM"/>
      <family val="3"/>
      <charset val="128"/>
    </font>
    <font>
      <sz val="11"/>
      <color theme="1"/>
      <name val="ＭＳ Ｐゴシック"/>
      <family val="2"/>
      <scheme val="minor"/>
    </font>
    <font>
      <sz val="11"/>
      <color theme="1"/>
      <name val="HGSｺﾞｼｯｸM"/>
      <family val="3"/>
      <charset val="128"/>
    </font>
    <font>
      <sz val="12"/>
      <color theme="1"/>
      <name val="HGSｺﾞｼｯｸM"/>
      <family val="3"/>
      <charset val="128"/>
    </font>
    <font>
      <sz val="16"/>
      <name val="HGSｺﾞｼｯｸM"/>
      <family val="3"/>
      <charset val="128"/>
    </font>
    <font>
      <b/>
      <sz val="12"/>
      <name val="HGSｺﾞｼｯｸM"/>
      <family val="3"/>
      <charset val="128"/>
    </font>
    <font>
      <b/>
      <sz val="12"/>
      <color rgb="FFFF0137"/>
      <name val="HGSｺﾞｼｯｸM"/>
      <family val="3"/>
      <charset val="128"/>
    </font>
    <font>
      <sz val="6"/>
      <name val="ＭＳ Ｐゴシック"/>
      <family val="3"/>
      <charset val="128"/>
      <scheme val="minor"/>
    </font>
    <font>
      <sz val="6"/>
      <name val="ＭＳ Ｐゴシック"/>
      <family val="2"/>
      <charset val="128"/>
      <scheme val="minor"/>
    </font>
    <font>
      <b/>
      <sz val="22"/>
      <name val="ＭＳ 明朝"/>
      <family val="1"/>
      <charset val="128"/>
    </font>
    <font>
      <b/>
      <u/>
      <sz val="12"/>
      <name val="ＭＳ 明朝"/>
      <family val="1"/>
      <charset val="128"/>
    </font>
    <font>
      <sz val="9"/>
      <name val="ＭＳ Ｐゴシック"/>
      <family val="3"/>
      <charset val="128"/>
      <scheme val="minor"/>
    </font>
    <font>
      <b/>
      <sz val="11"/>
      <color theme="3" tint="0.39997558519241921"/>
      <name val="HGｺﾞｼｯｸM"/>
      <family val="3"/>
      <charset val="128"/>
    </font>
    <font>
      <sz val="11"/>
      <color theme="1"/>
      <name val="HGｺﾞｼｯｸM"/>
      <family val="3"/>
      <charset val="128"/>
    </font>
    <font>
      <sz val="10"/>
      <name val="HGｺﾞｼｯｸM"/>
      <family val="3"/>
      <charset val="128"/>
    </font>
    <font>
      <sz val="10"/>
      <color theme="3" tint="0.39997558519241921"/>
      <name val="HGｺﾞｼｯｸM"/>
      <family val="3"/>
      <charset val="128"/>
    </font>
    <font>
      <b/>
      <sz val="10"/>
      <color theme="3" tint="0.39997558519241921"/>
      <name val="HGｺﾞｼｯｸM"/>
      <family val="3"/>
      <charset val="128"/>
    </font>
    <font>
      <sz val="16"/>
      <color theme="1"/>
      <name val="HGSｺﾞｼｯｸM"/>
      <family val="3"/>
      <charset val="128"/>
    </font>
    <font>
      <b/>
      <sz val="18"/>
      <name val="HG教科書体"/>
      <family val="1"/>
      <charset val="128"/>
    </font>
    <font>
      <b/>
      <sz val="12"/>
      <name val="ＭＳ 明朝"/>
      <family val="1"/>
      <charset val="128"/>
    </font>
    <font>
      <b/>
      <sz val="16"/>
      <color indexed="81"/>
      <name val="游ゴシック"/>
      <family val="3"/>
      <charset val="128"/>
    </font>
    <font>
      <b/>
      <sz val="14"/>
      <color indexed="81"/>
      <name val="游ゴシック"/>
      <family val="3"/>
      <charset val="128"/>
    </font>
    <font>
      <b/>
      <sz val="11"/>
      <color theme="3" tint="0.39997558519241921"/>
      <name val="游ゴシック"/>
      <family val="3"/>
      <charset val="128"/>
    </font>
    <font>
      <sz val="11"/>
      <color theme="1"/>
      <name val="游ゴシック"/>
      <family val="3"/>
      <charset val="128"/>
    </font>
    <font>
      <b/>
      <sz val="11"/>
      <color theme="3" tint="0.39997558519241921"/>
      <name val="ＭＳ Ｐゴシック"/>
      <family val="3"/>
      <charset val="128"/>
    </font>
    <font>
      <b/>
      <sz val="9"/>
      <color indexed="81"/>
      <name val="游ゴシック"/>
      <family val="3"/>
      <charset val="128"/>
    </font>
    <font>
      <b/>
      <sz val="12"/>
      <color indexed="81"/>
      <name val="游ゴシック"/>
      <family val="3"/>
      <charset val="128"/>
    </font>
    <font>
      <b/>
      <sz val="11"/>
      <color indexed="81"/>
      <name val="游ゴシック"/>
      <family val="3"/>
      <charset val="128"/>
    </font>
    <font>
      <b/>
      <sz val="11"/>
      <name val="HGPｺﾞｼｯｸM"/>
      <family val="3"/>
      <charset val="128"/>
    </font>
    <font>
      <b/>
      <sz val="11"/>
      <name val="游ゴシック"/>
      <family val="3"/>
      <charset val="128"/>
    </font>
    <font>
      <sz val="11"/>
      <name val="游ゴシック"/>
      <family val="3"/>
      <charset val="128"/>
    </font>
    <font>
      <sz val="9"/>
      <name val="HGｺﾞｼｯｸM"/>
      <family val="3"/>
      <charset val="128"/>
    </font>
    <font>
      <b/>
      <sz val="14"/>
      <color theme="8"/>
      <name val="HGｺﾞｼｯｸM"/>
      <family val="3"/>
      <charset val="128"/>
    </font>
    <font>
      <b/>
      <sz val="11"/>
      <color theme="8"/>
      <name val="HGｺﾞｼｯｸM"/>
      <family val="3"/>
      <charset val="128"/>
    </font>
    <font>
      <b/>
      <sz val="12"/>
      <color theme="8"/>
      <name val="ＭＳ 明朝"/>
      <family val="1"/>
      <charset val="128"/>
    </font>
    <font>
      <sz val="6"/>
      <name val="ＭＳ Ｐゴシック"/>
      <family val="2"/>
      <charset val="128"/>
    </font>
    <font>
      <sz val="9"/>
      <color rgb="FFFF0000"/>
      <name val="ＭＳ Ｐゴシック"/>
      <family val="3"/>
      <charset val="128"/>
      <scheme val="minor"/>
    </font>
    <font>
      <b/>
      <sz val="11"/>
      <color theme="1"/>
      <name val="游ゴシック"/>
      <family val="3"/>
      <charset val="128"/>
    </font>
    <font>
      <sz val="10.5"/>
      <name val="Century"/>
      <family val="1"/>
    </font>
    <font>
      <sz val="14"/>
      <name val="ＭＳ Ｐゴシック"/>
      <family val="3"/>
      <charset val="128"/>
    </font>
    <font>
      <sz val="12"/>
      <name val="ＭＳ 明朝"/>
      <family val="1"/>
      <charset val="128"/>
    </font>
    <font>
      <sz val="16"/>
      <name val="ＭＳ 明朝"/>
      <family val="1"/>
      <charset val="128"/>
    </font>
  </fonts>
  <fills count="8">
    <fill>
      <patternFill patternType="none"/>
    </fill>
    <fill>
      <patternFill patternType="gray125"/>
    </fill>
    <fill>
      <patternFill patternType="solid">
        <fgColor theme="9"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00"/>
        <bgColor indexed="64"/>
      </patternFill>
    </fill>
    <fill>
      <patternFill patternType="solid">
        <fgColor theme="8" tint="0.79998168889431442"/>
        <bgColor indexed="64"/>
      </patternFill>
    </fill>
  </fills>
  <borders count="6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style="thick">
        <color indexed="64"/>
      </left>
      <right style="thick">
        <color indexed="64"/>
      </right>
      <top style="thick">
        <color indexed="64"/>
      </top>
      <bottom style="thick">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thin">
        <color indexed="64"/>
      </left>
      <right style="medium">
        <color indexed="64"/>
      </right>
      <top style="double">
        <color indexed="64"/>
      </top>
      <bottom style="double">
        <color indexed="64"/>
      </bottom>
      <diagonal/>
    </border>
    <border>
      <left style="thin">
        <color indexed="64"/>
      </left>
      <right style="medium">
        <color indexed="64"/>
      </right>
      <top style="thin">
        <color indexed="64"/>
      </top>
      <bottom/>
      <diagonal/>
    </border>
    <border>
      <left style="medium">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double">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hair">
        <color auto="1"/>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right style="thin">
        <color auto="1"/>
      </right>
      <top/>
      <bottom style="hair">
        <color auto="1"/>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style="hair">
        <color indexed="64"/>
      </bottom>
      <diagonal/>
    </border>
  </borders>
  <cellStyleXfs count="7">
    <xf numFmtId="0" fontId="0" fillId="0" borderId="0">
      <alignment vertical="center"/>
    </xf>
    <xf numFmtId="0" fontId="6" fillId="0" borderId="0">
      <alignment vertical="center"/>
    </xf>
    <xf numFmtId="0" fontId="19" fillId="0" borderId="0"/>
    <xf numFmtId="0" fontId="6" fillId="0" borderId="0">
      <alignment vertical="center"/>
    </xf>
    <xf numFmtId="0" fontId="19" fillId="0" borderId="0"/>
    <xf numFmtId="0" fontId="6" fillId="0" borderId="0">
      <alignment vertical="center"/>
    </xf>
    <xf numFmtId="0" fontId="1" fillId="0" borderId="0">
      <alignment vertical="center"/>
    </xf>
  </cellStyleXfs>
  <cellXfs count="372">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3" fillId="0" borderId="0" xfId="0" applyFont="1" applyBorder="1">
      <alignment vertical="center"/>
    </xf>
    <xf numFmtId="0" fontId="3" fillId="0" borderId="0" xfId="0" applyFont="1" applyBorder="1" applyAlignment="1">
      <alignment horizontal="right" vertical="center"/>
    </xf>
    <xf numFmtId="0" fontId="3" fillId="0" borderId="0" xfId="0" applyFont="1" applyBorder="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indent="1"/>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left" vertical="center"/>
    </xf>
    <xf numFmtId="0" fontId="3" fillId="0" borderId="10" xfId="0" applyFont="1" applyBorder="1" applyAlignment="1">
      <alignment horizontal="left" vertical="center"/>
    </xf>
    <xf numFmtId="0" fontId="3" fillId="0" borderId="8" xfId="0" applyFont="1" applyBorder="1" applyAlignment="1">
      <alignment horizontal="left" vertical="center"/>
    </xf>
    <xf numFmtId="58" fontId="8" fillId="3" borderId="0" xfId="1" applyNumberFormat="1" applyFont="1" applyFill="1" applyAlignment="1" applyProtection="1">
      <alignment horizontal="right" vertical="center"/>
      <protection locked="0"/>
    </xf>
    <xf numFmtId="58" fontId="8" fillId="0" borderId="0" xfId="1" applyNumberFormat="1" applyFont="1" applyFill="1" applyAlignment="1" applyProtection="1">
      <alignment horizontal="right" vertical="center"/>
      <protection locked="0"/>
    </xf>
    <xf numFmtId="0" fontId="5" fillId="0" borderId="0" xfId="0" applyFont="1">
      <alignment vertical="center"/>
    </xf>
    <xf numFmtId="0" fontId="11" fillId="0" borderId="0" xfId="0" applyFont="1">
      <alignmen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12" fillId="0" borderId="0" xfId="0" applyFont="1" applyAlignment="1">
      <alignment horizontal="center" vertical="center"/>
    </xf>
    <xf numFmtId="0" fontId="10" fillId="0" borderId="0" xfId="0" applyFont="1" applyAlignment="1">
      <alignment horizontal="right" vertical="center"/>
    </xf>
    <xf numFmtId="0" fontId="10" fillId="0" borderId="0" xfId="0" applyFont="1" applyAlignment="1">
      <alignment horizontal="left" vertical="center"/>
    </xf>
    <xf numFmtId="0" fontId="13" fillId="0" borderId="0" xfId="0" applyFont="1">
      <alignment vertical="center"/>
    </xf>
    <xf numFmtId="0" fontId="14" fillId="0" borderId="0" xfId="0" applyFont="1" applyAlignment="1">
      <alignment horizontal="center" vertical="center"/>
    </xf>
    <xf numFmtId="0" fontId="14" fillId="0" borderId="0" xfId="0" applyFont="1" applyAlignment="1">
      <alignment horizontal="right" vertical="center"/>
    </xf>
    <xf numFmtId="0" fontId="14" fillId="0" borderId="0" xfId="0" applyFont="1" applyAlignment="1">
      <alignment horizontal="left" vertical="center"/>
    </xf>
    <xf numFmtId="0" fontId="10" fillId="0" borderId="0" xfId="0" applyFont="1" applyAlignment="1">
      <alignment horizontal="center" vertical="center"/>
    </xf>
    <xf numFmtId="0" fontId="16" fillId="0" borderId="0" xfId="1" applyFont="1">
      <alignment vertical="center"/>
    </xf>
    <xf numFmtId="0" fontId="17" fillId="0" borderId="0" xfId="1" applyFont="1" applyAlignment="1">
      <alignment horizontal="left" vertical="center"/>
    </xf>
    <xf numFmtId="0" fontId="16" fillId="0" borderId="0" xfId="1" applyFont="1" applyAlignment="1">
      <alignment horizontal="left" vertical="center"/>
    </xf>
    <xf numFmtId="0" fontId="18" fillId="0" borderId="0" xfId="1" applyFont="1" applyAlignment="1">
      <alignment horizontal="left" vertical="center"/>
    </xf>
    <xf numFmtId="0" fontId="18" fillId="0" borderId="0" xfId="1" applyFont="1">
      <alignment vertical="center"/>
    </xf>
    <xf numFmtId="49" fontId="18" fillId="0" borderId="0" xfId="1" applyNumberFormat="1" applyFont="1" applyAlignment="1">
      <alignment horizontal="right" vertical="center"/>
    </xf>
    <xf numFmtId="0" fontId="21" fillId="0" borderId="0" xfId="1" applyFont="1">
      <alignment vertical="center"/>
    </xf>
    <xf numFmtId="49" fontId="22" fillId="6" borderId="36" xfId="1" applyNumberFormat="1" applyFont="1" applyFill="1" applyBorder="1" applyAlignment="1" applyProtection="1">
      <alignment horizontal="center" vertical="center" shrinkToFit="1"/>
      <protection locked="0"/>
    </xf>
    <xf numFmtId="49" fontId="16" fillId="0" borderId="0" xfId="1" applyNumberFormat="1" applyFont="1">
      <alignment vertical="center"/>
    </xf>
    <xf numFmtId="49" fontId="18" fillId="0" borderId="0" xfId="1" applyNumberFormat="1" applyFont="1" applyAlignment="1">
      <alignment horizontal="right" vertical="top"/>
    </xf>
    <xf numFmtId="0" fontId="21" fillId="0" borderId="0" xfId="1" applyFont="1" applyAlignment="1">
      <alignment vertical="top"/>
    </xf>
    <xf numFmtId="0" fontId="23" fillId="0" borderId="0" xfId="1" applyFont="1" applyAlignment="1">
      <alignment vertical="top" wrapText="1"/>
    </xf>
    <xf numFmtId="49" fontId="16" fillId="0" borderId="0" xfId="1" applyNumberFormat="1" applyFont="1" applyAlignment="1">
      <alignment horizontal="right" vertical="center"/>
    </xf>
    <xf numFmtId="49" fontId="29" fillId="0" borderId="0" xfId="2" applyNumberFormat="1" applyFont="1" applyFill="1" applyAlignment="1">
      <alignment vertical="center"/>
    </xf>
    <xf numFmtId="0" fontId="29" fillId="0" borderId="0" xfId="2" applyFont="1" applyFill="1" applyAlignment="1">
      <alignment vertical="center"/>
    </xf>
    <xf numFmtId="0" fontId="6" fillId="0" borderId="0" xfId="1" applyFont="1" applyAlignment="1">
      <alignment vertical="center" shrinkToFit="1"/>
    </xf>
    <xf numFmtId="0" fontId="6" fillId="0" borderId="0" xfId="1" applyFont="1" applyFill="1" applyAlignment="1">
      <alignment vertical="center" shrinkToFit="1"/>
    </xf>
    <xf numFmtId="0" fontId="6" fillId="0" borderId="0" xfId="1" applyFont="1">
      <alignment vertical="center"/>
    </xf>
    <xf numFmtId="0" fontId="6" fillId="0" borderId="0" xfId="1" applyFont="1" applyAlignment="1">
      <alignment horizontal="left" vertical="center"/>
    </xf>
    <xf numFmtId="0" fontId="3" fillId="3" borderId="10" xfId="0" applyFont="1" applyFill="1" applyBorder="1" applyAlignment="1" applyProtection="1">
      <alignment horizontal="right" vertical="center" wrapText="1"/>
      <protection locked="0"/>
    </xf>
    <xf numFmtId="177" fontId="3" fillId="3" borderId="1" xfId="0" applyNumberFormat="1" applyFont="1" applyFill="1" applyBorder="1" applyAlignment="1" applyProtection="1">
      <alignment horizontal="right" vertical="center"/>
      <protection locked="0"/>
    </xf>
    <xf numFmtId="0" fontId="3" fillId="3" borderId="18" xfId="0" applyFont="1" applyFill="1" applyBorder="1" applyAlignment="1" applyProtection="1">
      <alignment horizontal="left" vertical="center"/>
      <protection locked="0"/>
    </xf>
    <xf numFmtId="0" fontId="3" fillId="3" borderId="0" xfId="0" applyFont="1" applyFill="1" applyBorder="1" applyAlignment="1" applyProtection="1">
      <alignment horizontal="center" vertical="center"/>
      <protection locked="0"/>
    </xf>
    <xf numFmtId="0" fontId="3" fillId="3" borderId="2" xfId="0" applyFont="1" applyFill="1" applyBorder="1">
      <alignment vertical="center"/>
    </xf>
    <xf numFmtId="49" fontId="6" fillId="0" borderId="0" xfId="1" applyNumberFormat="1" applyFont="1">
      <alignment vertical="center"/>
    </xf>
    <xf numFmtId="177" fontId="3" fillId="3" borderId="10" xfId="0" applyNumberFormat="1" applyFont="1" applyFill="1" applyBorder="1" applyAlignment="1" applyProtection="1">
      <alignment horizontal="right" vertical="center" wrapText="1"/>
      <protection locked="0"/>
    </xf>
    <xf numFmtId="177" fontId="3" fillId="3" borderId="10" xfId="0" applyNumberFormat="1" applyFont="1" applyFill="1" applyBorder="1" applyAlignment="1" applyProtection="1">
      <alignment horizontal="right" vertical="center"/>
      <protection locked="0"/>
    </xf>
    <xf numFmtId="177" fontId="3" fillId="3" borderId="8" xfId="0" applyNumberFormat="1" applyFont="1" applyFill="1" applyBorder="1" applyAlignment="1" applyProtection="1">
      <alignment horizontal="right" vertical="center"/>
      <protection locked="0"/>
    </xf>
    <xf numFmtId="177" fontId="30" fillId="3" borderId="10" xfId="0" applyNumberFormat="1" applyFont="1" applyFill="1" applyBorder="1" applyAlignment="1" applyProtection="1">
      <alignment horizontal="right" vertical="center"/>
      <protection locked="0"/>
    </xf>
    <xf numFmtId="177" fontId="30" fillId="3" borderId="8" xfId="0" applyNumberFormat="1" applyFont="1" applyFill="1" applyBorder="1" applyAlignment="1" applyProtection="1">
      <alignment horizontal="right" vertical="center"/>
      <protection locked="0"/>
    </xf>
    <xf numFmtId="177" fontId="30" fillId="3" borderId="1" xfId="0" applyNumberFormat="1" applyFont="1" applyFill="1" applyBorder="1" applyAlignment="1" applyProtection="1">
      <alignment horizontal="right" vertical="center"/>
      <protection locked="0"/>
    </xf>
    <xf numFmtId="0" fontId="31" fillId="0" borderId="0" xfId="0" applyFont="1" applyBorder="1" applyAlignment="1">
      <alignment horizontal="center" vertical="center"/>
    </xf>
    <xf numFmtId="0" fontId="30" fillId="3" borderId="2" xfId="0" applyFont="1" applyFill="1" applyBorder="1" applyAlignment="1">
      <alignment horizontal="center" vertical="center"/>
    </xf>
    <xf numFmtId="0" fontId="30" fillId="3" borderId="2" xfId="0" applyFont="1" applyFill="1" applyBorder="1" applyAlignment="1">
      <alignment horizontal="left" vertical="center" wrapText="1"/>
    </xf>
    <xf numFmtId="0" fontId="30" fillId="3" borderId="2" xfId="0" applyFont="1" applyFill="1" applyBorder="1">
      <alignment vertical="center"/>
    </xf>
    <xf numFmtId="180" fontId="3" fillId="3" borderId="11" xfId="0" applyNumberFormat="1" applyFont="1" applyFill="1" applyBorder="1" applyAlignment="1" applyProtection="1">
      <alignment horizontal="right" vertical="center"/>
      <protection locked="0"/>
    </xf>
    <xf numFmtId="49" fontId="3" fillId="0" borderId="0" xfId="0" applyNumberFormat="1" applyFont="1" applyAlignment="1">
      <alignment horizontal="right" vertical="center"/>
    </xf>
    <xf numFmtId="49" fontId="30" fillId="0" borderId="0" xfId="0" applyNumberFormat="1" applyFont="1" applyAlignment="1">
      <alignment horizontal="right" vertical="center"/>
    </xf>
    <xf numFmtId="0" fontId="32" fillId="0" borderId="0" xfId="0" applyFont="1" applyBorder="1" applyAlignment="1">
      <alignment horizontal="right" vertical="center"/>
    </xf>
    <xf numFmtId="0" fontId="3" fillId="0" borderId="0" xfId="0" applyFont="1" applyBorder="1" applyAlignment="1" applyProtection="1">
      <alignment vertical="center" shrinkToFit="1"/>
      <protection locked="0"/>
    </xf>
    <xf numFmtId="0" fontId="3" fillId="0" borderId="0" xfId="0" applyFont="1" applyBorder="1" applyAlignment="1">
      <alignment horizontal="center" vertical="center"/>
    </xf>
    <xf numFmtId="49" fontId="35" fillId="6" borderId="36" xfId="2" applyNumberFormat="1" applyFont="1" applyFill="1" applyBorder="1" applyAlignment="1" applyProtection="1">
      <alignment horizontal="center" vertical="center" shrinkToFit="1"/>
      <protection locked="0"/>
    </xf>
    <xf numFmtId="0" fontId="16" fillId="0" borderId="0" xfId="1" applyFont="1" applyAlignment="1" applyProtection="1">
      <alignment horizontal="left" vertical="center"/>
      <protection locked="0"/>
    </xf>
    <xf numFmtId="0" fontId="3" fillId="3" borderId="2" xfId="0" applyFont="1" applyFill="1" applyBorder="1" applyAlignment="1" applyProtection="1">
      <alignment horizontal="left" vertical="center" wrapText="1"/>
      <protection locked="0"/>
    </xf>
    <xf numFmtId="0" fontId="3" fillId="0" borderId="16" xfId="0" applyFont="1" applyFill="1" applyBorder="1" applyAlignment="1" applyProtection="1">
      <alignment horizontal="center" vertical="center" shrinkToFit="1"/>
    </xf>
    <xf numFmtId="0" fontId="3" fillId="0" borderId="3" xfId="0" applyFont="1" applyFill="1" applyBorder="1" applyAlignment="1" applyProtection="1">
      <alignment horizontal="center" vertical="center" shrinkToFit="1"/>
    </xf>
    <xf numFmtId="0" fontId="3" fillId="0" borderId="35" xfId="0" applyFont="1" applyFill="1" applyBorder="1" applyAlignment="1" applyProtection="1">
      <alignment horizontal="center" vertical="center" shrinkToFit="1"/>
    </xf>
    <xf numFmtId="0" fontId="20" fillId="0" borderId="38" xfId="0" applyFont="1" applyFill="1" applyBorder="1" applyAlignment="1" applyProtection="1">
      <alignment horizontal="center" vertical="center" shrinkToFit="1"/>
    </xf>
    <xf numFmtId="0" fontId="16" fillId="0" borderId="0" xfId="0" applyFont="1" applyFill="1">
      <alignment vertical="center"/>
    </xf>
    <xf numFmtId="0" fontId="3" fillId="0" borderId="47" xfId="0" applyFont="1" applyBorder="1" applyAlignment="1">
      <alignment horizontal="center" vertical="center"/>
    </xf>
    <xf numFmtId="0" fontId="3" fillId="0" borderId="46" xfId="0" applyFont="1" applyBorder="1" applyAlignment="1">
      <alignment horizontal="center" vertical="center" shrinkToFit="1"/>
    </xf>
    <xf numFmtId="0" fontId="3" fillId="0" borderId="51" xfId="0" applyFont="1" applyBorder="1" applyAlignment="1">
      <alignment horizontal="center" vertical="center"/>
    </xf>
    <xf numFmtId="176" fontId="3" fillId="0" borderId="52" xfId="0" applyNumberFormat="1" applyFont="1" applyBorder="1" applyAlignment="1">
      <alignment horizontal="right" vertical="center" shrinkToFit="1"/>
    </xf>
    <xf numFmtId="176" fontId="3" fillId="0" borderId="53" xfId="0" applyNumberFormat="1" applyFont="1" applyBorder="1" applyAlignment="1">
      <alignment horizontal="right" vertical="center" shrinkToFit="1"/>
    </xf>
    <xf numFmtId="176" fontId="3" fillId="0" borderId="55" xfId="0" applyNumberFormat="1" applyFont="1" applyBorder="1" applyAlignment="1">
      <alignment horizontal="right" vertical="center" shrinkToFit="1"/>
    </xf>
    <xf numFmtId="0" fontId="36" fillId="0" borderId="0" xfId="0" applyFont="1" applyAlignment="1">
      <alignment horizontal="center" vertical="center"/>
    </xf>
    <xf numFmtId="0" fontId="36" fillId="0" borderId="0" xfId="0" applyFont="1">
      <alignment vertical="center"/>
    </xf>
    <xf numFmtId="0" fontId="0" fillId="0" borderId="0" xfId="0" applyAlignment="1">
      <alignment horizontal="center" vertical="center"/>
    </xf>
    <xf numFmtId="0" fontId="3" fillId="0" borderId="32" xfId="0" applyFont="1" applyBorder="1" applyAlignment="1">
      <alignment horizontal="center" vertical="center" shrinkToFit="1"/>
    </xf>
    <xf numFmtId="180" fontId="30" fillId="3" borderId="12" xfId="0" applyNumberFormat="1" applyFont="1" applyFill="1" applyBorder="1" applyAlignment="1" applyProtection="1">
      <alignment horizontal="right" vertical="center"/>
      <protection locked="0"/>
    </xf>
    <xf numFmtId="180" fontId="30" fillId="3" borderId="13" xfId="0" applyNumberFormat="1" applyFont="1" applyFill="1" applyBorder="1" applyAlignment="1" applyProtection="1">
      <alignment horizontal="right" vertical="center"/>
      <protection locked="0"/>
    </xf>
    <xf numFmtId="176" fontId="3" fillId="0" borderId="49" xfId="0" applyNumberFormat="1" applyFont="1" applyFill="1" applyBorder="1" applyAlignment="1" applyProtection="1">
      <alignment horizontal="right" vertical="center" shrinkToFit="1"/>
    </xf>
    <xf numFmtId="176" fontId="3" fillId="0" borderId="54" xfId="0" applyNumberFormat="1" applyFont="1" applyBorder="1" applyAlignment="1" applyProtection="1">
      <alignment horizontal="right" vertical="center" shrinkToFit="1"/>
    </xf>
    <xf numFmtId="0" fontId="3" fillId="0" borderId="46" xfId="0" applyFont="1" applyBorder="1" applyAlignment="1" applyProtection="1">
      <alignment horizontal="center" vertical="center" wrapText="1"/>
    </xf>
    <xf numFmtId="0" fontId="3" fillId="0" borderId="6" xfId="0" applyFont="1" applyBorder="1" applyAlignment="1" applyProtection="1">
      <alignment horizontal="center" vertical="center"/>
    </xf>
    <xf numFmtId="176" fontId="3" fillId="0" borderId="15" xfId="0" applyNumberFormat="1" applyFont="1" applyBorder="1" applyAlignment="1" applyProtection="1">
      <alignment horizontal="right" vertical="center" shrinkToFit="1"/>
    </xf>
    <xf numFmtId="176" fontId="3" fillId="0" borderId="56" xfId="0" applyNumberFormat="1" applyFont="1" applyBorder="1" applyAlignment="1" applyProtection="1">
      <alignment horizontal="right" vertical="center" shrinkToFit="1"/>
    </xf>
    <xf numFmtId="180" fontId="31" fillId="3" borderId="11" xfId="0" applyNumberFormat="1" applyFont="1" applyFill="1" applyBorder="1" applyAlignment="1" applyProtection="1">
      <alignment horizontal="right" vertical="center"/>
      <protection locked="0"/>
    </xf>
    <xf numFmtId="180" fontId="31" fillId="3" borderId="11" xfId="0" applyNumberFormat="1" applyFont="1" applyFill="1" applyBorder="1" applyAlignment="1" applyProtection="1">
      <alignment horizontal="right" vertical="center" shrinkToFit="1"/>
      <protection locked="0"/>
    </xf>
    <xf numFmtId="180" fontId="31" fillId="3" borderId="9" xfId="0" applyNumberFormat="1" applyFont="1" applyFill="1" applyBorder="1" applyAlignment="1" applyProtection="1">
      <alignment horizontal="right" vertical="center" shrinkToFit="1"/>
      <protection locked="0"/>
    </xf>
    <xf numFmtId="180" fontId="31" fillId="3" borderId="28" xfId="0" applyNumberFormat="1" applyFont="1" applyFill="1" applyBorder="1" applyAlignment="1" applyProtection="1">
      <alignment horizontal="right" vertical="center" shrinkToFit="1"/>
      <protection locked="0"/>
    </xf>
    <xf numFmtId="180" fontId="31" fillId="3" borderId="21" xfId="0" applyNumberFormat="1" applyFont="1" applyFill="1" applyBorder="1" applyAlignment="1" applyProtection="1">
      <alignment horizontal="right" vertical="center" shrinkToFit="1"/>
      <protection locked="0"/>
    </xf>
    <xf numFmtId="180" fontId="31" fillId="3" borderId="20" xfId="0" applyNumberFormat="1" applyFont="1" applyFill="1" applyBorder="1" applyAlignment="1" applyProtection="1">
      <alignment horizontal="right" vertical="center" shrinkToFit="1"/>
      <protection locked="0"/>
    </xf>
    <xf numFmtId="180" fontId="31" fillId="3" borderId="19" xfId="0" applyNumberFormat="1" applyFont="1" applyFill="1" applyBorder="1" applyAlignment="1" applyProtection="1">
      <alignment horizontal="right" vertical="center" shrinkToFit="1"/>
      <protection locked="0"/>
    </xf>
    <xf numFmtId="180" fontId="31" fillId="3" borderId="12" xfId="0" applyNumberFormat="1" applyFont="1" applyFill="1" applyBorder="1" applyAlignment="1" applyProtection="1">
      <alignment horizontal="right" vertical="center" shrinkToFit="1"/>
      <protection locked="0"/>
    </xf>
    <xf numFmtId="180" fontId="31" fillId="3" borderId="17" xfId="0" applyNumberFormat="1" applyFont="1" applyFill="1" applyBorder="1" applyAlignment="1" applyProtection="1">
      <alignment horizontal="right" vertical="center" shrinkToFit="1"/>
      <protection locked="0"/>
    </xf>
    <xf numFmtId="180" fontId="31" fillId="3" borderId="8" xfId="0" applyNumberFormat="1" applyFont="1" applyFill="1" applyBorder="1" applyAlignment="1" applyProtection="1">
      <alignment horizontal="right" vertical="center" shrinkToFit="1"/>
      <protection locked="0"/>
    </xf>
    <xf numFmtId="180" fontId="31" fillId="3" borderId="12" xfId="0" applyNumberFormat="1" applyFont="1" applyFill="1" applyBorder="1" applyAlignment="1" applyProtection="1">
      <alignment horizontal="right" vertical="center"/>
      <protection locked="0"/>
    </xf>
    <xf numFmtId="180" fontId="31" fillId="3" borderId="13" xfId="0" applyNumberFormat="1" applyFont="1" applyFill="1" applyBorder="1" applyAlignment="1" applyProtection="1">
      <alignment horizontal="right" vertical="center"/>
      <protection locked="0"/>
    </xf>
    <xf numFmtId="0" fontId="20" fillId="0" borderId="0" xfId="3" applyFont="1" applyAlignment="1">
      <alignment vertical="center"/>
    </xf>
    <xf numFmtId="0" fontId="16" fillId="0" borderId="0" xfId="2" applyFont="1" applyAlignment="1" applyProtection="1">
      <alignment vertical="center"/>
    </xf>
    <xf numFmtId="0" fontId="20" fillId="0" borderId="0" xfId="3" applyFont="1" applyAlignment="1">
      <alignment vertical="center" shrinkToFit="1"/>
    </xf>
    <xf numFmtId="0" fontId="20" fillId="6" borderId="42" xfId="4" applyFont="1" applyFill="1" applyBorder="1" applyAlignment="1">
      <alignment horizontal="center" vertical="center" shrinkToFit="1"/>
    </xf>
    <xf numFmtId="0" fontId="20" fillId="0" borderId="0" xfId="4" applyFont="1" applyAlignment="1">
      <alignment vertical="center"/>
    </xf>
    <xf numFmtId="0" fontId="16" fillId="6" borderId="43" xfId="3" applyFont="1" applyFill="1" applyBorder="1" applyAlignment="1">
      <alignment horizontal="center" vertical="center" shrinkToFit="1"/>
    </xf>
    <xf numFmtId="0" fontId="20" fillId="0" borderId="0" xfId="4" applyFont="1" applyAlignment="1">
      <alignment vertical="center" shrinkToFit="1"/>
    </xf>
    <xf numFmtId="0" fontId="16" fillId="6" borderId="42" xfId="3" applyFont="1" applyFill="1" applyBorder="1" applyAlignment="1">
      <alignment horizontal="center" vertical="center" shrinkToFit="1"/>
    </xf>
    <xf numFmtId="0" fontId="20" fillId="6" borderId="45" xfId="4" applyFont="1" applyFill="1" applyBorder="1" applyAlignment="1">
      <alignment horizontal="center" vertical="center" shrinkToFit="1"/>
    </xf>
    <xf numFmtId="0" fontId="20" fillId="6" borderId="43" xfId="4" applyFont="1" applyFill="1" applyBorder="1" applyAlignment="1">
      <alignment horizontal="center" vertical="center" shrinkToFit="1"/>
    </xf>
    <xf numFmtId="49" fontId="20" fillId="6" borderId="42" xfId="4" applyNumberFormat="1" applyFont="1" applyFill="1" applyBorder="1" applyAlignment="1">
      <alignment horizontal="center" vertical="center" shrinkToFit="1"/>
    </xf>
    <xf numFmtId="49" fontId="16" fillId="6" borderId="42" xfId="3" applyNumberFormat="1" applyFont="1" applyFill="1" applyBorder="1" applyAlignment="1">
      <alignment horizontal="center" vertical="center" shrinkToFit="1"/>
    </xf>
    <xf numFmtId="0" fontId="16" fillId="6" borderId="41" xfId="3" applyFont="1" applyFill="1" applyBorder="1" applyAlignment="1">
      <alignment horizontal="center" vertical="center" shrinkToFit="1"/>
    </xf>
    <xf numFmtId="0" fontId="16" fillId="6" borderId="45" xfId="3" applyFont="1" applyFill="1" applyBorder="1" applyAlignment="1">
      <alignment horizontal="center" vertical="center" shrinkToFit="1"/>
    </xf>
    <xf numFmtId="49" fontId="16" fillId="6" borderId="45" xfId="3" applyNumberFormat="1" applyFont="1" applyFill="1" applyBorder="1" applyAlignment="1">
      <alignment horizontal="center" vertical="center" shrinkToFit="1"/>
    </xf>
    <xf numFmtId="49" fontId="16" fillId="0" borderId="37" xfId="3" applyNumberFormat="1" applyFont="1" applyFill="1" applyBorder="1" applyAlignment="1" applyProtection="1">
      <alignment horizontal="center" vertical="center" shrinkToFit="1"/>
    </xf>
    <xf numFmtId="0" fontId="16" fillId="0" borderId="38" xfId="3" applyFont="1" applyFill="1" applyBorder="1" applyAlignment="1" applyProtection="1">
      <alignment horizontal="left" vertical="center" shrinkToFit="1"/>
    </xf>
    <xf numFmtId="0" fontId="16" fillId="0" borderId="38" xfId="3" applyFont="1" applyFill="1" applyBorder="1" applyAlignment="1" applyProtection="1">
      <alignment vertical="center" shrinkToFit="1"/>
    </xf>
    <xf numFmtId="0" fontId="16" fillId="0" borderId="0" xfId="3" applyFont="1" applyFill="1" applyBorder="1" applyAlignment="1" applyProtection="1">
      <alignment vertical="center" shrinkToFit="1"/>
    </xf>
    <xf numFmtId="0" fontId="16" fillId="5" borderId="41" xfId="3" applyFont="1" applyFill="1" applyBorder="1" applyAlignment="1" applyProtection="1">
      <alignment horizontal="left" vertical="center" shrinkToFit="1"/>
    </xf>
    <xf numFmtId="0" fontId="20" fillId="0" borderId="0" xfId="3" applyFont="1" applyAlignment="1" applyProtection="1">
      <alignment vertical="center" shrinkToFit="1"/>
    </xf>
    <xf numFmtId="0" fontId="20" fillId="0" borderId="0" xfId="3" applyFont="1" applyAlignment="1" applyProtection="1">
      <alignment vertical="center"/>
    </xf>
    <xf numFmtId="0" fontId="47" fillId="4" borderId="58" xfId="3" applyFont="1" applyFill="1" applyBorder="1" applyAlignment="1">
      <alignment vertical="center" shrinkToFit="1"/>
    </xf>
    <xf numFmtId="0" fontId="48" fillId="0" borderId="0" xfId="3" applyFont="1" applyAlignment="1">
      <alignment vertical="center" shrinkToFit="1"/>
    </xf>
    <xf numFmtId="0" fontId="6" fillId="0" borderId="0" xfId="1" applyFont="1" applyFill="1">
      <alignment vertical="center"/>
    </xf>
    <xf numFmtId="49" fontId="47" fillId="4" borderId="58" xfId="3" applyNumberFormat="1" applyFont="1" applyFill="1" applyBorder="1" applyAlignment="1">
      <alignment horizontal="left" vertical="center" shrinkToFit="1"/>
    </xf>
    <xf numFmtId="0" fontId="3" fillId="0" borderId="0" xfId="0" applyFont="1" applyAlignment="1">
      <alignment horizontal="center" vertical="center"/>
    </xf>
    <xf numFmtId="0" fontId="3" fillId="0" borderId="0" xfId="0" applyFont="1" applyAlignment="1">
      <alignment horizontal="left" vertical="center"/>
    </xf>
    <xf numFmtId="0" fontId="3" fillId="0" borderId="0" xfId="0" applyFont="1" applyBorder="1" applyAlignment="1">
      <alignment horizontal="center" vertical="center"/>
    </xf>
    <xf numFmtId="0" fontId="3" fillId="0" borderId="32" xfId="0" applyFont="1" applyBorder="1" applyAlignment="1">
      <alignment horizontal="center" vertical="center" shrinkToFit="1"/>
    </xf>
    <xf numFmtId="0" fontId="36" fillId="0" borderId="0" xfId="0" applyFont="1" applyAlignment="1">
      <alignment horizontal="center" vertical="center"/>
    </xf>
    <xf numFmtId="176" fontId="3" fillId="0" borderId="49" xfId="0" applyNumberFormat="1" applyFont="1" applyFill="1" applyBorder="1" applyAlignment="1" applyProtection="1">
      <alignment horizontal="right" vertical="center" shrinkToFit="1"/>
    </xf>
    <xf numFmtId="176" fontId="3" fillId="0" borderId="15" xfId="0" applyNumberFormat="1" applyFont="1" applyBorder="1" applyAlignment="1" applyProtection="1">
      <alignment horizontal="right" vertical="center" shrinkToFit="1"/>
    </xf>
    <xf numFmtId="0" fontId="3" fillId="0" borderId="16" xfId="0" applyFont="1" applyFill="1" applyBorder="1" applyAlignment="1" applyProtection="1">
      <alignment horizontal="center" vertical="center" shrinkToFit="1"/>
    </xf>
    <xf numFmtId="0" fontId="30" fillId="0" borderId="0" xfId="0" applyFont="1" applyBorder="1" applyAlignment="1" applyProtection="1">
      <alignment vertical="center" shrinkToFit="1"/>
      <protection locked="0"/>
    </xf>
    <xf numFmtId="180" fontId="30" fillId="3" borderId="11" xfId="0" applyNumberFormat="1" applyFont="1" applyFill="1" applyBorder="1" applyAlignment="1" applyProtection="1">
      <alignment horizontal="right" vertical="center"/>
      <protection locked="0"/>
    </xf>
    <xf numFmtId="0" fontId="3" fillId="0" borderId="2" xfId="0" applyFont="1" applyBorder="1" applyAlignment="1">
      <alignment horizontal="center" vertical="center" wrapText="1"/>
    </xf>
    <xf numFmtId="0" fontId="32" fillId="0" borderId="0" xfId="0" applyFont="1">
      <alignment vertical="center"/>
    </xf>
    <xf numFmtId="0" fontId="3" fillId="0" borderId="0" xfId="0" applyFont="1" applyProtection="1">
      <alignment vertical="center"/>
    </xf>
    <xf numFmtId="0" fontId="14" fillId="0" borderId="0" xfId="0" applyFont="1" applyAlignment="1" applyProtection="1">
      <alignment horizontal="right" vertical="center"/>
    </xf>
    <xf numFmtId="0" fontId="3" fillId="0" borderId="2" xfId="0" applyFont="1" applyBorder="1" applyAlignment="1" applyProtection="1">
      <alignment horizontal="center" vertical="center"/>
    </xf>
    <xf numFmtId="0" fontId="3" fillId="0" borderId="0" xfId="0" applyFont="1" applyAlignment="1" applyProtection="1">
      <alignment horizontal="left" vertical="center" indent="1"/>
    </xf>
    <xf numFmtId="0" fontId="3" fillId="3" borderId="2" xfId="0" applyFont="1" applyFill="1" applyBorder="1" applyAlignment="1" applyProtection="1">
      <alignment horizontal="center" vertical="center" shrinkToFit="1"/>
      <protection locked="0"/>
    </xf>
    <xf numFmtId="14" fontId="3" fillId="3" borderId="2" xfId="0" applyNumberFormat="1" applyFont="1" applyFill="1" applyBorder="1" applyAlignment="1" applyProtection="1">
      <alignment horizontal="center" vertical="center" shrinkToFit="1"/>
      <protection locked="0"/>
    </xf>
    <xf numFmtId="182" fontId="3" fillId="0" borderId="58" xfId="0" applyNumberFormat="1" applyFont="1" applyFill="1" applyBorder="1" applyAlignment="1" applyProtection="1">
      <alignment horizontal="center" vertical="center" shrinkToFit="1"/>
    </xf>
    <xf numFmtId="0" fontId="31" fillId="3" borderId="0" xfId="0" applyFont="1" applyFill="1" applyBorder="1" applyAlignment="1">
      <alignment horizontal="center" vertical="center"/>
    </xf>
    <xf numFmtId="0" fontId="50" fillId="0" borderId="0" xfId="0" applyFont="1" applyAlignment="1">
      <alignment horizontal="center" vertical="center"/>
    </xf>
    <xf numFmtId="14" fontId="51" fillId="3" borderId="2" xfId="0" applyNumberFormat="1" applyFont="1" applyFill="1" applyBorder="1" applyAlignment="1" applyProtection="1">
      <alignment horizontal="center" vertical="center" shrinkToFit="1"/>
      <protection locked="0"/>
    </xf>
    <xf numFmtId="0" fontId="16" fillId="5" borderId="40" xfId="3" applyFont="1" applyFill="1" applyBorder="1" applyAlignment="1" applyProtection="1">
      <alignment horizontal="left" vertical="center" shrinkToFit="1"/>
    </xf>
    <xf numFmtId="0" fontId="20" fillId="0" borderId="57" xfId="4" applyFont="1" applyFill="1" applyBorder="1" applyAlignment="1">
      <alignment horizontal="center" vertical="center" shrinkToFit="1"/>
    </xf>
    <xf numFmtId="0" fontId="20" fillId="0" borderId="0" xfId="4" applyFont="1" applyFill="1" applyBorder="1" applyAlignment="1">
      <alignment horizontal="center" vertical="center" shrinkToFit="1"/>
    </xf>
    <xf numFmtId="49" fontId="16" fillId="6" borderId="42" xfId="5" applyNumberFormat="1" applyFont="1" applyFill="1" applyBorder="1" applyAlignment="1">
      <alignment horizontal="center" vertical="center" shrinkToFit="1"/>
    </xf>
    <xf numFmtId="0" fontId="16" fillId="0" borderId="0" xfId="3" applyFont="1" applyProtection="1">
      <alignment vertical="center"/>
    </xf>
    <xf numFmtId="179" fontId="7" fillId="0" borderId="0" xfId="0" applyNumberFormat="1" applyFont="1" applyFill="1" applyBorder="1" applyAlignment="1" applyProtection="1">
      <alignment horizontal="left" vertical="center" shrinkToFit="1"/>
    </xf>
    <xf numFmtId="49" fontId="54" fillId="0" borderId="0" xfId="2" applyNumberFormat="1" applyFont="1" applyFill="1" applyAlignment="1">
      <alignment vertical="center"/>
    </xf>
    <xf numFmtId="0" fontId="54" fillId="0" borderId="0" xfId="2" applyFont="1" applyFill="1" applyAlignment="1">
      <alignment vertical="center"/>
    </xf>
    <xf numFmtId="0" fontId="20" fillId="0" borderId="0" xfId="4" applyFont="1" applyFill="1" applyAlignment="1">
      <alignment vertical="center"/>
    </xf>
    <xf numFmtId="0" fontId="16" fillId="0" borderId="0" xfId="3" applyFont="1" applyFill="1" applyBorder="1" applyAlignment="1">
      <alignment vertical="center" shrinkToFit="1"/>
    </xf>
    <xf numFmtId="49" fontId="41" fillId="0" borderId="60" xfId="3" applyNumberFormat="1" applyFont="1" applyFill="1" applyBorder="1" applyAlignment="1">
      <alignment horizontal="center" vertical="center" shrinkToFit="1"/>
    </xf>
    <xf numFmtId="49" fontId="41" fillId="0" borderId="38" xfId="3" applyNumberFormat="1" applyFont="1" applyFill="1" applyBorder="1" applyAlignment="1">
      <alignment horizontal="left" vertical="center" shrinkToFit="1"/>
    </xf>
    <xf numFmtId="49" fontId="41" fillId="0" borderId="60" xfId="3" applyNumberFormat="1" applyFont="1" applyFill="1" applyBorder="1" applyAlignment="1">
      <alignment vertical="center" shrinkToFit="1"/>
    </xf>
    <xf numFmtId="0" fontId="41" fillId="0" borderId="38" xfId="3" applyFont="1" applyFill="1" applyBorder="1" applyAlignment="1">
      <alignment vertical="center" shrinkToFit="1"/>
    </xf>
    <xf numFmtId="0" fontId="41" fillId="0" borderId="60" xfId="3" applyFont="1" applyFill="1" applyBorder="1" applyAlignment="1">
      <alignment vertical="center" shrinkToFit="1"/>
    </xf>
    <xf numFmtId="0" fontId="41" fillId="0" borderId="61" xfId="3" applyFont="1" applyFill="1" applyBorder="1" applyAlignment="1">
      <alignment vertical="center" shrinkToFit="1"/>
    </xf>
    <xf numFmtId="49" fontId="41" fillId="0" borderId="59" xfId="3" applyNumberFormat="1" applyFont="1" applyFill="1" applyBorder="1" applyAlignment="1">
      <alignment horizontal="center" vertical="center" shrinkToFit="1"/>
    </xf>
    <xf numFmtId="49" fontId="41" fillId="0" borderId="40" xfId="3" applyNumberFormat="1" applyFont="1" applyFill="1" applyBorder="1" applyAlignment="1">
      <alignment horizontal="left" vertical="center" shrinkToFit="1"/>
    </xf>
    <xf numFmtId="49" fontId="41" fillId="0" borderId="59" xfId="3" applyNumberFormat="1" applyFont="1" applyFill="1" applyBorder="1" applyAlignment="1">
      <alignment vertical="center" shrinkToFit="1"/>
    </xf>
    <xf numFmtId="0" fontId="41" fillId="0" borderId="40" xfId="3" applyFont="1" applyFill="1" applyBorder="1" applyAlignment="1">
      <alignment vertical="center" shrinkToFit="1"/>
    </xf>
    <xf numFmtId="0" fontId="41" fillId="0" borderId="59" xfId="3" applyFont="1" applyFill="1" applyBorder="1" applyAlignment="1">
      <alignment vertical="center" shrinkToFit="1"/>
    </xf>
    <xf numFmtId="0" fontId="41" fillId="0" borderId="62" xfId="3" applyFont="1" applyFill="1" applyBorder="1" applyAlignment="1">
      <alignment vertical="center" shrinkToFit="1"/>
    </xf>
    <xf numFmtId="0" fontId="55" fillId="0" borderId="62" xfId="3" applyFont="1" applyFill="1" applyBorder="1" applyAlignment="1">
      <alignment vertical="center" shrinkToFit="1"/>
    </xf>
    <xf numFmtId="49" fontId="41" fillId="0" borderId="63" xfId="3" applyNumberFormat="1" applyFont="1" applyFill="1" applyBorder="1" applyAlignment="1">
      <alignment horizontal="center" vertical="center" shrinkToFit="1"/>
    </xf>
    <xf numFmtId="49" fontId="48" fillId="0" borderId="64" xfId="0" applyNumberFormat="1" applyFont="1" applyBorder="1" applyAlignment="1">
      <alignment horizontal="center" vertical="center"/>
    </xf>
    <xf numFmtId="49" fontId="48" fillId="0" borderId="42" xfId="1" applyNumberFormat="1" applyFont="1" applyBorder="1" applyAlignment="1">
      <alignment horizontal="left" vertical="center" shrinkToFit="1"/>
    </xf>
    <xf numFmtId="49" fontId="48" fillId="0" borderId="43" xfId="1" applyNumberFormat="1" applyFont="1" applyBorder="1" applyAlignment="1">
      <alignment vertical="center" shrinkToFit="1"/>
    </xf>
    <xf numFmtId="0" fontId="48" fillId="0" borderId="43" xfId="1" applyFont="1" applyBorder="1" applyAlignment="1">
      <alignment vertical="center" shrinkToFit="1"/>
    </xf>
    <xf numFmtId="49" fontId="48" fillId="0" borderId="42" xfId="1" applyNumberFormat="1" applyFont="1" applyBorder="1" applyAlignment="1">
      <alignment vertical="center" shrinkToFit="1"/>
    </xf>
    <xf numFmtId="0" fontId="48" fillId="0" borderId="42" xfId="1" applyFont="1" applyBorder="1" applyAlignment="1">
      <alignment vertical="center" shrinkToFit="1"/>
    </xf>
    <xf numFmtId="49" fontId="48" fillId="0" borderId="64" xfId="0" applyNumberFormat="1" applyFont="1" applyFill="1" applyBorder="1" applyAlignment="1">
      <alignment horizontal="center" vertical="center"/>
    </xf>
    <xf numFmtId="49" fontId="48" fillId="0" borderId="42" xfId="1" applyNumberFormat="1" applyFont="1" applyFill="1" applyBorder="1" applyAlignment="1">
      <alignment vertical="center" shrinkToFit="1"/>
    </xf>
    <xf numFmtId="0" fontId="48" fillId="0" borderId="42" xfId="1" applyFont="1" applyFill="1" applyBorder="1" applyAlignment="1">
      <alignment vertical="center" shrinkToFit="1"/>
    </xf>
    <xf numFmtId="0" fontId="48" fillId="0" borderId="42" xfId="0" applyFont="1" applyBorder="1">
      <alignment vertical="center"/>
    </xf>
    <xf numFmtId="49" fontId="48" fillId="0" borderId="42" xfId="1" applyNumberFormat="1" applyFont="1" applyFill="1" applyBorder="1" applyAlignment="1">
      <alignment horizontal="left" vertical="center" shrinkToFit="1"/>
    </xf>
    <xf numFmtId="0" fontId="48" fillId="0" borderId="59" xfId="3" applyFont="1" applyFill="1" applyBorder="1" applyAlignment="1">
      <alignment vertical="center" shrinkToFit="1"/>
    </xf>
    <xf numFmtId="0" fontId="16" fillId="0" borderId="42" xfId="3" applyFont="1" applyBorder="1" applyAlignment="1">
      <alignment horizontal="center" vertical="center" shrinkToFit="1"/>
    </xf>
    <xf numFmtId="0" fontId="16" fillId="0" borderId="39" xfId="5" applyFont="1" applyFill="1" applyBorder="1" applyAlignment="1">
      <alignment horizontal="left" vertical="center" shrinkToFit="1"/>
    </xf>
    <xf numFmtId="0" fontId="16" fillId="0" borderId="40" xfId="5" applyFont="1" applyFill="1" applyBorder="1" applyAlignment="1">
      <alignment horizontal="left" vertical="center" shrinkToFit="1"/>
    </xf>
    <xf numFmtId="0" fontId="16" fillId="0" borderId="41" xfId="5" applyFont="1" applyFill="1" applyBorder="1" applyAlignment="1">
      <alignment horizontal="left" vertical="center" shrinkToFit="1"/>
    </xf>
    <xf numFmtId="0" fontId="16" fillId="0" borderId="39" xfId="5" applyFont="1" applyBorder="1" applyAlignment="1">
      <alignment horizontal="left" vertical="center" shrinkToFit="1"/>
    </xf>
    <xf numFmtId="0" fontId="16" fillId="0" borderId="40" xfId="5" applyFont="1" applyBorder="1" applyAlignment="1">
      <alignment horizontal="left" vertical="center" shrinkToFit="1"/>
    </xf>
    <xf numFmtId="0" fontId="16" fillId="0" borderId="41" xfId="5" applyFont="1" applyBorder="1" applyAlignment="1">
      <alignment horizontal="left" vertical="center" shrinkToFit="1"/>
    </xf>
    <xf numFmtId="0" fontId="16" fillId="0" borderId="39" xfId="3" applyFont="1" applyBorder="1" applyAlignment="1">
      <alignment horizontal="left" vertical="center" shrinkToFit="1"/>
    </xf>
    <xf numFmtId="0" fontId="16" fillId="0" borderId="40" xfId="3" applyFont="1" applyBorder="1" applyAlignment="1">
      <alignment horizontal="left" vertical="center" shrinkToFit="1"/>
    </xf>
    <xf numFmtId="0" fontId="16" fillId="0" borderId="41" xfId="3" applyFont="1" applyBorder="1" applyAlignment="1">
      <alignment horizontal="left" vertical="center" shrinkToFit="1"/>
    </xf>
    <xf numFmtId="0" fontId="16" fillId="7" borderId="39" xfId="3" applyFont="1" applyFill="1" applyBorder="1" applyAlignment="1">
      <alignment horizontal="center" vertical="center" shrinkToFit="1"/>
    </xf>
    <xf numFmtId="0" fontId="16" fillId="7" borderId="40" xfId="3" applyFont="1" applyFill="1" applyBorder="1" applyAlignment="1">
      <alignment horizontal="center" vertical="center" shrinkToFit="1"/>
    </xf>
    <xf numFmtId="0" fontId="16" fillId="7" borderId="41" xfId="3" applyFont="1" applyFill="1" applyBorder="1" applyAlignment="1">
      <alignment horizontal="center" vertical="center" shrinkToFit="1"/>
    </xf>
    <xf numFmtId="0" fontId="16" fillId="0" borderId="39" xfId="3" applyFont="1" applyFill="1" applyBorder="1" applyAlignment="1">
      <alignment horizontal="left" vertical="center" shrinkToFit="1"/>
    </xf>
    <xf numFmtId="0" fontId="16" fillId="0" borderId="40" xfId="3" applyFont="1" applyFill="1" applyBorder="1" applyAlignment="1">
      <alignment horizontal="left" vertical="center" shrinkToFit="1"/>
    </xf>
    <xf numFmtId="0" fontId="16" fillId="0" borderId="41" xfId="3" applyFont="1" applyFill="1" applyBorder="1" applyAlignment="1">
      <alignment horizontal="left" vertical="center" shrinkToFit="1"/>
    </xf>
    <xf numFmtId="0" fontId="16" fillId="0" borderId="37" xfId="3" applyFont="1" applyBorder="1" applyAlignment="1">
      <alignment horizontal="left" vertical="center" shrinkToFit="1"/>
    </xf>
    <xf numFmtId="0" fontId="16" fillId="0" borderId="38" xfId="3" applyFont="1" applyBorder="1" applyAlignment="1">
      <alignment horizontal="left" vertical="center" shrinkToFit="1"/>
    </xf>
    <xf numFmtId="0" fontId="16" fillId="0" borderId="44" xfId="3" applyFont="1" applyBorder="1" applyAlignment="1">
      <alignment horizontal="left" vertical="center" shrinkToFit="1"/>
    </xf>
    <xf numFmtId="0" fontId="15" fillId="0" borderId="0" xfId="1" applyFont="1" applyAlignment="1">
      <alignment horizontal="left" vertical="center"/>
    </xf>
    <xf numFmtId="0" fontId="18" fillId="0" borderId="0" xfId="1" applyFont="1" applyAlignment="1">
      <alignment vertical="top" wrapText="1"/>
    </xf>
    <xf numFmtId="0" fontId="24" fillId="0" borderId="0" xfId="1" applyFont="1" applyAlignment="1">
      <alignment horizontal="left" vertical="top" wrapText="1"/>
    </xf>
    <xf numFmtId="0" fontId="18" fillId="2" borderId="0" xfId="3" applyFont="1" applyFill="1" applyBorder="1" applyAlignment="1" applyProtection="1">
      <alignment horizontal="left" vertical="center"/>
    </xf>
    <xf numFmtId="0" fontId="16" fillId="5" borderId="37" xfId="3" applyFont="1" applyFill="1" applyBorder="1" applyAlignment="1">
      <alignment horizontal="left" vertical="center" shrinkToFit="1"/>
    </xf>
    <xf numFmtId="0" fontId="16" fillId="5" borderId="38" xfId="3" applyFont="1" applyFill="1" applyBorder="1" applyAlignment="1">
      <alignment horizontal="left" vertical="center" shrinkToFit="1"/>
    </xf>
    <xf numFmtId="0" fontId="16" fillId="7" borderId="39" xfId="3" applyFont="1" applyFill="1" applyBorder="1" applyAlignment="1">
      <alignment horizontal="center" vertical="center"/>
    </xf>
    <xf numFmtId="0" fontId="16" fillId="7" borderId="40" xfId="3" applyFont="1" applyFill="1" applyBorder="1" applyAlignment="1">
      <alignment horizontal="center" vertical="center"/>
    </xf>
    <xf numFmtId="0" fontId="16" fillId="7" borderId="41" xfId="3" applyFont="1" applyFill="1" applyBorder="1" applyAlignment="1">
      <alignment horizontal="center" vertical="center"/>
    </xf>
    <xf numFmtId="0" fontId="18" fillId="0" borderId="0" xfId="1" applyFont="1" applyAlignment="1">
      <alignment horizontal="left" vertical="center" wrapText="1"/>
    </xf>
    <xf numFmtId="0" fontId="16" fillId="0" borderId="0" xfId="3" applyFont="1" applyBorder="1" applyAlignment="1">
      <alignment horizontal="left" vertical="center" shrinkToFit="1"/>
    </xf>
    <xf numFmtId="0" fontId="16" fillId="5" borderId="39" xfId="3" applyFont="1" applyFill="1" applyBorder="1" applyAlignment="1" applyProtection="1">
      <alignment horizontal="left" vertical="center" shrinkToFit="1"/>
    </xf>
    <xf numFmtId="0" fontId="16" fillId="5" borderId="40" xfId="3" applyFont="1" applyFill="1" applyBorder="1" applyAlignment="1" applyProtection="1">
      <alignment horizontal="left" vertical="center" shrinkToFit="1"/>
    </xf>
    <xf numFmtId="0" fontId="3" fillId="0" borderId="8" xfId="0" applyFont="1" applyBorder="1" applyAlignment="1">
      <alignment horizontal="center" vertical="center"/>
    </xf>
    <xf numFmtId="0" fontId="3" fillId="0" borderId="17" xfId="0" applyFont="1" applyBorder="1" applyAlignment="1">
      <alignment horizontal="center" vertical="center"/>
    </xf>
    <xf numFmtId="0" fontId="3" fillId="0" borderId="17" xfId="0" applyFont="1" applyBorder="1" applyAlignment="1">
      <alignment vertical="center"/>
    </xf>
    <xf numFmtId="0" fontId="3" fillId="0" borderId="12" xfId="0" applyFont="1" applyBorder="1" applyAlignment="1">
      <alignment vertical="center"/>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left" vertical="center" wrapText="1"/>
    </xf>
    <xf numFmtId="0" fontId="7" fillId="0" borderId="17"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3" fillId="0" borderId="0" xfId="0" applyFont="1" applyBorder="1" applyAlignment="1">
      <alignment horizontal="left" vertical="center" wrapText="1"/>
    </xf>
    <xf numFmtId="0" fontId="3" fillId="0" borderId="18" xfId="0" applyFont="1" applyBorder="1" applyAlignment="1">
      <alignment horizontal="left" vertical="center" wrapText="1"/>
    </xf>
    <xf numFmtId="0" fontId="3" fillId="0" borderId="17" xfId="0" applyFont="1" applyBorder="1" applyAlignment="1">
      <alignment horizontal="left" vertical="center" wrapText="1"/>
    </xf>
    <xf numFmtId="0" fontId="3" fillId="0" borderId="12" xfId="0" applyFont="1" applyBorder="1" applyAlignment="1">
      <alignment horizontal="left"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0" xfId="0" applyFont="1" applyBorder="1" applyAlignment="1">
      <alignment vertical="center"/>
    </xf>
    <xf numFmtId="0" fontId="3" fillId="0" borderId="21" xfId="0" applyFont="1" applyBorder="1" applyAlignment="1">
      <alignment vertical="center"/>
    </xf>
    <xf numFmtId="0" fontId="3" fillId="0" borderId="0" xfId="0" applyFont="1" applyBorder="1" applyAlignment="1">
      <alignment horizontal="left" vertical="center"/>
    </xf>
    <xf numFmtId="0" fontId="3" fillId="0" borderId="18" xfId="0" applyFont="1" applyBorder="1" applyAlignment="1">
      <alignment horizontal="left" vertical="center"/>
    </xf>
    <xf numFmtId="0" fontId="3" fillId="0" borderId="17" xfId="0" applyFont="1" applyBorder="1" applyAlignment="1">
      <alignment horizontal="left" vertical="center"/>
    </xf>
    <xf numFmtId="0" fontId="3" fillId="0" borderId="12" xfId="0" applyFont="1" applyBorder="1" applyAlignment="1">
      <alignment horizontal="left" vertical="center"/>
    </xf>
    <xf numFmtId="0" fontId="7" fillId="0" borderId="20" xfId="0" applyFont="1" applyBorder="1" applyAlignment="1" applyProtection="1">
      <alignment horizontal="center" vertical="center"/>
      <protection locked="0"/>
    </xf>
    <xf numFmtId="0" fontId="7" fillId="0" borderId="21" xfId="0" applyFont="1" applyBorder="1" applyAlignment="1" applyProtection="1">
      <alignment horizontal="center" vertical="center"/>
      <protection locked="0"/>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10" xfId="0" applyFont="1" applyBorder="1" applyAlignment="1">
      <alignment horizontal="center" vertical="center"/>
    </xf>
    <xf numFmtId="0" fontId="3" fillId="0" borderId="0" xfId="0" applyFont="1" applyBorder="1" applyAlignment="1">
      <alignment horizontal="center" vertical="center"/>
    </xf>
    <xf numFmtId="0" fontId="3" fillId="0" borderId="18" xfId="0" applyFont="1" applyBorder="1" applyAlignment="1">
      <alignment horizontal="center" vertical="center"/>
    </xf>
    <xf numFmtId="0" fontId="3" fillId="0" borderId="23"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27" xfId="0" applyFont="1" applyBorder="1" applyAlignment="1">
      <alignment horizontal="left"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0" borderId="9"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12" xfId="0" applyFont="1" applyBorder="1" applyAlignment="1">
      <alignment horizontal="center" vertical="center"/>
    </xf>
    <xf numFmtId="177" fontId="3" fillId="0" borderId="9" xfId="0" applyNumberFormat="1" applyFont="1" applyFill="1" applyBorder="1" applyAlignment="1">
      <alignment horizontal="right" vertical="center"/>
    </xf>
    <xf numFmtId="177" fontId="3" fillId="0" borderId="11" xfId="0" applyNumberFormat="1" applyFont="1" applyFill="1" applyBorder="1" applyAlignment="1">
      <alignment horizontal="right" vertical="center"/>
    </xf>
    <xf numFmtId="177" fontId="3" fillId="3" borderId="9" xfId="0" applyNumberFormat="1" applyFont="1" applyFill="1" applyBorder="1" applyAlignment="1" applyProtection="1">
      <alignment horizontal="right" vertical="center"/>
      <protection locked="0"/>
    </xf>
    <xf numFmtId="177" fontId="3" fillId="3" borderId="11" xfId="0" applyNumberFormat="1" applyFont="1" applyFill="1" applyBorder="1" applyAlignment="1" applyProtection="1">
      <alignment horizontal="right" vertical="center"/>
      <protection locked="0"/>
    </xf>
    <xf numFmtId="177" fontId="3" fillId="0" borderId="17" xfId="0" applyNumberFormat="1" applyFont="1" applyFill="1" applyBorder="1" applyAlignment="1" applyProtection="1">
      <alignment horizontal="right" vertical="center"/>
      <protection locked="0"/>
    </xf>
    <xf numFmtId="0" fontId="3" fillId="3" borderId="17" xfId="0" applyNumberFormat="1" applyFont="1" applyFill="1" applyBorder="1" applyAlignment="1" applyProtection="1">
      <alignment horizontal="right" vertical="center"/>
      <protection locked="0"/>
    </xf>
    <xf numFmtId="0" fontId="3" fillId="3" borderId="12" xfId="0" applyNumberFormat="1" applyFont="1" applyFill="1" applyBorder="1" applyAlignment="1" applyProtection="1">
      <alignment horizontal="right" vertical="center"/>
      <protection locked="0"/>
    </xf>
    <xf numFmtId="0" fontId="3" fillId="0" borderId="0" xfId="0" applyFont="1" applyAlignment="1">
      <alignment horizontal="center" vertical="center"/>
    </xf>
    <xf numFmtId="0" fontId="3" fillId="0" borderId="0" xfId="0" applyFont="1" applyAlignment="1">
      <alignment horizontal="left" vertical="center"/>
    </xf>
    <xf numFmtId="0" fontId="3" fillId="0" borderId="28" xfId="0" applyFont="1" applyBorder="1" applyAlignment="1">
      <alignment horizontal="center" vertical="center" shrinkToFit="1"/>
    </xf>
    <xf numFmtId="0" fontId="3" fillId="0" borderId="9" xfId="0"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0" xfId="0" applyFont="1" applyBorder="1" applyAlignment="1" applyProtection="1">
      <alignment vertical="center" shrinkToFit="1"/>
      <protection locked="0"/>
    </xf>
    <xf numFmtId="58" fontId="3" fillId="3" borderId="0" xfId="1" applyNumberFormat="1" applyFont="1" applyFill="1" applyAlignment="1" applyProtection="1">
      <alignment horizontal="right" vertical="center" shrinkToFit="1"/>
      <protection locked="0"/>
    </xf>
    <xf numFmtId="0" fontId="32" fillId="3" borderId="0" xfId="0" applyFont="1" applyFill="1" applyBorder="1" applyAlignment="1" applyProtection="1">
      <alignment horizontal="left" vertical="center" shrinkToFit="1"/>
      <protection locked="0"/>
    </xf>
    <xf numFmtId="0" fontId="3" fillId="3" borderId="0" xfId="0" applyFont="1" applyFill="1" applyBorder="1" applyAlignment="1" applyProtection="1">
      <alignment horizontal="center" vertical="center" shrinkToFit="1"/>
      <protection locked="0"/>
    </xf>
    <xf numFmtId="0" fontId="3" fillId="0" borderId="32" xfId="0" applyFont="1" applyBorder="1" applyAlignment="1">
      <alignment horizontal="center" vertical="center" shrinkToFit="1"/>
    </xf>
    <xf numFmtId="0" fontId="3" fillId="3" borderId="28" xfId="0" applyFont="1" applyFill="1" applyBorder="1" applyAlignment="1" applyProtection="1">
      <alignment horizontal="center" vertical="center" shrinkToFit="1"/>
      <protection locked="0"/>
    </xf>
    <xf numFmtId="0" fontId="3" fillId="3" borderId="11" xfId="0" applyFont="1" applyFill="1" applyBorder="1" applyAlignment="1" applyProtection="1">
      <alignment horizontal="center" vertical="center" shrinkToFit="1"/>
      <protection locked="0"/>
    </xf>
    <xf numFmtId="0" fontId="3" fillId="0" borderId="28" xfId="0" applyFont="1" applyBorder="1" applyAlignment="1">
      <alignment horizontal="center" vertical="center" wrapText="1"/>
    </xf>
    <xf numFmtId="0" fontId="3" fillId="0" borderId="11" xfId="0" applyFont="1" applyBorder="1" applyAlignment="1">
      <alignment horizontal="center" vertical="center" wrapText="1"/>
    </xf>
    <xf numFmtId="176" fontId="3" fillId="0" borderId="28" xfId="0" applyNumberFormat="1" applyFont="1" applyBorder="1" applyAlignment="1">
      <alignment horizontal="right" vertical="center"/>
    </xf>
    <xf numFmtId="176" fontId="3" fillId="0" borderId="11" xfId="0" applyNumberFormat="1" applyFont="1" applyBorder="1" applyAlignment="1">
      <alignment horizontal="right" vertical="center"/>
    </xf>
    <xf numFmtId="178" fontId="3" fillId="0" borderId="28" xfId="0" applyNumberFormat="1" applyFont="1" applyBorder="1" applyAlignment="1">
      <alignment horizontal="right" vertical="center"/>
    </xf>
    <xf numFmtId="178" fontId="3" fillId="0" borderId="11" xfId="0" applyNumberFormat="1" applyFont="1" applyBorder="1" applyAlignment="1">
      <alignment horizontal="right" vertical="center"/>
    </xf>
    <xf numFmtId="0" fontId="31" fillId="0" borderId="32" xfId="0" applyFont="1" applyBorder="1" applyAlignment="1">
      <alignment horizontal="center" vertical="center" shrinkToFit="1"/>
    </xf>
    <xf numFmtId="0" fontId="36" fillId="0" borderId="0" xfId="0" applyFont="1" applyAlignment="1">
      <alignment horizontal="center" vertical="center"/>
    </xf>
    <xf numFmtId="0" fontId="41" fillId="0" borderId="19" xfId="0" applyFont="1" applyBorder="1" applyAlignment="1" applyProtection="1">
      <alignment horizontal="left" vertical="center" wrapText="1"/>
      <protection locked="0"/>
    </xf>
    <xf numFmtId="0" fontId="41" fillId="0" borderId="20" xfId="0" applyFont="1" applyBorder="1" applyAlignment="1" applyProtection="1">
      <alignment horizontal="left" vertical="center"/>
      <protection locked="0"/>
    </xf>
    <xf numFmtId="0" fontId="41" fillId="0" borderId="21" xfId="0" applyFont="1" applyBorder="1" applyAlignment="1" applyProtection="1">
      <alignment horizontal="left" vertical="center"/>
      <protection locked="0"/>
    </xf>
    <xf numFmtId="0" fontId="41" fillId="0" borderId="10" xfId="0" applyFont="1" applyBorder="1" applyAlignment="1" applyProtection="1">
      <alignment horizontal="left" vertical="center"/>
      <protection locked="0"/>
    </xf>
    <xf numFmtId="0" fontId="41" fillId="0" borderId="0" xfId="0" applyFont="1" applyBorder="1" applyAlignment="1" applyProtection="1">
      <alignment horizontal="left" vertical="center"/>
      <protection locked="0"/>
    </xf>
    <xf numFmtId="0" fontId="41" fillId="0" borderId="18" xfId="0" applyFont="1" applyBorder="1" applyAlignment="1" applyProtection="1">
      <alignment horizontal="left" vertical="center"/>
      <protection locked="0"/>
    </xf>
    <xf numFmtId="0" fontId="41" fillId="0" borderId="8" xfId="0" applyFont="1" applyBorder="1" applyAlignment="1" applyProtection="1">
      <alignment horizontal="left" vertical="center"/>
      <protection locked="0"/>
    </xf>
    <xf numFmtId="0" fontId="41" fillId="0" borderId="17" xfId="0" applyFont="1" applyBorder="1" applyAlignment="1" applyProtection="1">
      <alignment horizontal="left" vertical="center"/>
      <protection locked="0"/>
    </xf>
    <xf numFmtId="0" fontId="41" fillId="0" borderId="12" xfId="0" applyFont="1" applyBorder="1" applyAlignment="1" applyProtection="1">
      <alignment horizontal="left" vertical="center"/>
      <protection locked="0"/>
    </xf>
    <xf numFmtId="0" fontId="41" fillId="0" borderId="20" xfId="0" applyFont="1" applyBorder="1" applyAlignment="1" applyProtection="1">
      <alignment horizontal="left" vertical="center" wrapText="1"/>
      <protection locked="0"/>
    </xf>
    <xf numFmtId="0" fontId="41" fillId="0" borderId="21" xfId="0" applyFont="1" applyBorder="1" applyAlignment="1" applyProtection="1">
      <alignment horizontal="left" vertical="center" wrapText="1"/>
      <protection locked="0"/>
    </xf>
    <xf numFmtId="0" fontId="41" fillId="0" borderId="10" xfId="0" applyFont="1" applyBorder="1" applyAlignment="1" applyProtection="1">
      <alignment horizontal="left" vertical="center" wrapText="1"/>
      <protection locked="0"/>
    </xf>
    <xf numFmtId="0" fontId="41" fillId="0" borderId="0" xfId="0" applyFont="1" applyBorder="1" applyAlignment="1" applyProtection="1">
      <alignment horizontal="left" vertical="center" wrapText="1"/>
      <protection locked="0"/>
    </xf>
    <xf numFmtId="0" fontId="41" fillId="0" borderId="18" xfId="0" applyFont="1" applyBorder="1" applyAlignment="1" applyProtection="1">
      <alignment horizontal="left" vertical="center" wrapText="1"/>
      <protection locked="0"/>
    </xf>
    <xf numFmtId="0" fontId="41" fillId="0" borderId="8" xfId="0" applyFont="1" applyBorder="1" applyAlignment="1" applyProtection="1">
      <alignment horizontal="left" vertical="center" wrapText="1"/>
      <protection locked="0"/>
    </xf>
    <xf numFmtId="0" fontId="41" fillId="0" borderId="17" xfId="0" applyFont="1" applyBorder="1" applyAlignment="1" applyProtection="1">
      <alignment horizontal="left" vertical="center" wrapText="1"/>
      <protection locked="0"/>
    </xf>
    <xf numFmtId="0" fontId="41" fillId="0" borderId="12" xfId="0" applyFont="1" applyBorder="1" applyAlignment="1" applyProtection="1">
      <alignment horizontal="left" vertical="center" wrapText="1"/>
      <protection locked="0"/>
    </xf>
    <xf numFmtId="58" fontId="37" fillId="0" borderId="0" xfId="0" applyNumberFormat="1" applyFont="1" applyFill="1" applyAlignment="1" applyProtection="1">
      <alignment horizontal="center" vertical="center" shrinkToFit="1"/>
      <protection locked="0"/>
    </xf>
    <xf numFmtId="0" fontId="0" fillId="0" borderId="32" xfId="0" applyBorder="1" applyAlignment="1">
      <alignment horizontal="center" vertical="center" shrinkToFit="1"/>
    </xf>
    <xf numFmtId="0" fontId="3" fillId="0" borderId="29" xfId="0" applyFont="1" applyBorder="1" applyAlignment="1">
      <alignment horizontal="center" vertical="center"/>
    </xf>
    <xf numFmtId="0" fontId="3" fillId="0" borderId="7" xfId="0" applyFont="1" applyBorder="1" applyAlignment="1">
      <alignment horizontal="center" vertical="center"/>
    </xf>
    <xf numFmtId="0" fontId="3" fillId="0" borderId="30" xfId="0" applyFont="1" applyBorder="1" applyAlignment="1">
      <alignment horizontal="center" vertical="center" textRotation="255"/>
    </xf>
    <xf numFmtId="0" fontId="3" fillId="0" borderId="31" xfId="0" applyFont="1" applyBorder="1" applyAlignment="1">
      <alignment horizontal="center" vertical="center" textRotation="255"/>
    </xf>
    <xf numFmtId="0" fontId="3" fillId="0" borderId="14" xfId="0" applyFont="1" applyBorder="1" applyAlignment="1">
      <alignment horizontal="center" vertical="center" textRotation="255"/>
    </xf>
    <xf numFmtId="0" fontId="3" fillId="0" borderId="29" xfId="0" applyFont="1" applyFill="1" applyBorder="1" applyAlignment="1" applyProtection="1">
      <alignment horizontal="center" vertical="center" shrinkToFit="1"/>
    </xf>
    <xf numFmtId="0" fontId="3" fillId="0" borderId="16" xfId="0" applyFont="1" applyFill="1" applyBorder="1" applyAlignment="1" applyProtection="1">
      <alignment horizontal="center" vertical="center" shrinkToFit="1"/>
    </xf>
    <xf numFmtId="180" fontId="31" fillId="3" borderId="33" xfId="0" applyNumberFormat="1" applyFont="1" applyFill="1" applyBorder="1" applyAlignment="1" applyProtection="1">
      <alignment horizontal="right" vertical="center"/>
      <protection locked="0"/>
    </xf>
    <xf numFmtId="180" fontId="31" fillId="3" borderId="11" xfId="0" applyNumberFormat="1" applyFont="1" applyFill="1" applyBorder="1" applyAlignment="1" applyProtection="1">
      <alignment horizontal="right" vertical="center"/>
      <protection locked="0"/>
    </xf>
    <xf numFmtId="181" fontId="31" fillId="3" borderId="33" xfId="0" applyNumberFormat="1" applyFont="1" applyFill="1" applyBorder="1" applyAlignment="1" applyProtection="1">
      <alignment horizontal="right" vertical="center"/>
      <protection locked="0"/>
    </xf>
    <xf numFmtId="181" fontId="31" fillId="3" borderId="11" xfId="0" applyNumberFormat="1" applyFont="1" applyFill="1" applyBorder="1" applyAlignment="1" applyProtection="1">
      <alignment horizontal="right" vertical="center"/>
      <protection locked="0"/>
    </xf>
    <xf numFmtId="181" fontId="31" fillId="3" borderId="34" xfId="0" applyNumberFormat="1" applyFont="1" applyFill="1" applyBorder="1" applyAlignment="1" applyProtection="1">
      <alignment horizontal="right" vertical="center"/>
      <protection locked="0"/>
    </xf>
    <xf numFmtId="181" fontId="31" fillId="3" borderId="21" xfId="0" applyNumberFormat="1" applyFont="1" applyFill="1" applyBorder="1" applyAlignment="1" applyProtection="1">
      <alignment horizontal="right" vertical="center"/>
      <protection locked="0"/>
    </xf>
    <xf numFmtId="176" fontId="3" fillId="0" borderId="48" xfId="0" applyNumberFormat="1" applyFont="1" applyFill="1" applyBorder="1" applyAlignment="1" applyProtection="1">
      <alignment horizontal="right" vertical="center" shrinkToFit="1"/>
    </xf>
    <xf numFmtId="176" fontId="3" fillId="0" borderId="49" xfId="0" applyNumberFormat="1" applyFont="1" applyFill="1" applyBorder="1" applyAlignment="1" applyProtection="1">
      <alignment horizontal="right" vertical="center" shrinkToFit="1"/>
    </xf>
    <xf numFmtId="176" fontId="3" fillId="0" borderId="50" xfId="0" applyNumberFormat="1" applyFont="1" applyBorder="1" applyAlignment="1" applyProtection="1">
      <alignment horizontal="right" vertical="center" shrinkToFit="1"/>
    </xf>
    <xf numFmtId="176" fontId="3" fillId="0" borderId="15" xfId="0" applyNumberFormat="1" applyFont="1" applyBorder="1" applyAlignment="1" applyProtection="1">
      <alignment horizontal="right" vertical="center" shrinkToFit="1"/>
    </xf>
    <xf numFmtId="0" fontId="30" fillId="0" borderId="9" xfId="0" applyFont="1" applyBorder="1" applyAlignment="1">
      <alignment horizontal="center" vertical="center"/>
    </xf>
    <xf numFmtId="0" fontId="30" fillId="0" borderId="11" xfId="0" applyFont="1" applyBorder="1" applyAlignment="1">
      <alignment horizontal="center" vertical="center"/>
    </xf>
    <xf numFmtId="0" fontId="30" fillId="0" borderId="0" xfId="0" applyFont="1" applyBorder="1" applyAlignment="1" applyProtection="1">
      <alignment vertical="center" shrinkToFit="1"/>
      <protection locked="0"/>
    </xf>
    <xf numFmtId="0" fontId="32" fillId="3" borderId="0" xfId="0" applyFont="1" applyFill="1" applyBorder="1" applyAlignment="1">
      <alignment horizontal="left" vertical="center"/>
    </xf>
    <xf numFmtId="0" fontId="30" fillId="0" borderId="28" xfId="0" applyFont="1" applyBorder="1" applyAlignment="1">
      <alignment horizontal="center" vertical="center" shrinkToFit="1"/>
    </xf>
    <xf numFmtId="0" fontId="30" fillId="0" borderId="9" xfId="0" applyFont="1" applyBorder="1" applyAlignment="1">
      <alignment horizontal="center" vertical="center" shrinkToFit="1"/>
    </xf>
    <xf numFmtId="0" fontId="30" fillId="0" borderId="11" xfId="0" applyFont="1" applyBorder="1" applyAlignment="1">
      <alignment horizontal="center" vertical="center" shrinkToFit="1"/>
    </xf>
    <xf numFmtId="177" fontId="30" fillId="3" borderId="9" xfId="0" applyNumberFormat="1" applyFont="1" applyFill="1" applyBorder="1" applyAlignment="1" applyProtection="1">
      <alignment horizontal="right" vertical="center"/>
      <protection locked="0"/>
    </xf>
    <xf numFmtId="177" fontId="30" fillId="3" borderId="11" xfId="0" applyNumberFormat="1" applyFont="1" applyFill="1" applyBorder="1" applyAlignment="1" applyProtection="1">
      <alignment horizontal="right" vertical="center"/>
      <protection locked="0"/>
    </xf>
    <xf numFmtId="0" fontId="30" fillId="3" borderId="17" xfId="0" applyNumberFormat="1" applyFont="1" applyFill="1" applyBorder="1" applyAlignment="1" applyProtection="1">
      <alignment horizontal="right" vertical="center"/>
      <protection locked="0"/>
    </xf>
    <xf numFmtId="0" fontId="30" fillId="3" borderId="12" xfId="0" applyNumberFormat="1" applyFont="1" applyFill="1" applyBorder="1" applyAlignment="1" applyProtection="1">
      <alignment horizontal="right" vertical="center"/>
      <protection locked="0"/>
    </xf>
    <xf numFmtId="0" fontId="30" fillId="3" borderId="0" xfId="0" applyFont="1" applyFill="1" applyBorder="1" applyAlignment="1" applyProtection="1">
      <alignment vertical="center" shrinkToFit="1"/>
      <protection locked="0"/>
    </xf>
    <xf numFmtId="0" fontId="30" fillId="3" borderId="28" xfId="0" applyFont="1" applyFill="1" applyBorder="1" applyAlignment="1">
      <alignment horizontal="center" vertical="center" wrapText="1"/>
    </xf>
    <xf numFmtId="0" fontId="30" fillId="3" borderId="11" xfId="0" applyFont="1" applyFill="1" applyBorder="1" applyAlignment="1">
      <alignment horizontal="center" vertical="center"/>
    </xf>
    <xf numFmtId="0" fontId="30" fillId="0" borderId="32" xfId="0" applyFont="1" applyBorder="1" applyAlignment="1">
      <alignment horizontal="center" vertical="center" shrinkToFit="1"/>
    </xf>
    <xf numFmtId="58" fontId="52" fillId="0" borderId="0" xfId="0" applyNumberFormat="1" applyFont="1" applyFill="1" applyAlignment="1" applyProtection="1">
      <alignment horizontal="center" vertical="center" shrinkToFit="1"/>
      <protection locked="0"/>
    </xf>
    <xf numFmtId="0" fontId="40" fillId="0" borderId="19" xfId="0" applyFont="1" applyBorder="1" applyAlignment="1">
      <alignment horizontal="left" vertical="center" wrapText="1"/>
    </xf>
    <xf numFmtId="0" fontId="40" fillId="0" borderId="20" xfId="0" applyFont="1" applyBorder="1" applyAlignment="1">
      <alignment horizontal="left" vertical="center"/>
    </xf>
    <xf numFmtId="0" fontId="40" fillId="0" borderId="21" xfId="0" applyFont="1" applyBorder="1" applyAlignment="1">
      <alignment horizontal="left" vertical="center"/>
    </xf>
    <xf numFmtId="0" fontId="40" fillId="0" borderId="10" xfId="0" applyFont="1" applyBorder="1" applyAlignment="1">
      <alignment horizontal="left" vertical="center"/>
    </xf>
    <xf numFmtId="0" fontId="40" fillId="0" borderId="0" xfId="0" applyFont="1" applyBorder="1" applyAlignment="1">
      <alignment horizontal="left" vertical="center"/>
    </xf>
    <xf numFmtId="0" fontId="40" fillId="0" borderId="18" xfId="0" applyFont="1" applyBorder="1" applyAlignment="1">
      <alignment horizontal="left" vertical="center"/>
    </xf>
    <xf numFmtId="0" fontId="40" fillId="0" borderId="8" xfId="0" applyFont="1" applyBorder="1" applyAlignment="1">
      <alignment horizontal="left" vertical="center"/>
    </xf>
    <xf numFmtId="0" fontId="40" fillId="0" borderId="17" xfId="0" applyFont="1" applyBorder="1" applyAlignment="1">
      <alignment horizontal="left" vertical="center"/>
    </xf>
    <xf numFmtId="0" fontId="40" fillId="0" borderId="12" xfId="0" applyFont="1" applyBorder="1" applyAlignment="1">
      <alignment horizontal="left" vertical="center"/>
    </xf>
    <xf numFmtId="0" fontId="40" fillId="0" borderId="20" xfId="0" applyFont="1" applyBorder="1" applyAlignment="1">
      <alignment horizontal="left" vertical="center" wrapText="1"/>
    </xf>
    <xf numFmtId="0" fontId="40" fillId="0" borderId="21" xfId="0" applyFont="1" applyBorder="1" applyAlignment="1">
      <alignment horizontal="left" vertical="center" wrapText="1"/>
    </xf>
    <xf numFmtId="0" fontId="40" fillId="0" borderId="10" xfId="0" applyFont="1" applyBorder="1" applyAlignment="1">
      <alignment horizontal="left" vertical="center" wrapText="1"/>
    </xf>
    <xf numFmtId="0" fontId="40" fillId="0" borderId="0" xfId="0" applyFont="1" applyBorder="1" applyAlignment="1">
      <alignment horizontal="left" vertical="center" wrapText="1"/>
    </xf>
    <xf numFmtId="0" fontId="40" fillId="0" borderId="18" xfId="0" applyFont="1" applyBorder="1" applyAlignment="1">
      <alignment horizontal="left" vertical="center" wrapText="1"/>
    </xf>
    <xf numFmtId="0" fontId="40" fillId="0" borderId="8" xfId="0" applyFont="1" applyBorder="1" applyAlignment="1">
      <alignment horizontal="left" vertical="center" wrapText="1"/>
    </xf>
    <xf numFmtId="0" fontId="40" fillId="0" borderId="17" xfId="0" applyFont="1" applyBorder="1" applyAlignment="1">
      <alignment horizontal="left" vertical="center" wrapText="1"/>
    </xf>
    <xf numFmtId="0" fontId="40" fillId="0" borderId="12" xfId="0" applyFont="1" applyBorder="1" applyAlignment="1">
      <alignment horizontal="left" vertical="center" wrapText="1"/>
    </xf>
    <xf numFmtId="181" fontId="30" fillId="3" borderId="33" xfId="0" applyNumberFormat="1" applyFont="1" applyFill="1" applyBorder="1" applyAlignment="1" applyProtection="1">
      <alignment horizontal="right" vertical="center"/>
      <protection locked="0"/>
    </xf>
    <xf numFmtId="181" fontId="30" fillId="3" borderId="11" xfId="0" applyNumberFormat="1" applyFont="1" applyFill="1" applyBorder="1" applyAlignment="1" applyProtection="1">
      <alignment horizontal="right" vertical="center"/>
      <protection locked="0"/>
    </xf>
    <xf numFmtId="0" fontId="42" fillId="0" borderId="32" xfId="0" applyFont="1" applyBorder="1" applyAlignment="1">
      <alignment horizontal="center" vertical="center" shrinkToFit="1"/>
    </xf>
    <xf numFmtId="180" fontId="30" fillId="3" borderId="33" xfId="0" applyNumberFormat="1" applyFont="1" applyFill="1" applyBorder="1" applyAlignment="1" applyProtection="1">
      <alignment horizontal="right" vertical="center"/>
      <protection locked="0"/>
    </xf>
    <xf numFmtId="180" fontId="30" fillId="3" borderId="11" xfId="0" applyNumberFormat="1" applyFont="1" applyFill="1" applyBorder="1" applyAlignment="1" applyProtection="1">
      <alignment horizontal="right" vertical="center"/>
      <protection locked="0"/>
    </xf>
    <xf numFmtId="181" fontId="30" fillId="3" borderId="34" xfId="0" applyNumberFormat="1" applyFont="1" applyFill="1" applyBorder="1" applyAlignment="1" applyProtection="1">
      <alignment horizontal="right" vertical="center"/>
      <protection locked="0"/>
    </xf>
    <xf numFmtId="181" fontId="30" fillId="3" borderId="21" xfId="0" applyNumberFormat="1" applyFont="1" applyFill="1" applyBorder="1" applyAlignment="1" applyProtection="1">
      <alignment horizontal="right" vertical="center"/>
      <protection locked="0"/>
    </xf>
  </cellXfs>
  <cellStyles count="7">
    <cellStyle name="標準" xfId="0" builtinId="0"/>
    <cellStyle name="標準 2" xfId="1"/>
    <cellStyle name="標準 2 2" xfId="3"/>
    <cellStyle name="標準 2 2 3" xfId="5"/>
    <cellStyle name="標準 3" xfId="2"/>
    <cellStyle name="標準 4 2" xfId="6"/>
    <cellStyle name="標準 6" xfId="4"/>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12</xdr:col>
      <xdr:colOff>169334</xdr:colOff>
      <xdr:row>31</xdr:row>
      <xdr:rowOff>201084</xdr:rowOff>
    </xdr:from>
    <xdr:to>
      <xdr:col>12</xdr:col>
      <xdr:colOff>582084</xdr:colOff>
      <xdr:row>33</xdr:row>
      <xdr:rowOff>10584</xdr:rowOff>
    </xdr:to>
    <xdr:sp macro="" textlink="">
      <xdr:nvSpPr>
        <xdr:cNvPr id="3" name="楕円 2"/>
        <xdr:cNvSpPr/>
      </xdr:nvSpPr>
      <xdr:spPr>
        <a:xfrm>
          <a:off x="10657417" y="11673417"/>
          <a:ext cx="412750" cy="370417"/>
        </a:xfrm>
        <a:prstGeom prst="ellipse">
          <a:avLst/>
        </a:prstGeom>
        <a:no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95251</xdr:colOff>
      <xdr:row>31</xdr:row>
      <xdr:rowOff>84668</xdr:rowOff>
    </xdr:from>
    <xdr:to>
      <xdr:col>12</xdr:col>
      <xdr:colOff>508001</xdr:colOff>
      <xdr:row>32</xdr:row>
      <xdr:rowOff>169335</xdr:rowOff>
    </xdr:to>
    <xdr:sp macro="" textlink="">
      <xdr:nvSpPr>
        <xdr:cNvPr id="2" name="楕円 1"/>
        <xdr:cNvSpPr/>
      </xdr:nvSpPr>
      <xdr:spPr>
        <a:xfrm>
          <a:off x="10553701" y="11524193"/>
          <a:ext cx="412750" cy="370417"/>
        </a:xfrm>
        <a:prstGeom prst="ellipse">
          <a:avLst/>
        </a:prstGeom>
        <a:no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296333</xdr:colOff>
      <xdr:row>0</xdr:row>
      <xdr:rowOff>42333</xdr:rowOff>
    </xdr:from>
    <xdr:to>
      <xdr:col>3</xdr:col>
      <xdr:colOff>1407583</xdr:colOff>
      <xdr:row>3</xdr:row>
      <xdr:rowOff>116417</xdr:rowOff>
    </xdr:to>
    <xdr:sp macro="" textlink="">
      <xdr:nvSpPr>
        <xdr:cNvPr id="3" name="正方形/長方形 2"/>
        <xdr:cNvSpPr/>
      </xdr:nvSpPr>
      <xdr:spPr>
        <a:xfrm>
          <a:off x="444500" y="42333"/>
          <a:ext cx="2042583" cy="878417"/>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600" b="1">
              <a:solidFill>
                <a:sysClr val="windowText" lastClr="000000"/>
              </a:solidFill>
              <a:latin typeface="HGPｺﾞｼｯｸM" panose="020B0600000000000000" pitchFamily="50" charset="-128"/>
              <a:ea typeface="HGPｺﾞｼｯｸM" panose="020B0600000000000000" pitchFamily="50" charset="-128"/>
            </a:rPr>
            <a:t>作成例</a:t>
          </a:r>
        </a:p>
      </xdr:txBody>
    </xdr:sp>
    <xdr:clientData/>
  </xdr:twoCellAnchor>
  <xdr:twoCellAnchor>
    <xdr:from>
      <xdr:col>5</xdr:col>
      <xdr:colOff>952501</xdr:colOff>
      <xdr:row>0</xdr:row>
      <xdr:rowOff>285750</xdr:rowOff>
    </xdr:from>
    <xdr:to>
      <xdr:col>7</xdr:col>
      <xdr:colOff>22867</xdr:colOff>
      <xdr:row>2</xdr:row>
      <xdr:rowOff>241072</xdr:rowOff>
    </xdr:to>
    <xdr:sp macro="" textlink="">
      <xdr:nvSpPr>
        <xdr:cNvPr id="4" name="角丸四角形吹き出し 3"/>
        <xdr:cNvSpPr/>
      </xdr:nvSpPr>
      <xdr:spPr>
        <a:xfrm>
          <a:off x="4455584" y="285750"/>
          <a:ext cx="2255950" cy="505655"/>
        </a:xfrm>
        <a:prstGeom prst="wedgeRoundRectCallout">
          <a:avLst>
            <a:gd name="adj1" fmla="val -747"/>
            <a:gd name="adj2" fmla="val 89688"/>
            <a:gd name="adj3" fmla="val 1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押印不要です。</a:t>
          </a:r>
        </a:p>
      </xdr:txBody>
    </xdr:sp>
    <xdr:clientData/>
  </xdr:twoCellAnchor>
  <xdr:twoCellAnchor>
    <xdr:from>
      <xdr:col>12</xdr:col>
      <xdr:colOff>95250</xdr:colOff>
      <xdr:row>0</xdr:row>
      <xdr:rowOff>254000</xdr:rowOff>
    </xdr:from>
    <xdr:to>
      <xdr:col>16</xdr:col>
      <xdr:colOff>31748</xdr:colOff>
      <xdr:row>2</xdr:row>
      <xdr:rowOff>222250</xdr:rowOff>
    </xdr:to>
    <xdr:sp macro="" textlink="">
      <xdr:nvSpPr>
        <xdr:cNvPr id="5" name="角丸四角形吹き出し 4"/>
        <xdr:cNvSpPr/>
      </xdr:nvSpPr>
      <xdr:spPr>
        <a:xfrm>
          <a:off x="10583333" y="254000"/>
          <a:ext cx="2688165" cy="518583"/>
        </a:xfrm>
        <a:prstGeom prst="wedgeRoundRectCallout">
          <a:avLst>
            <a:gd name="adj1" fmla="val -59831"/>
            <a:gd name="adj2" fmla="val 27401"/>
            <a:gd name="adj3" fmla="val 1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400"/>
            </a:lnSpc>
          </a:pP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申請日を記入してください。</a:t>
          </a:r>
        </a:p>
      </xdr:txBody>
    </xdr:sp>
    <xdr:clientData/>
  </xdr:twoCellAnchor>
  <xdr:twoCellAnchor>
    <xdr:from>
      <xdr:col>12</xdr:col>
      <xdr:colOff>148167</xdr:colOff>
      <xdr:row>7</xdr:row>
      <xdr:rowOff>116417</xdr:rowOff>
    </xdr:from>
    <xdr:to>
      <xdr:col>15</xdr:col>
      <xdr:colOff>31750</xdr:colOff>
      <xdr:row>9</xdr:row>
      <xdr:rowOff>114072</xdr:rowOff>
    </xdr:to>
    <xdr:sp macro="" textlink="">
      <xdr:nvSpPr>
        <xdr:cNvPr id="6" name="角丸四角形吹き出し 5"/>
        <xdr:cNvSpPr/>
      </xdr:nvSpPr>
      <xdr:spPr>
        <a:xfrm>
          <a:off x="10636250" y="1767417"/>
          <a:ext cx="1947333" cy="505655"/>
        </a:xfrm>
        <a:prstGeom prst="wedgeRoundRectCallout">
          <a:avLst>
            <a:gd name="adj1" fmla="val -60326"/>
            <a:gd name="adj2" fmla="val -10776"/>
            <a:gd name="adj3" fmla="val 1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押印不要です。</a:t>
          </a:r>
        </a:p>
      </xdr:txBody>
    </xdr:sp>
    <xdr:clientData/>
  </xdr:twoCellAnchor>
  <xdr:twoCellAnchor>
    <xdr:from>
      <xdr:col>3</xdr:col>
      <xdr:colOff>793749</xdr:colOff>
      <xdr:row>16</xdr:row>
      <xdr:rowOff>0</xdr:rowOff>
    </xdr:from>
    <xdr:to>
      <xdr:col>6</xdr:col>
      <xdr:colOff>232834</xdr:colOff>
      <xdr:row>18</xdr:row>
      <xdr:rowOff>127000</xdr:rowOff>
    </xdr:to>
    <xdr:sp macro="" textlink="">
      <xdr:nvSpPr>
        <xdr:cNvPr id="7" name="角丸四角形吹き出し 6"/>
        <xdr:cNvSpPr/>
      </xdr:nvSpPr>
      <xdr:spPr>
        <a:xfrm>
          <a:off x="1873249" y="4064000"/>
          <a:ext cx="3100918" cy="1079500"/>
        </a:xfrm>
        <a:prstGeom prst="wedgeRoundRectCallout">
          <a:avLst>
            <a:gd name="adj1" fmla="val 38801"/>
            <a:gd name="adj2" fmla="val 88692"/>
            <a:gd name="adj3" fmla="val 1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令和５年４月１日現在の人数を入力します。</a:t>
          </a:r>
          <a:endParaRPr kumimoji="1" lang="en-US" altLang="ja-JP" sz="11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en-US" altLang="ja-JP" sz="11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100">
              <a:solidFill>
                <a:sysClr val="windowText" lastClr="000000"/>
              </a:solidFill>
              <a:latin typeface="HG丸ｺﾞｼｯｸM-PRO" panose="020F0600000000000000" pitchFamily="50" charset="-128"/>
              <a:ea typeface="HG丸ｺﾞｼｯｸM-PRO" panose="020F0600000000000000" pitchFamily="50" charset="-128"/>
            </a:rPr>
            <a:t>児童の現員数，職員の実員数）</a:t>
          </a:r>
          <a:endParaRPr kumimoji="1" lang="en-US" altLang="ja-JP" sz="11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11</xdr:col>
      <xdr:colOff>105834</xdr:colOff>
      <xdr:row>17</xdr:row>
      <xdr:rowOff>95250</xdr:rowOff>
    </xdr:from>
    <xdr:to>
      <xdr:col>16</xdr:col>
      <xdr:colOff>338666</xdr:colOff>
      <xdr:row>18</xdr:row>
      <xdr:rowOff>370417</xdr:rowOff>
    </xdr:to>
    <xdr:sp macro="" textlink="">
      <xdr:nvSpPr>
        <xdr:cNvPr id="12" name="角丸四角形吹き出し 11"/>
        <xdr:cNvSpPr/>
      </xdr:nvSpPr>
      <xdr:spPr>
        <a:xfrm>
          <a:off x="10361084" y="4635500"/>
          <a:ext cx="3217332" cy="751417"/>
        </a:xfrm>
        <a:prstGeom prst="wedgeRoundRectCallout">
          <a:avLst>
            <a:gd name="adj1" fmla="val -51293"/>
            <a:gd name="adj2" fmla="val 99155"/>
            <a:gd name="adj3" fmla="val 16667"/>
          </a:avLst>
        </a:prstGeom>
        <a:solidFill>
          <a:sysClr val="window" lastClr="FFFFFF"/>
        </a:solidFill>
        <a:ln w="25400" cap="flat" cmpd="sng" algn="ctr">
          <a:solidFill>
            <a:srgbClr val="4F81BD">
              <a:shade val="50000"/>
            </a:srgbClr>
          </a:solidFill>
          <a:prstDash val="solid"/>
        </a:ln>
        <a:effectLst/>
      </xdr:spPr>
      <xdr:txBody>
        <a:bodyPr vertOverflow="clip" horzOverflow="clip" rtlCol="0" anchor="ctr"/>
        <a:lstStyle/>
        <a:p>
          <a:pPr marL="0" marR="0" lvl="0" indent="0" algn="l" defTabSz="914400" eaLnBrk="1" fontAlgn="auto" latinLnBrk="0" hangingPunct="1">
            <a:lnSpc>
              <a:spcPts val="14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「現員」は令和５年</a:t>
          </a:r>
          <a:r>
            <a:rPr kumimoji="1" lang="en-US" altLang="ja-JP" sz="12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4</a:t>
          </a:r>
          <a:r>
            <a:rPr kumimoji="1" lang="ja-JP" altLang="en-US" sz="12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月</a:t>
          </a:r>
          <a:r>
            <a:rPr kumimoji="1" lang="en-US" altLang="ja-JP" sz="12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1</a:t>
          </a:r>
          <a:r>
            <a:rPr kumimoji="1" lang="ja-JP" altLang="en-US" sz="12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日時点の在籍子ども数を記入</a:t>
          </a:r>
          <a:endParaRPr kumimoji="1" lang="en-US" altLang="ja-JP" sz="12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11</xdr:col>
      <xdr:colOff>222251</xdr:colOff>
      <xdr:row>19</xdr:row>
      <xdr:rowOff>296333</xdr:rowOff>
    </xdr:from>
    <xdr:to>
      <xdr:col>16</xdr:col>
      <xdr:colOff>518584</xdr:colOff>
      <xdr:row>21</xdr:row>
      <xdr:rowOff>116416</xdr:rowOff>
    </xdr:to>
    <xdr:sp macro="" textlink="">
      <xdr:nvSpPr>
        <xdr:cNvPr id="13" name="角丸四角形吹き出し 12"/>
        <xdr:cNvSpPr/>
      </xdr:nvSpPr>
      <xdr:spPr>
        <a:xfrm>
          <a:off x="10477501" y="5831416"/>
          <a:ext cx="3280833" cy="857250"/>
        </a:xfrm>
        <a:prstGeom prst="wedgeRoundRectCallout">
          <a:avLst>
            <a:gd name="adj1" fmla="val -56982"/>
            <a:gd name="adj2" fmla="val 17874"/>
            <a:gd name="adj3" fmla="val 1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400"/>
            </a:lnSpc>
          </a:pP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令和５年４月１日時点の職員数を記入</a:t>
          </a:r>
          <a:endParaRPr kumimoji="1" lang="en-US" altLang="ja-JP" sz="1200">
            <a:solidFill>
              <a:sysClr val="windowText" lastClr="000000"/>
            </a:solidFill>
            <a:latin typeface="HG丸ｺﾞｼｯｸM-PRO" panose="020F0600000000000000" pitchFamily="50" charset="-128"/>
            <a:ea typeface="HG丸ｺﾞｼｯｸM-PRO" panose="020F0600000000000000" pitchFamily="50" charset="-128"/>
          </a:endParaRPr>
        </a:p>
        <a:p>
          <a:pPr algn="l">
            <a:lnSpc>
              <a:spcPts val="1400"/>
            </a:lnSpc>
          </a:pP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（職種は問いません。）</a:t>
          </a:r>
          <a:endParaRPr kumimoji="1" lang="en-US" altLang="ja-JP" sz="12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12</xdr:col>
      <xdr:colOff>52917</xdr:colOff>
      <xdr:row>22</xdr:row>
      <xdr:rowOff>84667</xdr:rowOff>
    </xdr:from>
    <xdr:to>
      <xdr:col>16</xdr:col>
      <xdr:colOff>550333</xdr:colOff>
      <xdr:row>23</xdr:row>
      <xdr:rowOff>423333</xdr:rowOff>
    </xdr:to>
    <xdr:sp macro="" textlink="">
      <xdr:nvSpPr>
        <xdr:cNvPr id="14" name="角丸四角形吹き出し 13"/>
        <xdr:cNvSpPr/>
      </xdr:nvSpPr>
      <xdr:spPr>
        <a:xfrm>
          <a:off x="10541000" y="7175500"/>
          <a:ext cx="3249083" cy="857250"/>
        </a:xfrm>
        <a:prstGeom prst="wedgeRoundRectCallout">
          <a:avLst>
            <a:gd name="adj1" fmla="val -61232"/>
            <a:gd name="adj2" fmla="val -77188"/>
            <a:gd name="adj3" fmla="val 16667"/>
          </a:avLst>
        </a:prstGeom>
        <a:solidFill>
          <a:sysClr val="window" lastClr="FFFFFF"/>
        </a:solidFill>
        <a:ln w="25400" cap="flat" cmpd="sng" algn="ctr">
          <a:solidFill>
            <a:srgbClr val="4F81BD">
              <a:shade val="50000"/>
            </a:srgbClr>
          </a:solidFill>
          <a:prstDash val="solid"/>
        </a:ln>
        <a:effectLst/>
      </xdr:spPr>
      <xdr:txBody>
        <a:bodyPr vertOverflow="clip" horzOverflow="clip" rtlCol="0" anchor="ctr"/>
        <a:lstStyle/>
        <a:p>
          <a:pPr marL="0" marR="0" lvl="0" indent="0" algn="l" defTabSz="914400" eaLnBrk="1" fontAlgn="auto" latinLnBrk="0" hangingPunct="1">
            <a:lnSpc>
              <a:spcPts val="1400"/>
            </a:lnSpc>
            <a:spcBef>
              <a:spcPts val="0"/>
            </a:spcBef>
            <a:spcAft>
              <a:spcPts val="0"/>
            </a:spcAft>
            <a:buClrTx/>
            <a:buSzTx/>
            <a:buFontTx/>
            <a:buNone/>
            <a:tabLst/>
            <a:defRPr/>
          </a:pPr>
          <a:r>
            <a:rPr kumimoji="1" lang="en-US" altLang="ja-JP" sz="12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　</a:t>
          </a:r>
          <a:r>
            <a:rPr kumimoji="1" lang="en-US" altLang="ja-JP" sz="12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内に当該加算の対象職員数を再度記入</a:t>
          </a:r>
        </a:p>
      </xdr:txBody>
    </xdr:sp>
    <xdr:clientData/>
  </xdr:twoCellAnchor>
  <xdr:twoCellAnchor>
    <xdr:from>
      <xdr:col>12</xdr:col>
      <xdr:colOff>42333</xdr:colOff>
      <xdr:row>26</xdr:row>
      <xdr:rowOff>10583</xdr:rowOff>
    </xdr:from>
    <xdr:to>
      <xdr:col>16</xdr:col>
      <xdr:colOff>525198</xdr:colOff>
      <xdr:row>30</xdr:row>
      <xdr:rowOff>219412</xdr:rowOff>
    </xdr:to>
    <xdr:sp macro="" textlink="">
      <xdr:nvSpPr>
        <xdr:cNvPr id="15" name="角丸四角形吹き出し 14"/>
        <xdr:cNvSpPr/>
      </xdr:nvSpPr>
      <xdr:spPr>
        <a:xfrm>
          <a:off x="10530416" y="9175750"/>
          <a:ext cx="3234532" cy="2283162"/>
        </a:xfrm>
        <a:prstGeom prst="wedgeRoundRectCallout">
          <a:avLst>
            <a:gd name="adj1" fmla="val -56756"/>
            <a:gd name="adj2" fmla="val 19870"/>
            <a:gd name="adj3" fmla="val 1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200" kern="100" spc="10" baseline="0">
              <a:solidFill>
                <a:sysClr val="windowText" lastClr="000000"/>
              </a:solidFill>
              <a:latin typeface="HG丸ｺﾞｼｯｸM-PRO" panose="020F0600000000000000" pitchFamily="50" charset="-128"/>
              <a:ea typeface="HG丸ｺﾞｼｯｸM-PRO" panose="020F0600000000000000" pitchFamily="50" charset="-128"/>
            </a:rPr>
            <a:t>該当する場合は当該加算の対象となりません。</a:t>
          </a:r>
          <a:endParaRPr kumimoji="1" lang="en-US" altLang="ja-JP" sz="1200" kern="100" spc="10" baseline="0">
            <a:solidFill>
              <a:sysClr val="windowText" lastClr="000000"/>
            </a:solidFill>
            <a:latin typeface="HG丸ｺﾞｼｯｸM-PRO" panose="020F0600000000000000" pitchFamily="50" charset="-128"/>
            <a:ea typeface="HG丸ｺﾞｼｯｸM-PRO" panose="020F0600000000000000" pitchFamily="50" charset="-128"/>
          </a:endParaRPr>
        </a:p>
        <a:p>
          <a:pPr algn="l">
            <a:lnSpc>
              <a:spcPts val="1200"/>
            </a:lnSpc>
          </a:pPr>
          <a:endParaRPr kumimoji="1" lang="en-US" altLang="ja-JP" sz="1200" kern="100" spc="10" baseline="0">
            <a:solidFill>
              <a:sysClr val="windowText" lastClr="000000"/>
            </a:solidFill>
            <a:latin typeface="HG丸ｺﾞｼｯｸM-PRO" panose="020F0600000000000000" pitchFamily="50" charset="-128"/>
            <a:ea typeface="HG丸ｺﾞｼｯｸM-PRO" panose="020F0600000000000000" pitchFamily="50" charset="-128"/>
          </a:endParaRPr>
        </a:p>
        <a:p>
          <a:pPr algn="l">
            <a:lnSpc>
              <a:spcPts val="1200"/>
            </a:lnSpc>
          </a:pPr>
          <a:r>
            <a:rPr kumimoji="1" lang="ja-JP" altLang="en-US" sz="1200" kern="100" spc="10" baseline="0">
              <a:solidFill>
                <a:sysClr val="windowText" lastClr="000000"/>
              </a:solidFill>
              <a:latin typeface="HG丸ｺﾞｼｯｸM-PRO" panose="020F0600000000000000" pitchFamily="50" charset="-128"/>
              <a:ea typeface="HG丸ｺﾞｼｯｸM-PRO" panose="020F0600000000000000" pitchFamily="50" charset="-128"/>
            </a:rPr>
            <a:t>「特定就職困難者雇用開発助成金」以外の</a:t>
          </a:r>
          <a:r>
            <a:rPr kumimoji="1" lang="ja-JP" altLang="en-US" sz="1200" b="1" u="sng" kern="100" spc="10" baseline="0">
              <a:solidFill>
                <a:sysClr val="windowText" lastClr="000000"/>
              </a:solidFill>
              <a:latin typeface="HG丸ｺﾞｼｯｸM-PRO" panose="020F0600000000000000" pitchFamily="50" charset="-128"/>
              <a:ea typeface="HG丸ｺﾞｼｯｸM-PRO" panose="020F0600000000000000" pitchFamily="50" charset="-128"/>
            </a:rPr>
            <a:t>「当該職員の</a:t>
          </a:r>
          <a:r>
            <a:rPr kumimoji="1" lang="en-US" altLang="ja-JP" sz="1200" b="1" u="sng" kern="100" spc="10" baseline="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200" b="1" u="sng" kern="100" spc="10" baseline="0">
              <a:solidFill>
                <a:sysClr val="windowText" lastClr="000000"/>
              </a:solidFill>
              <a:latin typeface="HG丸ｺﾞｼｯｸM-PRO" panose="020F0600000000000000" pitchFamily="50" charset="-128"/>
              <a:ea typeface="HG丸ｺﾞｼｯｸM-PRO" panose="020F0600000000000000" pitchFamily="50" charset="-128"/>
            </a:rPr>
            <a:t>雇用</a:t>
          </a:r>
          <a:r>
            <a:rPr kumimoji="1" lang="en-US" altLang="ja-JP" sz="1200" b="1" u="sng" kern="100" spc="10" baseline="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200" b="1" u="sng" kern="100" spc="10" baseline="0">
              <a:solidFill>
                <a:sysClr val="windowText" lastClr="000000"/>
              </a:solidFill>
              <a:latin typeface="HG丸ｺﾞｼｯｸM-PRO" panose="020F0600000000000000" pitchFamily="50" charset="-128"/>
              <a:ea typeface="HG丸ｺﾞｼｯｸM-PRO" panose="020F0600000000000000" pitchFamily="50" charset="-128"/>
            </a:rPr>
            <a:t>にかかる助成金・補助金」（個別具体の事例については認定給付課担当者へご連絡ください）</a:t>
          </a:r>
          <a:r>
            <a:rPr kumimoji="1" lang="ja-JP" altLang="en-US" sz="1200" kern="100" spc="10" baseline="0">
              <a:solidFill>
                <a:sysClr val="windowText" lastClr="000000"/>
              </a:solidFill>
              <a:latin typeface="HG丸ｺﾞｼｯｸM-PRO" panose="020F0600000000000000" pitchFamily="50" charset="-128"/>
              <a:ea typeface="HG丸ｺﾞｼｯｸM-PRO" panose="020F0600000000000000" pitchFamily="50" charset="-128"/>
            </a:rPr>
            <a:t>についても受けている（予定）の場合には当該加算の対象になりません。</a:t>
          </a:r>
        </a:p>
      </xdr:txBody>
    </xdr:sp>
    <xdr:clientData/>
  </xdr:twoCellAnchor>
  <xdr:twoCellAnchor>
    <xdr:from>
      <xdr:col>12</xdr:col>
      <xdr:colOff>127000</xdr:colOff>
      <xdr:row>24</xdr:row>
      <xdr:rowOff>116417</xdr:rowOff>
    </xdr:from>
    <xdr:to>
      <xdr:col>16</xdr:col>
      <xdr:colOff>433916</xdr:colOff>
      <xdr:row>25</xdr:row>
      <xdr:rowOff>222250</xdr:rowOff>
    </xdr:to>
    <xdr:sp macro="" textlink="">
      <xdr:nvSpPr>
        <xdr:cNvPr id="16" name="角丸四角形吹き出し 15"/>
        <xdr:cNvSpPr/>
      </xdr:nvSpPr>
      <xdr:spPr>
        <a:xfrm>
          <a:off x="10615083" y="8244417"/>
          <a:ext cx="3058583" cy="624416"/>
        </a:xfrm>
        <a:prstGeom prst="wedgeRoundRectCallout">
          <a:avLst>
            <a:gd name="adj1" fmla="val -65549"/>
            <a:gd name="adj2" fmla="val -10673"/>
            <a:gd name="adj3" fmla="val 1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1400"/>
            </a:lnSpc>
          </a:pP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各児童数は小数点以下切捨て</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84667</xdr:colOff>
      <xdr:row>0</xdr:row>
      <xdr:rowOff>42334</xdr:rowOff>
    </xdr:from>
    <xdr:to>
      <xdr:col>2</xdr:col>
      <xdr:colOff>243417</xdr:colOff>
      <xdr:row>2</xdr:row>
      <xdr:rowOff>285751</xdr:rowOff>
    </xdr:to>
    <xdr:sp macro="" textlink="">
      <xdr:nvSpPr>
        <xdr:cNvPr id="2" name="正方形/長方形 1"/>
        <xdr:cNvSpPr/>
      </xdr:nvSpPr>
      <xdr:spPr>
        <a:xfrm>
          <a:off x="179917" y="42334"/>
          <a:ext cx="1598083" cy="751417"/>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b="1">
              <a:solidFill>
                <a:sysClr val="windowText" lastClr="000000"/>
              </a:solidFill>
              <a:latin typeface="HGPｺﾞｼｯｸM" panose="020B0600000000000000" pitchFamily="50" charset="-128"/>
              <a:ea typeface="HGPｺﾞｼｯｸM" panose="020B0600000000000000" pitchFamily="50" charset="-128"/>
            </a:rPr>
            <a:t>作成例</a:t>
          </a:r>
        </a:p>
      </xdr:txBody>
    </xdr:sp>
    <xdr:clientData/>
  </xdr:twoCellAnchor>
  <xdr:twoCellAnchor>
    <xdr:from>
      <xdr:col>3</xdr:col>
      <xdr:colOff>783166</xdr:colOff>
      <xdr:row>8</xdr:row>
      <xdr:rowOff>751417</xdr:rowOff>
    </xdr:from>
    <xdr:to>
      <xdr:col>8</xdr:col>
      <xdr:colOff>285751</xdr:colOff>
      <xdr:row>10</xdr:row>
      <xdr:rowOff>74083</xdr:rowOff>
    </xdr:to>
    <xdr:sp macro="" textlink="">
      <xdr:nvSpPr>
        <xdr:cNvPr id="3" name="角丸四角形吹き出し 2"/>
        <xdr:cNvSpPr/>
      </xdr:nvSpPr>
      <xdr:spPr>
        <a:xfrm>
          <a:off x="3312583" y="5005917"/>
          <a:ext cx="3905251" cy="1269999"/>
        </a:xfrm>
        <a:prstGeom prst="wedgeRoundRectCallout">
          <a:avLst>
            <a:gd name="adj1" fmla="val 24810"/>
            <a:gd name="adj2" fmla="val -103636"/>
            <a:gd name="adj3" fmla="val 16667"/>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年間雇用時間数は、</a:t>
          </a:r>
          <a:r>
            <a:rPr kumimoji="1" lang="en-US" altLang="ja-JP" sz="12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様式第３号</a:t>
          </a:r>
          <a:r>
            <a:rPr kumimoji="1" lang="en-US" altLang="ja-JP" sz="12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200">
              <a:solidFill>
                <a:sysClr val="windowText" lastClr="000000"/>
              </a:solidFill>
              <a:latin typeface="HG丸ｺﾞｼｯｸM-PRO" panose="020F0600000000000000" pitchFamily="50" charset="-128"/>
              <a:ea typeface="HG丸ｺﾞｼｯｸM-PRO" panose="020F0600000000000000" pitchFamily="50" charset="-128"/>
            </a:rPr>
            <a:t>月別雇用時間内訳表を入力すると自動反映されます。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169334</xdr:colOff>
      <xdr:row>0</xdr:row>
      <xdr:rowOff>74084</xdr:rowOff>
    </xdr:from>
    <xdr:to>
      <xdr:col>3</xdr:col>
      <xdr:colOff>179918</xdr:colOff>
      <xdr:row>3</xdr:row>
      <xdr:rowOff>84667</xdr:rowOff>
    </xdr:to>
    <xdr:sp macro="" textlink="">
      <xdr:nvSpPr>
        <xdr:cNvPr id="2" name="正方形/長方形 1"/>
        <xdr:cNvSpPr/>
      </xdr:nvSpPr>
      <xdr:spPr>
        <a:xfrm>
          <a:off x="169334" y="74084"/>
          <a:ext cx="1629834" cy="772583"/>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b="1">
              <a:solidFill>
                <a:sysClr val="windowText" lastClr="000000"/>
              </a:solidFill>
              <a:latin typeface="HGPｺﾞｼｯｸM" panose="020B0600000000000000" pitchFamily="50" charset="-128"/>
              <a:ea typeface="HGPｺﾞｼｯｸM" panose="020B0600000000000000" pitchFamily="50" charset="-128"/>
            </a:rPr>
            <a:t>作成例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84666</xdr:colOff>
      <xdr:row>0</xdr:row>
      <xdr:rowOff>63500</xdr:rowOff>
    </xdr:from>
    <xdr:to>
      <xdr:col>4</xdr:col>
      <xdr:colOff>95250</xdr:colOff>
      <xdr:row>3</xdr:row>
      <xdr:rowOff>74085</xdr:rowOff>
    </xdr:to>
    <xdr:sp macro="" textlink="">
      <xdr:nvSpPr>
        <xdr:cNvPr id="2" name="正方形/長方形 1"/>
        <xdr:cNvSpPr/>
      </xdr:nvSpPr>
      <xdr:spPr>
        <a:xfrm>
          <a:off x="232833" y="63500"/>
          <a:ext cx="1905000" cy="846668"/>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b="1">
              <a:solidFill>
                <a:sysClr val="windowText" lastClr="000000"/>
              </a:solidFill>
              <a:latin typeface="HGPｺﾞｼｯｸM" panose="020B0600000000000000" pitchFamily="50" charset="-128"/>
              <a:ea typeface="HGPｺﾞｼｯｸM" panose="020B0600000000000000" pitchFamily="50" charset="-128"/>
            </a:rPr>
            <a:t>作成例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5.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70"/>
  <sheetViews>
    <sheetView tabSelected="1" view="pageBreakPreview" zoomScale="82" zoomScaleNormal="100" zoomScaleSheetLayoutView="82" workbookViewId="0">
      <selection activeCell="C9" sqref="C9"/>
    </sheetView>
  </sheetViews>
  <sheetFormatPr defaultRowHeight="13.5"/>
  <cols>
    <col min="1" max="1" width="9.25" style="28" customWidth="1"/>
    <col min="2" max="2" width="9" style="28" customWidth="1"/>
    <col min="3" max="3" width="17.5" style="28" customWidth="1"/>
    <col min="4" max="4" width="8.625" style="28" customWidth="1"/>
    <col min="5" max="5" width="9" style="28" customWidth="1"/>
    <col min="6" max="6" width="26.75" style="28" customWidth="1"/>
    <col min="7" max="7" width="3" style="28" customWidth="1"/>
    <col min="8" max="8" width="3.25" style="28" customWidth="1"/>
    <col min="9" max="9" width="9.5" style="28" customWidth="1"/>
    <col min="10" max="10" width="26" style="28" customWidth="1"/>
    <col min="11" max="11" width="2.125" style="28" customWidth="1"/>
    <col min="12" max="12" width="3.25" style="28" customWidth="1"/>
    <col min="13" max="13" width="9" style="28"/>
    <col min="14" max="14" width="14.375" style="28" customWidth="1"/>
    <col min="15" max="16384" width="9" style="28"/>
  </cols>
  <sheetData>
    <row r="1" spans="1:16" ht="33.75" customHeight="1">
      <c r="A1" s="210" t="s">
        <v>374</v>
      </c>
      <c r="B1" s="210"/>
      <c r="C1" s="210"/>
      <c r="D1" s="210"/>
      <c r="E1" s="210"/>
      <c r="F1" s="210"/>
      <c r="G1" s="210"/>
      <c r="H1" s="210"/>
      <c r="I1" s="210"/>
      <c r="J1" s="210"/>
    </row>
    <row r="2" spans="1:16" ht="17.25">
      <c r="A2" s="29"/>
    </row>
    <row r="3" spans="1:16">
      <c r="A3" s="70"/>
    </row>
    <row r="4" spans="1:16">
      <c r="A4" s="30"/>
    </row>
    <row r="5" spans="1:16" ht="14.25">
      <c r="A5" s="31" t="s">
        <v>73</v>
      </c>
      <c r="B5" s="32"/>
      <c r="C5" s="32"/>
      <c r="D5" s="32"/>
      <c r="E5" s="32"/>
      <c r="F5" s="32"/>
      <c r="G5" s="32"/>
      <c r="H5" s="32"/>
      <c r="I5" s="32"/>
      <c r="J5" s="32"/>
      <c r="K5" s="32"/>
    </row>
    <row r="6" spans="1:16" ht="14.25">
      <c r="A6" s="32"/>
      <c r="B6" s="32"/>
      <c r="C6" s="32"/>
      <c r="D6" s="32"/>
      <c r="E6" s="32"/>
      <c r="F6" s="32"/>
      <c r="G6" s="32"/>
      <c r="H6" s="32"/>
      <c r="I6" s="32"/>
      <c r="J6" s="32"/>
      <c r="K6" s="32"/>
    </row>
    <row r="7" spans="1:16" ht="14.25">
      <c r="A7" s="33" t="s">
        <v>74</v>
      </c>
      <c r="B7" s="32" t="s">
        <v>75</v>
      </c>
      <c r="C7" s="32"/>
      <c r="D7" s="32"/>
      <c r="E7" s="32"/>
      <c r="F7" s="32"/>
      <c r="G7" s="32"/>
      <c r="H7" s="32"/>
      <c r="I7" s="32"/>
      <c r="J7" s="32"/>
      <c r="K7" s="32"/>
    </row>
    <row r="8" spans="1:16" ht="15" thickBot="1">
      <c r="A8" s="33"/>
      <c r="B8" s="32"/>
      <c r="C8" s="32"/>
      <c r="D8" s="32"/>
      <c r="E8" s="32"/>
      <c r="F8" s="32"/>
      <c r="G8" s="32"/>
      <c r="H8" s="32"/>
      <c r="I8" s="32"/>
      <c r="J8" s="32"/>
      <c r="K8" s="32"/>
    </row>
    <row r="9" spans="1:16" ht="30" customHeight="1" thickTop="1" thickBot="1">
      <c r="A9" s="33"/>
      <c r="B9" s="32"/>
      <c r="C9" s="69"/>
      <c r="D9" s="32"/>
      <c r="E9" s="32"/>
      <c r="F9" s="32"/>
      <c r="G9" s="32"/>
      <c r="H9" s="32"/>
      <c r="I9" s="32"/>
      <c r="J9" s="32"/>
      <c r="K9" s="32"/>
    </row>
    <row r="10" spans="1:16" ht="15" thickTop="1">
      <c r="A10" s="33"/>
      <c r="B10" s="32"/>
      <c r="C10" s="32"/>
      <c r="D10" s="32"/>
      <c r="E10" s="32"/>
      <c r="F10" s="32"/>
      <c r="G10" s="32"/>
      <c r="H10" s="32"/>
      <c r="I10" s="32"/>
      <c r="J10" s="32"/>
      <c r="K10" s="32"/>
    </row>
    <row r="11" spans="1:16" ht="14.25">
      <c r="A11" s="33" t="s">
        <v>76</v>
      </c>
      <c r="B11" s="34" t="s">
        <v>375</v>
      </c>
      <c r="C11" s="32"/>
      <c r="D11" s="32"/>
      <c r="E11" s="32"/>
      <c r="F11" s="32"/>
      <c r="G11" s="32"/>
      <c r="H11" s="32"/>
      <c r="I11" s="32"/>
      <c r="J11" s="32"/>
      <c r="K11" s="32"/>
    </row>
    <row r="12" spans="1:16" ht="15" thickBot="1">
      <c r="A12" s="33"/>
      <c r="B12" s="32"/>
      <c r="C12" s="32"/>
      <c r="D12" s="32"/>
      <c r="E12" s="32"/>
      <c r="F12" s="32"/>
      <c r="G12" s="32"/>
      <c r="H12" s="32"/>
      <c r="I12" s="32"/>
      <c r="J12" s="32"/>
      <c r="K12" s="32"/>
    </row>
    <row r="13" spans="1:16" ht="30" customHeight="1" thickTop="1" thickBot="1">
      <c r="A13" s="33"/>
      <c r="B13" s="32"/>
      <c r="C13" s="35" t="s">
        <v>776</v>
      </c>
      <c r="D13" s="32"/>
      <c r="E13" s="32"/>
      <c r="F13" s="32"/>
      <c r="G13" s="32"/>
      <c r="H13" s="32"/>
      <c r="I13" s="32"/>
      <c r="J13" s="32"/>
      <c r="K13" s="32"/>
      <c r="L13" s="36"/>
    </row>
    <row r="14" spans="1:16" ht="15" thickTop="1">
      <c r="A14" s="33"/>
      <c r="B14" s="32"/>
      <c r="C14" s="32"/>
      <c r="D14" s="32"/>
      <c r="E14" s="32"/>
      <c r="F14" s="32"/>
      <c r="G14" s="32"/>
      <c r="H14" s="32"/>
      <c r="I14" s="32"/>
      <c r="J14" s="32"/>
      <c r="K14" s="32"/>
      <c r="L14" s="36"/>
    </row>
    <row r="15" spans="1:16" ht="17.25" customHeight="1">
      <c r="A15" s="33"/>
      <c r="B15" s="219" t="s">
        <v>376</v>
      </c>
      <c r="C15" s="219"/>
      <c r="D15" s="219"/>
      <c r="E15" s="219"/>
      <c r="F15" s="219"/>
      <c r="G15" s="219"/>
      <c r="H15" s="219"/>
      <c r="I15" s="219"/>
      <c r="J15" s="219"/>
      <c r="K15" s="219"/>
      <c r="L15" s="219"/>
      <c r="M15" s="219"/>
      <c r="N15" s="219"/>
      <c r="O15" s="219"/>
      <c r="P15" s="219"/>
    </row>
    <row r="16" spans="1:16" ht="17.25" customHeight="1">
      <c r="A16" s="33"/>
      <c r="B16" s="219"/>
      <c r="C16" s="219"/>
      <c r="D16" s="219"/>
      <c r="E16" s="219"/>
      <c r="F16" s="219"/>
      <c r="G16" s="219"/>
      <c r="H16" s="219"/>
      <c r="I16" s="219"/>
      <c r="J16" s="219"/>
      <c r="K16" s="219"/>
      <c r="L16" s="219"/>
      <c r="M16" s="219"/>
      <c r="N16" s="219"/>
      <c r="O16" s="219"/>
      <c r="P16" s="219"/>
    </row>
    <row r="17" spans="1:17" ht="14.25">
      <c r="A17" s="33"/>
      <c r="B17" s="32"/>
      <c r="C17" s="32"/>
      <c r="D17" s="32"/>
      <c r="E17" s="32"/>
      <c r="F17" s="32"/>
      <c r="G17" s="32"/>
      <c r="H17" s="32"/>
      <c r="I17" s="32"/>
      <c r="J17" s="32"/>
      <c r="K17" s="32"/>
      <c r="L17" s="36"/>
    </row>
    <row r="18" spans="1:17" ht="22.5" customHeight="1">
      <c r="A18" s="37" t="s">
        <v>77</v>
      </c>
      <c r="B18" s="211" t="s">
        <v>377</v>
      </c>
      <c r="C18" s="211"/>
      <c r="D18" s="211"/>
      <c r="E18" s="211"/>
      <c r="F18" s="211"/>
      <c r="G18" s="211"/>
      <c r="H18" s="211"/>
      <c r="I18" s="211"/>
      <c r="J18" s="32"/>
      <c r="K18" s="32"/>
      <c r="L18" s="36"/>
    </row>
    <row r="19" spans="1:17" ht="14.25">
      <c r="A19" s="33"/>
      <c r="B19" s="32"/>
      <c r="C19" s="32"/>
      <c r="D19" s="32"/>
      <c r="E19" s="32"/>
      <c r="F19" s="32"/>
      <c r="G19" s="32"/>
      <c r="H19" s="32"/>
      <c r="I19" s="32"/>
      <c r="J19" s="32"/>
      <c r="K19" s="32"/>
      <c r="L19" s="36"/>
    </row>
    <row r="20" spans="1:17" ht="18" customHeight="1">
      <c r="A20" s="33" t="s">
        <v>78</v>
      </c>
      <c r="B20" s="38" t="s">
        <v>480</v>
      </c>
      <c r="C20" s="39"/>
      <c r="D20" s="39"/>
      <c r="E20" s="39"/>
      <c r="F20" s="39"/>
      <c r="G20" s="39"/>
      <c r="H20" s="39"/>
      <c r="I20" s="39"/>
      <c r="J20" s="39"/>
      <c r="K20" s="39"/>
      <c r="L20" s="36"/>
    </row>
    <row r="21" spans="1:17" ht="13.5" customHeight="1">
      <c r="A21" s="33"/>
      <c r="B21" s="38"/>
      <c r="C21" s="39"/>
      <c r="D21" s="39"/>
      <c r="E21" s="39"/>
      <c r="F21" s="39"/>
      <c r="G21" s="39"/>
      <c r="H21" s="39"/>
      <c r="I21" s="39"/>
      <c r="J21" s="39"/>
      <c r="K21" s="39"/>
      <c r="L21" s="36"/>
    </row>
    <row r="22" spans="1:17" ht="21" customHeight="1">
      <c r="A22" s="33"/>
      <c r="B22" s="28" t="s">
        <v>693</v>
      </c>
      <c r="L22" s="36"/>
    </row>
    <row r="23" spans="1:17" ht="14.25" customHeight="1">
      <c r="A23" s="40"/>
      <c r="B23" s="212" t="s">
        <v>394</v>
      </c>
      <c r="C23" s="212"/>
      <c r="D23" s="212"/>
      <c r="E23" s="212"/>
      <c r="F23" s="212"/>
      <c r="G23" s="212"/>
      <c r="H23" s="212"/>
      <c r="I23" s="212"/>
      <c r="J23" s="212"/>
      <c r="K23" s="212"/>
      <c r="L23" s="36"/>
    </row>
    <row r="24" spans="1:17" ht="13.5" customHeight="1">
      <c r="A24" s="40"/>
      <c r="B24" s="212"/>
      <c r="C24" s="212"/>
      <c r="D24" s="212"/>
      <c r="E24" s="212"/>
      <c r="F24" s="212"/>
      <c r="G24" s="212"/>
      <c r="H24" s="212"/>
      <c r="I24" s="212"/>
      <c r="J24" s="212"/>
      <c r="K24" s="212"/>
      <c r="L24" s="36"/>
    </row>
    <row r="25" spans="1:17" ht="14.25" customHeight="1">
      <c r="A25" s="40"/>
      <c r="B25" s="212"/>
      <c r="C25" s="212"/>
      <c r="D25" s="212"/>
      <c r="E25" s="212"/>
      <c r="F25" s="212"/>
      <c r="G25" s="212"/>
      <c r="H25" s="212"/>
      <c r="I25" s="212"/>
      <c r="J25" s="212"/>
      <c r="K25" s="212"/>
      <c r="L25" s="36"/>
    </row>
    <row r="26" spans="1:17" s="108" customFormat="1" ht="14.25">
      <c r="A26" s="213" t="s">
        <v>79</v>
      </c>
      <c r="B26" s="213"/>
      <c r="C26" s="213"/>
      <c r="D26" s="213"/>
      <c r="E26" s="213"/>
      <c r="F26" s="213"/>
      <c r="G26" s="213"/>
      <c r="H26" s="213"/>
      <c r="I26" s="213"/>
      <c r="J26" s="213"/>
      <c r="K26" s="213"/>
      <c r="L26" s="213"/>
      <c r="M26" s="213"/>
      <c r="N26" s="213"/>
      <c r="O26" s="213"/>
      <c r="P26" s="213"/>
      <c r="Q26" s="107"/>
    </row>
    <row r="27" spans="1:17" s="108" customFormat="1">
      <c r="A27" s="214" t="s">
        <v>80</v>
      </c>
      <c r="B27" s="215"/>
      <c r="C27" s="215"/>
      <c r="D27" s="215"/>
      <c r="E27" s="215"/>
      <c r="F27" s="215"/>
      <c r="G27" s="215"/>
      <c r="H27" s="215"/>
      <c r="I27" s="215"/>
      <c r="J27" s="215"/>
      <c r="K27" s="215"/>
      <c r="L27" s="215"/>
      <c r="M27" s="215"/>
      <c r="N27" s="215"/>
      <c r="O27" s="215"/>
      <c r="P27" s="215"/>
      <c r="Q27" s="109"/>
    </row>
    <row r="28" spans="1:17" s="111" customFormat="1" ht="13.5" customHeight="1">
      <c r="A28" s="216" t="s">
        <v>81</v>
      </c>
      <c r="B28" s="217"/>
      <c r="C28" s="217"/>
      <c r="D28" s="218"/>
      <c r="E28" s="216" t="s">
        <v>82</v>
      </c>
      <c r="F28" s="217"/>
      <c r="G28" s="217"/>
      <c r="H28" s="218"/>
      <c r="I28" s="201" t="s">
        <v>260</v>
      </c>
      <c r="J28" s="202"/>
      <c r="K28" s="202"/>
      <c r="L28" s="203"/>
      <c r="M28" s="110" t="s">
        <v>123</v>
      </c>
      <c r="N28" s="198" t="s">
        <v>124</v>
      </c>
      <c r="O28" s="199"/>
      <c r="P28" s="200"/>
    </row>
    <row r="29" spans="1:17" s="111" customFormat="1" ht="13.5" customHeight="1">
      <c r="A29" s="112" t="s">
        <v>85</v>
      </c>
      <c r="B29" s="207" t="s">
        <v>86</v>
      </c>
      <c r="C29" s="208"/>
      <c r="D29" s="209"/>
      <c r="E29" s="112" t="s">
        <v>87</v>
      </c>
      <c r="F29" s="207" t="s">
        <v>88</v>
      </c>
      <c r="G29" s="208"/>
      <c r="H29" s="209"/>
      <c r="I29" s="110" t="s">
        <v>265</v>
      </c>
      <c r="J29" s="198" t="s">
        <v>266</v>
      </c>
      <c r="K29" s="199"/>
      <c r="L29" s="200"/>
      <c r="M29" s="110" t="s">
        <v>131</v>
      </c>
      <c r="N29" s="198" t="s">
        <v>132</v>
      </c>
      <c r="O29" s="199"/>
      <c r="P29" s="200"/>
      <c r="Q29" s="113"/>
    </row>
    <row r="30" spans="1:17" s="111" customFormat="1" ht="13.5" customHeight="1">
      <c r="A30" s="114" t="s">
        <v>91</v>
      </c>
      <c r="B30" s="198" t="s">
        <v>92</v>
      </c>
      <c r="C30" s="199"/>
      <c r="D30" s="200"/>
      <c r="E30" s="114" t="s">
        <v>93</v>
      </c>
      <c r="F30" s="198" t="s">
        <v>94</v>
      </c>
      <c r="G30" s="199"/>
      <c r="H30" s="200"/>
      <c r="I30" s="110" t="s">
        <v>271</v>
      </c>
      <c r="J30" s="198" t="s">
        <v>272</v>
      </c>
      <c r="K30" s="199"/>
      <c r="L30" s="200"/>
      <c r="M30" s="110" t="s">
        <v>139</v>
      </c>
      <c r="N30" s="198" t="s">
        <v>140</v>
      </c>
      <c r="O30" s="199"/>
      <c r="P30" s="200"/>
      <c r="Q30" s="113"/>
    </row>
    <row r="31" spans="1:17" s="111" customFormat="1" ht="13.5" customHeight="1">
      <c r="A31" s="114" t="s">
        <v>103</v>
      </c>
      <c r="B31" s="198" t="s">
        <v>104</v>
      </c>
      <c r="C31" s="199"/>
      <c r="D31" s="200"/>
      <c r="E31" s="114" t="s">
        <v>97</v>
      </c>
      <c r="F31" s="198" t="s">
        <v>98</v>
      </c>
      <c r="G31" s="199"/>
      <c r="H31" s="200"/>
      <c r="I31" s="110" t="s">
        <v>279</v>
      </c>
      <c r="J31" s="198" t="s">
        <v>280</v>
      </c>
      <c r="K31" s="199"/>
      <c r="L31" s="200"/>
      <c r="M31" s="115" t="s">
        <v>157</v>
      </c>
      <c r="N31" s="198" t="s">
        <v>158</v>
      </c>
      <c r="O31" s="199"/>
      <c r="P31" s="200"/>
      <c r="Q31" s="113"/>
    </row>
    <row r="32" spans="1:17" s="111" customFormat="1" ht="13.5" customHeight="1">
      <c r="A32" s="114" t="s">
        <v>107</v>
      </c>
      <c r="B32" s="198" t="s">
        <v>108</v>
      </c>
      <c r="C32" s="199"/>
      <c r="D32" s="200"/>
      <c r="E32" s="114" t="s">
        <v>109</v>
      </c>
      <c r="F32" s="198" t="s">
        <v>110</v>
      </c>
      <c r="G32" s="199"/>
      <c r="H32" s="200"/>
      <c r="I32" s="110" t="s">
        <v>83</v>
      </c>
      <c r="J32" s="198" t="s">
        <v>84</v>
      </c>
      <c r="K32" s="199"/>
      <c r="L32" s="200"/>
      <c r="M32" s="115" t="s">
        <v>554</v>
      </c>
      <c r="N32" s="198" t="s">
        <v>555</v>
      </c>
      <c r="O32" s="199"/>
      <c r="P32" s="200"/>
      <c r="Q32" s="113"/>
    </row>
    <row r="33" spans="1:17" s="111" customFormat="1" ht="13.5" customHeight="1">
      <c r="A33" s="114" t="s">
        <v>113</v>
      </c>
      <c r="B33" s="198" t="s">
        <v>114</v>
      </c>
      <c r="C33" s="199"/>
      <c r="D33" s="200"/>
      <c r="E33" s="114" t="s">
        <v>115</v>
      </c>
      <c r="F33" s="198" t="s">
        <v>116</v>
      </c>
      <c r="G33" s="199"/>
      <c r="H33" s="200"/>
      <c r="I33" s="110" t="s">
        <v>95</v>
      </c>
      <c r="J33" s="198" t="s">
        <v>96</v>
      </c>
      <c r="K33" s="199"/>
      <c r="L33" s="200"/>
      <c r="M33" s="115" t="s">
        <v>556</v>
      </c>
      <c r="N33" s="198" t="s">
        <v>557</v>
      </c>
      <c r="O33" s="199"/>
      <c r="P33" s="200"/>
      <c r="Q33" s="113"/>
    </row>
    <row r="34" spans="1:17" s="111" customFormat="1" ht="13.5" customHeight="1">
      <c r="A34" s="114" t="s">
        <v>119</v>
      </c>
      <c r="B34" s="198" t="s">
        <v>120</v>
      </c>
      <c r="C34" s="199"/>
      <c r="D34" s="200"/>
      <c r="E34" s="114" t="s">
        <v>129</v>
      </c>
      <c r="F34" s="198" t="s">
        <v>130</v>
      </c>
      <c r="G34" s="199"/>
      <c r="H34" s="200"/>
      <c r="I34" s="110" t="s">
        <v>99</v>
      </c>
      <c r="J34" s="198" t="s">
        <v>100</v>
      </c>
      <c r="K34" s="199"/>
      <c r="L34" s="200"/>
      <c r="M34" s="201" t="s">
        <v>163</v>
      </c>
      <c r="N34" s="202"/>
      <c r="O34" s="202"/>
      <c r="P34" s="203"/>
      <c r="Q34" s="113"/>
    </row>
    <row r="35" spans="1:17" s="111" customFormat="1" ht="13.5" customHeight="1">
      <c r="A35" s="114" t="s">
        <v>125</v>
      </c>
      <c r="B35" s="198" t="s">
        <v>126</v>
      </c>
      <c r="C35" s="199"/>
      <c r="D35" s="200"/>
      <c r="E35" s="114" t="s">
        <v>135</v>
      </c>
      <c r="F35" s="198" t="s">
        <v>136</v>
      </c>
      <c r="G35" s="199"/>
      <c r="H35" s="200"/>
      <c r="I35" s="110" t="s">
        <v>105</v>
      </c>
      <c r="J35" s="198" t="s">
        <v>106</v>
      </c>
      <c r="K35" s="199"/>
      <c r="L35" s="200"/>
      <c r="M35" s="116" t="s">
        <v>166</v>
      </c>
      <c r="N35" s="198" t="s">
        <v>167</v>
      </c>
      <c r="O35" s="199"/>
      <c r="P35" s="200"/>
      <c r="Q35" s="113"/>
    </row>
    <row r="36" spans="1:17" s="111" customFormat="1" ht="13.5" customHeight="1">
      <c r="A36" s="114" t="s">
        <v>127</v>
      </c>
      <c r="B36" s="198" t="s">
        <v>128</v>
      </c>
      <c r="C36" s="199"/>
      <c r="D36" s="200"/>
      <c r="E36" s="114" t="s">
        <v>143</v>
      </c>
      <c r="F36" s="198" t="s">
        <v>144</v>
      </c>
      <c r="G36" s="199"/>
      <c r="H36" s="200"/>
      <c r="I36" s="110" t="s">
        <v>111</v>
      </c>
      <c r="J36" s="198" t="s">
        <v>112</v>
      </c>
      <c r="K36" s="199"/>
      <c r="L36" s="200"/>
      <c r="M36" s="110" t="s">
        <v>176</v>
      </c>
      <c r="N36" s="198" t="s">
        <v>177</v>
      </c>
      <c r="O36" s="199"/>
      <c r="P36" s="200"/>
      <c r="Q36" s="113"/>
    </row>
    <row r="37" spans="1:17" s="111" customFormat="1" ht="13.5" customHeight="1">
      <c r="A37" s="114" t="s">
        <v>133</v>
      </c>
      <c r="B37" s="198" t="s">
        <v>134</v>
      </c>
      <c r="C37" s="199"/>
      <c r="D37" s="200"/>
      <c r="E37" s="114" t="s">
        <v>153</v>
      </c>
      <c r="F37" s="198" t="s">
        <v>154</v>
      </c>
      <c r="G37" s="199"/>
      <c r="H37" s="200"/>
      <c r="I37" s="110" t="s">
        <v>121</v>
      </c>
      <c r="J37" s="198" t="s">
        <v>122</v>
      </c>
      <c r="K37" s="199"/>
      <c r="L37" s="200"/>
      <c r="M37" s="110" t="s">
        <v>193</v>
      </c>
      <c r="N37" s="198" t="s">
        <v>194</v>
      </c>
      <c r="O37" s="199"/>
      <c r="P37" s="200"/>
      <c r="Q37" s="113"/>
    </row>
    <row r="38" spans="1:17" s="111" customFormat="1" ht="13.5" customHeight="1">
      <c r="A38" s="114" t="s">
        <v>141</v>
      </c>
      <c r="B38" s="198" t="s">
        <v>142</v>
      </c>
      <c r="C38" s="199"/>
      <c r="D38" s="200"/>
      <c r="E38" s="114" t="s">
        <v>170</v>
      </c>
      <c r="F38" s="198" t="s">
        <v>171</v>
      </c>
      <c r="G38" s="199"/>
      <c r="H38" s="200"/>
      <c r="I38" s="110" t="s">
        <v>137</v>
      </c>
      <c r="J38" s="198" t="s">
        <v>138</v>
      </c>
      <c r="K38" s="199"/>
      <c r="L38" s="200"/>
      <c r="M38" s="110" t="s">
        <v>205</v>
      </c>
      <c r="N38" s="198" t="s">
        <v>206</v>
      </c>
      <c r="O38" s="199"/>
      <c r="P38" s="200"/>
      <c r="Q38" s="113"/>
    </row>
    <row r="39" spans="1:17" s="111" customFormat="1" ht="13.5" customHeight="1">
      <c r="A39" s="114" t="s">
        <v>147</v>
      </c>
      <c r="B39" s="198" t="s">
        <v>148</v>
      </c>
      <c r="C39" s="199"/>
      <c r="D39" s="200"/>
      <c r="E39" s="114" t="s">
        <v>174</v>
      </c>
      <c r="F39" s="198" t="s">
        <v>175</v>
      </c>
      <c r="G39" s="199"/>
      <c r="H39" s="200"/>
      <c r="I39" s="110" t="s">
        <v>145</v>
      </c>
      <c r="J39" s="198" t="s">
        <v>146</v>
      </c>
      <c r="K39" s="199"/>
      <c r="L39" s="200"/>
      <c r="M39" s="110" t="s">
        <v>222</v>
      </c>
      <c r="N39" s="198" t="s">
        <v>223</v>
      </c>
      <c r="O39" s="199"/>
      <c r="P39" s="200"/>
      <c r="Q39" s="113"/>
    </row>
    <row r="40" spans="1:17" s="111" customFormat="1" ht="13.5" customHeight="1">
      <c r="A40" s="114" t="s">
        <v>151</v>
      </c>
      <c r="B40" s="198" t="s">
        <v>152</v>
      </c>
      <c r="C40" s="199"/>
      <c r="D40" s="200"/>
      <c r="E40" s="114" t="s">
        <v>180</v>
      </c>
      <c r="F40" s="198" t="s">
        <v>181</v>
      </c>
      <c r="G40" s="199"/>
      <c r="H40" s="200"/>
      <c r="I40" s="110" t="s">
        <v>149</v>
      </c>
      <c r="J40" s="198" t="s">
        <v>150</v>
      </c>
      <c r="K40" s="199"/>
      <c r="L40" s="200"/>
      <c r="M40" s="110" t="s">
        <v>233</v>
      </c>
      <c r="N40" s="198" t="s">
        <v>234</v>
      </c>
      <c r="O40" s="199"/>
      <c r="P40" s="200"/>
      <c r="Q40" s="113"/>
    </row>
    <row r="41" spans="1:17" s="111" customFormat="1" ht="13.5" customHeight="1">
      <c r="A41" s="114" t="s">
        <v>159</v>
      </c>
      <c r="B41" s="198" t="s">
        <v>160</v>
      </c>
      <c r="C41" s="199"/>
      <c r="D41" s="200"/>
      <c r="E41" s="114" t="s">
        <v>184</v>
      </c>
      <c r="F41" s="198" t="s">
        <v>185</v>
      </c>
      <c r="G41" s="199"/>
      <c r="H41" s="200"/>
      <c r="I41" s="110" t="s">
        <v>155</v>
      </c>
      <c r="J41" s="198" t="s">
        <v>156</v>
      </c>
      <c r="K41" s="199"/>
      <c r="L41" s="200"/>
      <c r="M41" s="110" t="s">
        <v>240</v>
      </c>
      <c r="N41" s="198" t="s">
        <v>241</v>
      </c>
      <c r="O41" s="199"/>
      <c r="P41" s="200"/>
      <c r="Q41" s="113"/>
    </row>
    <row r="42" spans="1:17" s="111" customFormat="1" ht="13.5" customHeight="1">
      <c r="A42" s="114" t="s">
        <v>164</v>
      </c>
      <c r="B42" s="198" t="s">
        <v>165</v>
      </c>
      <c r="C42" s="199"/>
      <c r="D42" s="200"/>
      <c r="E42" s="114" t="s">
        <v>190</v>
      </c>
      <c r="F42" s="198" t="s">
        <v>191</v>
      </c>
      <c r="G42" s="199"/>
      <c r="H42" s="200"/>
      <c r="I42" s="110" t="s">
        <v>161</v>
      </c>
      <c r="J42" s="198" t="s">
        <v>162</v>
      </c>
      <c r="K42" s="199"/>
      <c r="L42" s="200"/>
      <c r="M42" s="110" t="s">
        <v>250</v>
      </c>
      <c r="N42" s="198" t="s">
        <v>251</v>
      </c>
      <c r="O42" s="199"/>
      <c r="P42" s="200"/>
      <c r="Q42" s="113"/>
    </row>
    <row r="43" spans="1:17" s="111" customFormat="1" ht="13.5" customHeight="1">
      <c r="A43" s="114" t="s">
        <v>168</v>
      </c>
      <c r="B43" s="198" t="s">
        <v>169</v>
      </c>
      <c r="C43" s="199"/>
      <c r="D43" s="200"/>
      <c r="E43" s="114" t="s">
        <v>197</v>
      </c>
      <c r="F43" s="198" t="s">
        <v>198</v>
      </c>
      <c r="G43" s="199"/>
      <c r="H43" s="200"/>
      <c r="I43" s="110" t="s">
        <v>182</v>
      </c>
      <c r="J43" s="198" t="s">
        <v>183</v>
      </c>
      <c r="K43" s="199"/>
      <c r="L43" s="200"/>
      <c r="M43" s="110" t="s">
        <v>258</v>
      </c>
      <c r="N43" s="198" t="s">
        <v>259</v>
      </c>
      <c r="O43" s="199"/>
      <c r="P43" s="200"/>
      <c r="Q43" s="113"/>
    </row>
    <row r="44" spans="1:17" s="111" customFormat="1" ht="13.5" customHeight="1">
      <c r="A44" s="114" t="s">
        <v>172</v>
      </c>
      <c r="B44" s="198" t="s">
        <v>173</v>
      </c>
      <c r="C44" s="199"/>
      <c r="D44" s="200"/>
      <c r="E44" s="114" t="s">
        <v>201</v>
      </c>
      <c r="F44" s="198" t="s">
        <v>202</v>
      </c>
      <c r="G44" s="199"/>
      <c r="H44" s="200"/>
      <c r="I44" s="110" t="s">
        <v>186</v>
      </c>
      <c r="J44" s="198" t="s">
        <v>187</v>
      </c>
      <c r="K44" s="199"/>
      <c r="L44" s="200"/>
      <c r="M44" s="110" t="s">
        <v>269</v>
      </c>
      <c r="N44" s="198" t="s">
        <v>270</v>
      </c>
      <c r="O44" s="199"/>
      <c r="P44" s="200"/>
      <c r="Q44" s="113"/>
    </row>
    <row r="45" spans="1:17" s="111" customFormat="1" ht="13.5" customHeight="1">
      <c r="A45" s="114" t="s">
        <v>178</v>
      </c>
      <c r="B45" s="198" t="s">
        <v>179</v>
      </c>
      <c r="C45" s="199"/>
      <c r="D45" s="200"/>
      <c r="E45" s="114" t="s">
        <v>209</v>
      </c>
      <c r="F45" s="198" t="s">
        <v>210</v>
      </c>
      <c r="G45" s="199"/>
      <c r="H45" s="200"/>
      <c r="I45" s="110" t="s">
        <v>192</v>
      </c>
      <c r="J45" s="198" t="s">
        <v>481</v>
      </c>
      <c r="K45" s="199"/>
      <c r="L45" s="200"/>
      <c r="M45" s="110" t="s">
        <v>275</v>
      </c>
      <c r="N45" s="198" t="s">
        <v>276</v>
      </c>
      <c r="O45" s="199"/>
      <c r="P45" s="200"/>
    </row>
    <row r="46" spans="1:17" s="111" customFormat="1" ht="13.5" customHeight="1">
      <c r="A46" s="114" t="s">
        <v>188</v>
      </c>
      <c r="B46" s="198" t="s">
        <v>189</v>
      </c>
      <c r="C46" s="199"/>
      <c r="D46" s="200"/>
      <c r="E46" s="114" t="s">
        <v>211</v>
      </c>
      <c r="F46" s="198" t="s">
        <v>212</v>
      </c>
      <c r="G46" s="199"/>
      <c r="H46" s="200"/>
      <c r="I46" s="110" t="s">
        <v>203</v>
      </c>
      <c r="J46" s="198" t="s">
        <v>204</v>
      </c>
      <c r="K46" s="199"/>
      <c r="L46" s="200"/>
      <c r="M46" s="110" t="s">
        <v>430</v>
      </c>
      <c r="N46" s="198" t="s">
        <v>563</v>
      </c>
      <c r="O46" s="199"/>
      <c r="P46" s="200"/>
    </row>
    <row r="47" spans="1:17" s="111" customFormat="1" ht="13.5" customHeight="1">
      <c r="A47" s="114" t="s">
        <v>195</v>
      </c>
      <c r="B47" s="198" t="s">
        <v>196</v>
      </c>
      <c r="C47" s="199"/>
      <c r="D47" s="200"/>
      <c r="E47" s="114" t="s">
        <v>215</v>
      </c>
      <c r="F47" s="198" t="s">
        <v>216</v>
      </c>
      <c r="G47" s="199"/>
      <c r="H47" s="200"/>
      <c r="I47" s="110" t="s">
        <v>427</v>
      </c>
      <c r="J47" s="198" t="s">
        <v>558</v>
      </c>
      <c r="K47" s="199"/>
      <c r="L47" s="200"/>
      <c r="M47" s="110" t="s">
        <v>431</v>
      </c>
      <c r="N47" s="198" t="s">
        <v>566</v>
      </c>
      <c r="O47" s="199"/>
      <c r="P47" s="200"/>
    </row>
    <row r="48" spans="1:17" s="111" customFormat="1" ht="13.5" customHeight="1">
      <c r="A48" s="114" t="s">
        <v>199</v>
      </c>
      <c r="B48" s="198" t="s">
        <v>200</v>
      </c>
      <c r="C48" s="199"/>
      <c r="D48" s="200"/>
      <c r="E48" s="114" t="s">
        <v>219</v>
      </c>
      <c r="F48" s="198" t="s">
        <v>220</v>
      </c>
      <c r="G48" s="199"/>
      <c r="H48" s="200"/>
      <c r="I48" s="117" t="s">
        <v>428</v>
      </c>
      <c r="J48" s="198" t="s">
        <v>560</v>
      </c>
      <c r="K48" s="199"/>
      <c r="L48" s="200"/>
      <c r="M48" s="110" t="s">
        <v>567</v>
      </c>
      <c r="N48" s="198" t="s">
        <v>568</v>
      </c>
      <c r="O48" s="199"/>
      <c r="P48" s="200"/>
    </row>
    <row r="49" spans="1:17" s="111" customFormat="1" ht="13.5" customHeight="1">
      <c r="A49" s="114" t="s">
        <v>207</v>
      </c>
      <c r="B49" s="198" t="s">
        <v>208</v>
      </c>
      <c r="C49" s="199"/>
      <c r="D49" s="200"/>
      <c r="E49" s="114" t="s">
        <v>224</v>
      </c>
      <c r="F49" s="204" t="s">
        <v>559</v>
      </c>
      <c r="G49" s="205"/>
      <c r="H49" s="206"/>
      <c r="I49" s="110" t="s">
        <v>535</v>
      </c>
      <c r="J49" s="198" t="s">
        <v>482</v>
      </c>
      <c r="K49" s="199"/>
      <c r="L49" s="200"/>
    </row>
    <row r="50" spans="1:17" s="111" customFormat="1" ht="13.5" customHeight="1">
      <c r="A50" s="114" t="s">
        <v>213</v>
      </c>
      <c r="B50" s="198" t="s">
        <v>214</v>
      </c>
      <c r="C50" s="199"/>
      <c r="D50" s="200"/>
      <c r="E50" s="114" t="s">
        <v>226</v>
      </c>
      <c r="F50" s="198" t="s">
        <v>227</v>
      </c>
      <c r="G50" s="199"/>
      <c r="H50" s="200"/>
      <c r="I50" s="201" t="s">
        <v>225</v>
      </c>
      <c r="J50" s="202"/>
      <c r="K50" s="202"/>
      <c r="L50" s="203"/>
      <c r="M50" s="163"/>
      <c r="N50" s="163"/>
      <c r="O50" s="163"/>
      <c r="P50" s="163"/>
    </row>
    <row r="51" spans="1:17" s="111" customFormat="1" ht="13.5" customHeight="1">
      <c r="A51" s="114" t="s">
        <v>217</v>
      </c>
      <c r="B51" s="198" t="s">
        <v>218</v>
      </c>
      <c r="C51" s="199"/>
      <c r="D51" s="200"/>
      <c r="E51" s="118" t="s">
        <v>561</v>
      </c>
      <c r="F51" s="198" t="s">
        <v>562</v>
      </c>
      <c r="G51" s="199"/>
      <c r="H51" s="200"/>
      <c r="I51" s="115" t="s">
        <v>231</v>
      </c>
      <c r="J51" s="198" t="s">
        <v>232</v>
      </c>
      <c r="K51" s="199"/>
      <c r="L51" s="200"/>
      <c r="M51" s="163"/>
      <c r="N51" s="163"/>
      <c r="O51" s="163"/>
      <c r="P51" s="163"/>
    </row>
    <row r="52" spans="1:17" s="111" customFormat="1" ht="13.5" customHeight="1">
      <c r="A52" s="114" t="s">
        <v>228</v>
      </c>
      <c r="B52" s="198" t="s">
        <v>229</v>
      </c>
      <c r="C52" s="199"/>
      <c r="D52" s="200"/>
      <c r="E52" s="119" t="s">
        <v>238</v>
      </c>
      <c r="F52" s="198" t="s">
        <v>239</v>
      </c>
      <c r="G52" s="199"/>
      <c r="H52" s="200"/>
      <c r="I52" s="115" t="s">
        <v>235</v>
      </c>
      <c r="J52" s="198" t="s">
        <v>236</v>
      </c>
      <c r="K52" s="199"/>
      <c r="L52" s="200"/>
      <c r="M52" s="163"/>
      <c r="N52" s="163"/>
      <c r="O52" s="163"/>
      <c r="P52" s="163"/>
      <c r="Q52" s="113"/>
    </row>
    <row r="53" spans="1:17" s="111" customFormat="1" ht="13.5" customHeight="1">
      <c r="A53" s="120" t="s">
        <v>564</v>
      </c>
      <c r="B53" s="198" t="s">
        <v>565</v>
      </c>
      <c r="C53" s="199"/>
      <c r="D53" s="200"/>
      <c r="E53" s="114" t="s">
        <v>244</v>
      </c>
      <c r="F53" s="198" t="s">
        <v>245</v>
      </c>
      <c r="G53" s="199"/>
      <c r="H53" s="200"/>
      <c r="I53" s="115" t="s">
        <v>256</v>
      </c>
      <c r="J53" s="198" t="s">
        <v>483</v>
      </c>
      <c r="K53" s="199"/>
      <c r="L53" s="200"/>
      <c r="M53" s="163"/>
      <c r="N53" s="163"/>
      <c r="O53" s="163"/>
      <c r="P53" s="163"/>
      <c r="Q53" s="113"/>
    </row>
    <row r="54" spans="1:17" s="111" customFormat="1" ht="13.5" customHeight="1">
      <c r="A54" s="201" t="s">
        <v>237</v>
      </c>
      <c r="B54" s="202"/>
      <c r="C54" s="202"/>
      <c r="D54" s="203"/>
      <c r="E54" s="114" t="s">
        <v>248</v>
      </c>
      <c r="F54" s="198" t="s">
        <v>249</v>
      </c>
      <c r="G54" s="199"/>
      <c r="H54" s="200"/>
      <c r="I54" s="115" t="s">
        <v>261</v>
      </c>
      <c r="J54" s="198" t="s">
        <v>484</v>
      </c>
      <c r="K54" s="199"/>
      <c r="L54" s="200"/>
      <c r="M54" s="163"/>
      <c r="N54" s="163"/>
      <c r="O54" s="163"/>
      <c r="P54" s="163"/>
      <c r="Q54" s="113"/>
    </row>
    <row r="55" spans="1:17" s="111" customFormat="1" ht="13.5" customHeight="1">
      <c r="A55" s="112" t="s">
        <v>242</v>
      </c>
      <c r="B55" s="198" t="s">
        <v>243</v>
      </c>
      <c r="C55" s="199"/>
      <c r="D55" s="200"/>
      <c r="E55" s="120" t="s">
        <v>254</v>
      </c>
      <c r="F55" s="198" t="s">
        <v>255</v>
      </c>
      <c r="G55" s="199"/>
      <c r="H55" s="200"/>
      <c r="I55" s="115" t="s">
        <v>267</v>
      </c>
      <c r="J55" s="198" t="s">
        <v>485</v>
      </c>
      <c r="K55" s="199"/>
      <c r="L55" s="200"/>
      <c r="M55" s="163"/>
      <c r="N55" s="163"/>
      <c r="O55" s="163"/>
      <c r="P55" s="163"/>
      <c r="Q55" s="113"/>
    </row>
    <row r="56" spans="1:17" s="111" customFormat="1" ht="13.5" customHeight="1">
      <c r="A56" s="114" t="s">
        <v>246</v>
      </c>
      <c r="B56" s="198" t="s">
        <v>247</v>
      </c>
      <c r="C56" s="199"/>
      <c r="D56" s="200"/>
      <c r="E56" s="121" t="s">
        <v>486</v>
      </c>
      <c r="F56" s="198" t="s">
        <v>569</v>
      </c>
      <c r="G56" s="199"/>
      <c r="H56" s="200"/>
      <c r="I56" s="115" t="s">
        <v>273</v>
      </c>
      <c r="J56" s="198" t="s">
        <v>487</v>
      </c>
      <c r="K56" s="199"/>
      <c r="L56" s="200"/>
      <c r="M56" s="163"/>
      <c r="N56" s="163"/>
      <c r="O56" s="163"/>
      <c r="P56" s="163"/>
      <c r="Q56" s="113"/>
    </row>
    <row r="57" spans="1:17" s="111" customFormat="1" ht="13.5" customHeight="1">
      <c r="A57" s="114" t="s">
        <v>252</v>
      </c>
      <c r="B57" s="198" t="s">
        <v>253</v>
      </c>
      <c r="C57" s="199"/>
      <c r="D57" s="200"/>
      <c r="E57" s="121" t="s">
        <v>570</v>
      </c>
      <c r="F57" s="198" t="s">
        <v>571</v>
      </c>
      <c r="G57" s="199"/>
      <c r="H57" s="200"/>
      <c r="I57" s="115" t="s">
        <v>281</v>
      </c>
      <c r="J57" s="198" t="s">
        <v>488</v>
      </c>
      <c r="K57" s="199"/>
      <c r="L57" s="200"/>
      <c r="M57" s="163"/>
      <c r="N57" s="163"/>
      <c r="O57" s="163"/>
      <c r="P57" s="163"/>
      <c r="Q57" s="113"/>
    </row>
    <row r="58" spans="1:17" s="111" customFormat="1" ht="13.5" customHeight="1">
      <c r="A58" s="114" t="s">
        <v>263</v>
      </c>
      <c r="B58" s="198" t="s">
        <v>264</v>
      </c>
      <c r="C58" s="199"/>
      <c r="D58" s="200"/>
      <c r="E58" s="121" t="s">
        <v>572</v>
      </c>
      <c r="F58" s="198" t="s">
        <v>573</v>
      </c>
      <c r="G58" s="199"/>
      <c r="H58" s="200"/>
      <c r="I58" s="115" t="s">
        <v>285</v>
      </c>
      <c r="J58" s="198" t="s">
        <v>489</v>
      </c>
      <c r="K58" s="199"/>
      <c r="L58" s="200"/>
      <c r="M58" s="163"/>
      <c r="N58" s="163"/>
      <c r="O58" s="163"/>
      <c r="P58" s="163"/>
      <c r="Q58" s="113"/>
    </row>
    <row r="59" spans="1:17" s="111" customFormat="1" ht="13.5" customHeight="1">
      <c r="A59" s="114" t="s">
        <v>277</v>
      </c>
      <c r="B59" s="198" t="s">
        <v>278</v>
      </c>
      <c r="C59" s="199"/>
      <c r="D59" s="200"/>
      <c r="E59" s="121" t="s">
        <v>574</v>
      </c>
      <c r="F59" s="198" t="s">
        <v>575</v>
      </c>
      <c r="G59" s="199"/>
      <c r="H59" s="200"/>
      <c r="I59" s="110" t="s">
        <v>89</v>
      </c>
      <c r="J59" s="198" t="s">
        <v>90</v>
      </c>
      <c r="K59" s="199"/>
      <c r="L59" s="200"/>
      <c r="M59" s="163"/>
      <c r="N59" s="163"/>
      <c r="O59" s="163"/>
      <c r="P59" s="163"/>
      <c r="Q59" s="113"/>
    </row>
    <row r="60" spans="1:17" s="111" customFormat="1" ht="13.5" customHeight="1">
      <c r="A60" s="114" t="s">
        <v>283</v>
      </c>
      <c r="B60" s="198" t="s">
        <v>284</v>
      </c>
      <c r="C60" s="199"/>
      <c r="D60" s="200"/>
      <c r="E60" s="121" t="s">
        <v>577</v>
      </c>
      <c r="F60" s="198" t="s">
        <v>578</v>
      </c>
      <c r="G60" s="199"/>
      <c r="H60" s="200"/>
      <c r="I60" s="110" t="s">
        <v>101</v>
      </c>
      <c r="J60" s="198" t="s">
        <v>102</v>
      </c>
      <c r="K60" s="199"/>
      <c r="L60" s="200"/>
      <c r="M60" s="156"/>
      <c r="N60" s="164"/>
      <c r="O60" s="164"/>
      <c r="P60" s="163"/>
      <c r="Q60" s="113"/>
    </row>
    <row r="61" spans="1:17" s="111" customFormat="1" ht="13.5" customHeight="1">
      <c r="A61" s="114" t="s">
        <v>434</v>
      </c>
      <c r="B61" s="198" t="s">
        <v>576</v>
      </c>
      <c r="C61" s="199"/>
      <c r="D61" s="200"/>
      <c r="E61" s="118" t="s">
        <v>784</v>
      </c>
      <c r="F61" s="204" t="s">
        <v>785</v>
      </c>
      <c r="G61" s="205"/>
      <c r="H61" s="206"/>
      <c r="I61" s="110" t="s">
        <v>117</v>
      </c>
      <c r="J61" s="198" t="s">
        <v>118</v>
      </c>
      <c r="K61" s="199"/>
      <c r="L61" s="200"/>
      <c r="M61" s="156"/>
      <c r="N61" s="220"/>
      <c r="O61" s="220"/>
      <c r="P61" s="220"/>
      <c r="Q61" s="113"/>
    </row>
    <row r="62" spans="1:17" s="111" customFormat="1" ht="13.5" customHeight="1">
      <c r="A62" s="118" t="s">
        <v>490</v>
      </c>
      <c r="B62" s="198" t="s">
        <v>491</v>
      </c>
      <c r="C62" s="199"/>
      <c r="D62" s="200"/>
      <c r="E62" s="118" t="s">
        <v>786</v>
      </c>
      <c r="F62" s="195" t="s">
        <v>787</v>
      </c>
      <c r="G62" s="196"/>
      <c r="H62" s="197"/>
      <c r="M62" s="157"/>
      <c r="N62" s="220"/>
      <c r="O62" s="220"/>
      <c r="P62" s="220"/>
      <c r="Q62" s="113"/>
    </row>
    <row r="63" spans="1:17" s="111" customFormat="1" ht="13.5" customHeight="1">
      <c r="M63" s="157"/>
      <c r="N63" s="220"/>
      <c r="O63" s="220"/>
      <c r="P63" s="220"/>
      <c r="Q63" s="113"/>
    </row>
    <row r="64" spans="1:17" s="111" customFormat="1" ht="13.5" customHeight="1">
      <c r="A64" s="122"/>
      <c r="B64" s="123"/>
      <c r="C64" s="123"/>
      <c r="D64" s="123"/>
      <c r="I64" s="75"/>
      <c r="J64" s="124"/>
      <c r="K64" s="125"/>
      <c r="L64" s="125"/>
      <c r="M64" s="76"/>
      <c r="N64" s="76"/>
      <c r="O64" s="76"/>
      <c r="P64" s="76"/>
      <c r="Q64" s="113"/>
    </row>
    <row r="65" spans="1:17" s="111" customFormat="1" ht="13.5" customHeight="1">
      <c r="A65" s="221" t="s">
        <v>362</v>
      </c>
      <c r="B65" s="222"/>
      <c r="C65" s="222"/>
      <c r="D65" s="155"/>
      <c r="E65" s="155"/>
      <c r="F65" s="155"/>
      <c r="G65" s="155"/>
      <c r="H65" s="155"/>
      <c r="I65" s="155"/>
      <c r="J65" s="126"/>
      <c r="K65" s="127"/>
      <c r="L65" s="127"/>
      <c r="M65" s="127"/>
      <c r="N65" s="127"/>
      <c r="O65" s="127"/>
      <c r="P65" s="127"/>
      <c r="Q65" s="113"/>
    </row>
    <row r="66" spans="1:17" s="108" customFormat="1">
      <c r="A66" s="191" t="s">
        <v>492</v>
      </c>
      <c r="B66" s="191"/>
      <c r="C66" s="191"/>
      <c r="D66" s="158">
        <v>71101</v>
      </c>
      <c r="E66" s="192" t="s">
        <v>493</v>
      </c>
      <c r="F66" s="193"/>
      <c r="G66" s="193"/>
      <c r="H66" s="193"/>
      <c r="I66" s="193"/>
      <c r="J66" s="194"/>
      <c r="K66" s="127"/>
      <c r="L66" s="127"/>
      <c r="M66" s="127"/>
      <c r="N66" s="127"/>
      <c r="O66" s="128"/>
      <c r="P66" s="128"/>
      <c r="Q66" s="107"/>
    </row>
    <row r="67" spans="1:17" s="108" customFormat="1">
      <c r="A67" s="191" t="s">
        <v>492</v>
      </c>
      <c r="B67" s="191"/>
      <c r="C67" s="191"/>
      <c r="D67" s="158">
        <v>71102</v>
      </c>
      <c r="E67" s="192" t="s">
        <v>494</v>
      </c>
      <c r="F67" s="193"/>
      <c r="G67" s="193"/>
      <c r="H67" s="193"/>
      <c r="I67" s="193"/>
      <c r="J67" s="194"/>
      <c r="K67" s="127"/>
      <c r="L67" s="127"/>
      <c r="M67" s="127"/>
      <c r="N67" s="127"/>
      <c r="O67" s="128"/>
      <c r="P67" s="128"/>
      <c r="Q67" s="107"/>
    </row>
    <row r="68" spans="1:17" s="108" customFormat="1">
      <c r="A68" s="191" t="s">
        <v>492</v>
      </c>
      <c r="B68" s="191"/>
      <c r="C68" s="191"/>
      <c r="D68" s="158">
        <v>71103</v>
      </c>
      <c r="E68" s="192" t="s">
        <v>495</v>
      </c>
      <c r="F68" s="193"/>
      <c r="G68" s="193"/>
      <c r="H68" s="193"/>
      <c r="I68" s="193"/>
      <c r="J68" s="194"/>
      <c r="K68" s="127"/>
      <c r="L68" s="127"/>
      <c r="M68" s="127"/>
      <c r="N68" s="127"/>
      <c r="O68" s="128"/>
      <c r="P68" s="128"/>
      <c r="Q68" s="107"/>
    </row>
    <row r="69" spans="1:17" s="108" customFormat="1">
      <c r="A69" s="191" t="s">
        <v>492</v>
      </c>
      <c r="B69" s="191"/>
      <c r="C69" s="191"/>
      <c r="D69" s="158">
        <v>71104</v>
      </c>
      <c r="E69" s="192" t="s">
        <v>579</v>
      </c>
      <c r="F69" s="193"/>
      <c r="G69" s="193"/>
      <c r="H69" s="193"/>
      <c r="I69" s="193"/>
      <c r="J69" s="194"/>
      <c r="K69" s="127"/>
      <c r="L69" s="127"/>
      <c r="M69" s="127"/>
      <c r="N69" s="127"/>
      <c r="O69" s="128"/>
      <c r="P69" s="128"/>
      <c r="Q69" s="107"/>
    </row>
    <row r="70" spans="1:17" s="108" customFormat="1">
      <c r="A70" s="191" t="s">
        <v>492</v>
      </c>
      <c r="B70" s="191"/>
      <c r="C70" s="191"/>
      <c r="D70" s="158">
        <v>71105</v>
      </c>
      <c r="E70" s="192" t="s">
        <v>496</v>
      </c>
      <c r="F70" s="193"/>
      <c r="G70" s="193"/>
      <c r="H70" s="193"/>
      <c r="I70" s="193"/>
      <c r="J70" s="194"/>
      <c r="K70" s="127"/>
      <c r="L70" s="127"/>
      <c r="M70" s="127"/>
      <c r="N70" s="127"/>
      <c r="O70" s="128"/>
      <c r="P70" s="128"/>
      <c r="Q70" s="107"/>
    </row>
    <row r="71" spans="1:17" s="108" customFormat="1">
      <c r="A71" s="191" t="s">
        <v>492</v>
      </c>
      <c r="B71" s="191"/>
      <c r="C71" s="191"/>
      <c r="D71" s="158">
        <v>71107</v>
      </c>
      <c r="E71" s="192" t="s">
        <v>497</v>
      </c>
      <c r="F71" s="193"/>
      <c r="G71" s="193"/>
      <c r="H71" s="193"/>
      <c r="I71" s="193"/>
      <c r="J71" s="194"/>
      <c r="K71" s="127"/>
      <c r="L71" s="127"/>
      <c r="M71" s="127"/>
      <c r="N71" s="127"/>
      <c r="O71" s="128"/>
      <c r="P71" s="128"/>
      <c r="Q71" s="107"/>
    </row>
    <row r="72" spans="1:17" s="108" customFormat="1">
      <c r="A72" s="191" t="s">
        <v>492</v>
      </c>
      <c r="B72" s="191"/>
      <c r="C72" s="191"/>
      <c r="D72" s="158">
        <v>71108</v>
      </c>
      <c r="E72" s="192" t="s">
        <v>580</v>
      </c>
      <c r="F72" s="193"/>
      <c r="G72" s="193"/>
      <c r="H72" s="193"/>
      <c r="I72" s="193"/>
      <c r="J72" s="194"/>
      <c r="K72" s="127"/>
      <c r="L72" s="127"/>
      <c r="M72" s="127"/>
      <c r="N72" s="127"/>
      <c r="O72" s="128"/>
      <c r="P72" s="128"/>
      <c r="Q72" s="107"/>
    </row>
    <row r="73" spans="1:17" s="108" customFormat="1">
      <c r="A73" s="191" t="s">
        <v>492</v>
      </c>
      <c r="B73" s="191"/>
      <c r="C73" s="191"/>
      <c r="D73" s="158" t="s">
        <v>796</v>
      </c>
      <c r="E73" s="192" t="s">
        <v>581</v>
      </c>
      <c r="F73" s="193"/>
      <c r="G73" s="193"/>
      <c r="H73" s="193"/>
      <c r="I73" s="193"/>
      <c r="J73" s="194"/>
      <c r="K73" s="127"/>
      <c r="L73" s="127"/>
      <c r="M73" s="127"/>
      <c r="N73" s="127"/>
      <c r="O73" s="128"/>
      <c r="P73" s="128"/>
      <c r="Q73" s="107"/>
    </row>
    <row r="74" spans="1:17" s="108" customFormat="1">
      <c r="A74" s="191" t="s">
        <v>492</v>
      </c>
      <c r="B74" s="191"/>
      <c r="C74" s="191"/>
      <c r="D74" s="158" t="s">
        <v>797</v>
      </c>
      <c r="E74" s="192" t="s">
        <v>582</v>
      </c>
      <c r="F74" s="193"/>
      <c r="G74" s="193"/>
      <c r="H74" s="193"/>
      <c r="I74" s="193"/>
      <c r="J74" s="194"/>
      <c r="K74" s="127"/>
      <c r="L74" s="127"/>
      <c r="M74" s="127"/>
      <c r="N74" s="127"/>
      <c r="O74" s="128"/>
      <c r="P74" s="128"/>
      <c r="Q74" s="107"/>
    </row>
    <row r="75" spans="1:17" s="108" customFormat="1">
      <c r="A75" s="191" t="s">
        <v>492</v>
      </c>
      <c r="B75" s="191"/>
      <c r="C75" s="191"/>
      <c r="D75" s="158" t="s">
        <v>798</v>
      </c>
      <c r="E75" s="192" t="s">
        <v>799</v>
      </c>
      <c r="F75" s="193"/>
      <c r="G75" s="193"/>
      <c r="H75" s="193"/>
      <c r="I75" s="193"/>
      <c r="J75" s="194"/>
      <c r="K75" s="127"/>
      <c r="L75" s="127"/>
      <c r="M75" s="127"/>
      <c r="N75" s="127"/>
      <c r="O75" s="128"/>
      <c r="P75" s="128"/>
      <c r="Q75" s="107"/>
    </row>
    <row r="76" spans="1:17" s="108" customFormat="1">
      <c r="A76" s="191" t="s">
        <v>492</v>
      </c>
      <c r="B76" s="191"/>
      <c r="C76" s="191"/>
      <c r="D76" s="158">
        <v>71201</v>
      </c>
      <c r="E76" s="192" t="s">
        <v>498</v>
      </c>
      <c r="F76" s="193"/>
      <c r="G76" s="193"/>
      <c r="H76" s="193"/>
      <c r="I76" s="193"/>
      <c r="J76" s="194"/>
      <c r="K76" s="127"/>
      <c r="L76" s="127"/>
      <c r="M76" s="127"/>
      <c r="N76" s="127"/>
      <c r="O76" s="128"/>
      <c r="P76" s="128"/>
      <c r="Q76" s="107"/>
    </row>
    <row r="77" spans="1:17" s="108" customFormat="1">
      <c r="A77" s="191" t="s">
        <v>492</v>
      </c>
      <c r="B77" s="191"/>
      <c r="C77" s="191"/>
      <c r="D77" s="158">
        <v>71202</v>
      </c>
      <c r="E77" s="192" t="s">
        <v>499</v>
      </c>
      <c r="F77" s="193"/>
      <c r="G77" s="193"/>
      <c r="H77" s="193"/>
      <c r="I77" s="193"/>
      <c r="J77" s="194"/>
      <c r="K77" s="127"/>
      <c r="L77" s="127"/>
      <c r="M77" s="127"/>
      <c r="N77" s="127"/>
      <c r="O77" s="128"/>
      <c r="P77" s="128"/>
      <c r="Q77" s="107"/>
    </row>
    <row r="78" spans="1:17" s="108" customFormat="1">
      <c r="A78" s="191" t="s">
        <v>492</v>
      </c>
      <c r="B78" s="191"/>
      <c r="C78" s="191"/>
      <c r="D78" s="158">
        <v>71203</v>
      </c>
      <c r="E78" s="192" t="s">
        <v>500</v>
      </c>
      <c r="F78" s="193"/>
      <c r="G78" s="193"/>
      <c r="H78" s="193"/>
      <c r="I78" s="193"/>
      <c r="J78" s="194"/>
      <c r="K78" s="127"/>
      <c r="L78" s="127"/>
      <c r="M78" s="127"/>
      <c r="N78" s="127"/>
      <c r="O78" s="128"/>
      <c r="P78" s="128"/>
      <c r="Q78" s="107"/>
    </row>
    <row r="79" spans="1:17" s="108" customFormat="1">
      <c r="A79" s="191" t="s">
        <v>492</v>
      </c>
      <c r="B79" s="191"/>
      <c r="C79" s="191"/>
      <c r="D79" s="158">
        <v>71204</v>
      </c>
      <c r="E79" s="192" t="s">
        <v>501</v>
      </c>
      <c r="F79" s="193"/>
      <c r="G79" s="193"/>
      <c r="H79" s="193"/>
      <c r="I79" s="193"/>
      <c r="J79" s="194"/>
      <c r="K79" s="127"/>
      <c r="L79" s="127"/>
      <c r="M79" s="127"/>
      <c r="N79" s="127"/>
      <c r="O79" s="128"/>
      <c r="P79" s="128"/>
      <c r="Q79" s="107"/>
    </row>
    <row r="80" spans="1:17" s="108" customFormat="1">
      <c r="A80" s="191" t="s">
        <v>492</v>
      </c>
      <c r="B80" s="191"/>
      <c r="C80" s="191"/>
      <c r="D80" s="158">
        <v>71205</v>
      </c>
      <c r="E80" s="192" t="s">
        <v>502</v>
      </c>
      <c r="F80" s="193"/>
      <c r="G80" s="193"/>
      <c r="H80" s="193"/>
      <c r="I80" s="193"/>
      <c r="J80" s="194"/>
      <c r="K80" s="127"/>
      <c r="L80" s="127"/>
      <c r="M80" s="127"/>
      <c r="N80" s="127"/>
      <c r="O80" s="128"/>
      <c r="P80" s="128"/>
      <c r="Q80" s="107"/>
    </row>
    <row r="81" spans="1:17" s="108" customFormat="1">
      <c r="A81" s="191" t="s">
        <v>492</v>
      </c>
      <c r="B81" s="191"/>
      <c r="C81" s="191"/>
      <c r="D81" s="158">
        <v>71206</v>
      </c>
      <c r="E81" s="192" t="s">
        <v>503</v>
      </c>
      <c r="F81" s="193"/>
      <c r="G81" s="193"/>
      <c r="H81" s="193"/>
      <c r="I81" s="193"/>
      <c r="J81" s="194"/>
      <c r="K81" s="127"/>
      <c r="L81" s="127"/>
      <c r="M81" s="127"/>
      <c r="N81" s="127"/>
      <c r="O81" s="128"/>
      <c r="P81" s="128"/>
      <c r="Q81" s="107"/>
    </row>
    <row r="82" spans="1:17" s="108" customFormat="1">
      <c r="A82" s="191" t="s">
        <v>492</v>
      </c>
      <c r="B82" s="191"/>
      <c r="C82" s="191"/>
      <c r="D82" s="158">
        <v>71207</v>
      </c>
      <c r="E82" s="192" t="s">
        <v>504</v>
      </c>
      <c r="F82" s="193"/>
      <c r="G82" s="193"/>
      <c r="H82" s="193"/>
      <c r="I82" s="193"/>
      <c r="J82" s="194"/>
      <c r="K82" s="127"/>
      <c r="L82" s="127"/>
      <c r="M82" s="127"/>
      <c r="N82" s="127"/>
      <c r="O82" s="128"/>
      <c r="P82" s="128"/>
      <c r="Q82" s="107"/>
    </row>
    <row r="83" spans="1:17" s="108" customFormat="1">
      <c r="A83" s="191" t="s">
        <v>492</v>
      </c>
      <c r="B83" s="191"/>
      <c r="C83" s="191"/>
      <c r="D83" s="158">
        <v>71208</v>
      </c>
      <c r="E83" s="192" t="s">
        <v>505</v>
      </c>
      <c r="F83" s="193"/>
      <c r="G83" s="193"/>
      <c r="H83" s="193"/>
      <c r="I83" s="193"/>
      <c r="J83" s="194"/>
      <c r="K83" s="127"/>
      <c r="L83" s="127"/>
      <c r="M83" s="127"/>
      <c r="N83" s="127"/>
      <c r="O83" s="128"/>
      <c r="P83" s="128"/>
      <c r="Q83" s="107"/>
    </row>
    <row r="84" spans="1:17" s="108" customFormat="1">
      <c r="A84" s="191" t="s">
        <v>492</v>
      </c>
      <c r="B84" s="191"/>
      <c r="C84" s="191"/>
      <c r="D84" s="158" t="s">
        <v>800</v>
      </c>
      <c r="E84" s="192" t="s">
        <v>583</v>
      </c>
      <c r="F84" s="193"/>
      <c r="G84" s="193"/>
      <c r="H84" s="193"/>
      <c r="I84" s="193"/>
      <c r="J84" s="194"/>
      <c r="K84" s="127"/>
      <c r="L84" s="127"/>
      <c r="M84" s="127"/>
      <c r="N84" s="127"/>
      <c r="O84" s="128"/>
      <c r="P84" s="128"/>
      <c r="Q84" s="107"/>
    </row>
    <row r="85" spans="1:17" s="108" customFormat="1">
      <c r="A85" s="191" t="s">
        <v>492</v>
      </c>
      <c r="B85" s="191"/>
      <c r="C85" s="191"/>
      <c r="D85" s="158" t="s">
        <v>801</v>
      </c>
      <c r="E85" s="192" t="s">
        <v>584</v>
      </c>
      <c r="F85" s="193"/>
      <c r="G85" s="193"/>
      <c r="H85" s="193"/>
      <c r="I85" s="193"/>
      <c r="J85" s="194"/>
      <c r="K85" s="127"/>
      <c r="L85" s="127"/>
      <c r="M85" s="127"/>
      <c r="N85" s="127"/>
      <c r="O85" s="128"/>
      <c r="P85" s="128"/>
      <c r="Q85" s="107"/>
    </row>
    <row r="86" spans="1:17" s="108" customFormat="1">
      <c r="A86" s="191" t="s">
        <v>492</v>
      </c>
      <c r="B86" s="191"/>
      <c r="C86" s="191"/>
      <c r="D86" s="158">
        <v>71301</v>
      </c>
      <c r="E86" s="192" t="s">
        <v>802</v>
      </c>
      <c r="F86" s="193"/>
      <c r="G86" s="193"/>
      <c r="H86" s="193"/>
      <c r="I86" s="193"/>
      <c r="J86" s="194"/>
      <c r="K86" s="127"/>
      <c r="L86" s="127"/>
      <c r="M86" s="127"/>
      <c r="N86" s="127"/>
      <c r="O86" s="128"/>
      <c r="P86" s="128"/>
      <c r="Q86" s="107"/>
    </row>
    <row r="87" spans="1:17" s="108" customFormat="1">
      <c r="A87" s="191" t="s">
        <v>492</v>
      </c>
      <c r="B87" s="191"/>
      <c r="C87" s="191"/>
      <c r="D87" s="158">
        <v>71302</v>
      </c>
      <c r="E87" s="192" t="s">
        <v>507</v>
      </c>
      <c r="F87" s="193"/>
      <c r="G87" s="193"/>
      <c r="H87" s="193"/>
      <c r="I87" s="193"/>
      <c r="J87" s="194"/>
      <c r="K87" s="127"/>
      <c r="L87" s="127"/>
      <c r="M87" s="127"/>
      <c r="N87" s="127"/>
      <c r="O87" s="128"/>
      <c r="P87" s="128"/>
      <c r="Q87" s="107"/>
    </row>
    <row r="88" spans="1:17" s="108" customFormat="1">
      <c r="A88" s="191" t="s">
        <v>492</v>
      </c>
      <c r="B88" s="191"/>
      <c r="C88" s="191"/>
      <c r="D88" s="158">
        <v>71303</v>
      </c>
      <c r="E88" s="192" t="s">
        <v>508</v>
      </c>
      <c r="F88" s="193"/>
      <c r="G88" s="193"/>
      <c r="H88" s="193"/>
      <c r="I88" s="193"/>
      <c r="J88" s="194"/>
      <c r="K88" s="127"/>
      <c r="L88" s="127"/>
      <c r="M88" s="127"/>
      <c r="N88" s="127"/>
      <c r="O88" s="128"/>
      <c r="P88" s="128"/>
      <c r="Q88" s="107"/>
    </row>
    <row r="89" spans="1:17" s="108" customFormat="1">
      <c r="A89" s="191" t="s">
        <v>492</v>
      </c>
      <c r="B89" s="191"/>
      <c r="C89" s="191"/>
      <c r="D89" s="158">
        <v>71304</v>
      </c>
      <c r="E89" s="192" t="s">
        <v>509</v>
      </c>
      <c r="F89" s="193"/>
      <c r="G89" s="193"/>
      <c r="H89" s="193"/>
      <c r="I89" s="193"/>
      <c r="J89" s="194"/>
      <c r="K89" s="127"/>
      <c r="L89" s="127"/>
      <c r="M89" s="127"/>
      <c r="N89" s="127"/>
      <c r="O89" s="128"/>
      <c r="P89" s="128"/>
      <c r="Q89" s="107"/>
    </row>
    <row r="90" spans="1:17" s="108" customFormat="1">
      <c r="A90" s="191" t="s">
        <v>492</v>
      </c>
      <c r="B90" s="191"/>
      <c r="C90" s="191"/>
      <c r="D90" s="158">
        <v>71305</v>
      </c>
      <c r="E90" s="192" t="s">
        <v>803</v>
      </c>
      <c r="F90" s="193"/>
      <c r="G90" s="193"/>
      <c r="H90" s="193"/>
      <c r="I90" s="193"/>
      <c r="J90" s="194"/>
      <c r="K90" s="127"/>
      <c r="L90" s="127"/>
      <c r="M90" s="127"/>
      <c r="N90" s="127"/>
      <c r="O90" s="128"/>
      <c r="P90" s="128"/>
      <c r="Q90" s="107"/>
    </row>
    <row r="91" spans="1:17" s="108" customFormat="1">
      <c r="A91" s="191" t="s">
        <v>492</v>
      </c>
      <c r="B91" s="191"/>
      <c r="C91" s="191"/>
      <c r="D91" s="158" t="s">
        <v>804</v>
      </c>
      <c r="E91" s="192" t="s">
        <v>805</v>
      </c>
      <c r="F91" s="193"/>
      <c r="G91" s="193"/>
      <c r="H91" s="193"/>
      <c r="I91" s="193"/>
      <c r="J91" s="194"/>
      <c r="K91" s="127"/>
      <c r="L91" s="127"/>
      <c r="M91" s="127"/>
      <c r="N91" s="127"/>
      <c r="O91" s="128"/>
      <c r="P91" s="128"/>
      <c r="Q91" s="107"/>
    </row>
    <row r="92" spans="1:17" s="108" customFormat="1">
      <c r="A92" s="191" t="s">
        <v>492</v>
      </c>
      <c r="B92" s="191"/>
      <c r="C92" s="191"/>
      <c r="D92" s="158" t="s">
        <v>806</v>
      </c>
      <c r="E92" s="192" t="s">
        <v>807</v>
      </c>
      <c r="F92" s="193"/>
      <c r="G92" s="193"/>
      <c r="H92" s="193"/>
      <c r="I92" s="193"/>
      <c r="J92" s="194"/>
      <c r="K92" s="127"/>
      <c r="L92" s="127"/>
      <c r="M92" s="127"/>
      <c r="N92" s="127"/>
      <c r="O92" s="128"/>
      <c r="P92" s="128"/>
      <c r="Q92" s="107"/>
    </row>
    <row r="93" spans="1:17" s="108" customFormat="1">
      <c r="A93" s="191" t="s">
        <v>492</v>
      </c>
      <c r="B93" s="191"/>
      <c r="C93" s="191"/>
      <c r="D93" s="158" t="s">
        <v>804</v>
      </c>
      <c r="E93" s="192" t="s">
        <v>808</v>
      </c>
      <c r="F93" s="193"/>
      <c r="G93" s="193"/>
      <c r="H93" s="193"/>
      <c r="I93" s="193"/>
      <c r="J93" s="194"/>
      <c r="K93" s="127"/>
      <c r="L93" s="127"/>
      <c r="M93" s="127"/>
      <c r="N93" s="127"/>
      <c r="O93" s="128"/>
      <c r="P93" s="128"/>
      <c r="Q93" s="107"/>
    </row>
    <row r="94" spans="1:17" s="108" customFormat="1">
      <c r="A94" s="191" t="s">
        <v>492</v>
      </c>
      <c r="B94" s="191"/>
      <c r="C94" s="191"/>
      <c r="D94" s="158">
        <v>71401</v>
      </c>
      <c r="E94" s="192" t="s">
        <v>585</v>
      </c>
      <c r="F94" s="193"/>
      <c r="G94" s="193"/>
      <c r="H94" s="193"/>
      <c r="I94" s="193"/>
      <c r="J94" s="194"/>
      <c r="K94" s="127"/>
      <c r="L94" s="127"/>
      <c r="M94" s="127"/>
      <c r="N94" s="127"/>
      <c r="O94" s="128"/>
      <c r="P94" s="128"/>
      <c r="Q94" s="107"/>
    </row>
    <row r="95" spans="1:17" s="108" customFormat="1">
      <c r="A95" s="191" t="s">
        <v>492</v>
      </c>
      <c r="B95" s="191"/>
      <c r="C95" s="191"/>
      <c r="D95" s="158">
        <v>71402</v>
      </c>
      <c r="E95" s="192" t="s">
        <v>510</v>
      </c>
      <c r="F95" s="193"/>
      <c r="G95" s="193"/>
      <c r="H95" s="193"/>
      <c r="I95" s="193"/>
      <c r="J95" s="194"/>
      <c r="K95" s="127"/>
      <c r="L95" s="127"/>
      <c r="M95" s="127"/>
      <c r="N95" s="127"/>
      <c r="O95" s="128"/>
      <c r="P95" s="128"/>
      <c r="Q95" s="107"/>
    </row>
    <row r="96" spans="1:17" s="108" customFormat="1">
      <c r="A96" s="191" t="s">
        <v>492</v>
      </c>
      <c r="B96" s="191"/>
      <c r="C96" s="191"/>
      <c r="D96" s="158">
        <v>71403</v>
      </c>
      <c r="E96" s="192" t="s">
        <v>511</v>
      </c>
      <c r="F96" s="193"/>
      <c r="G96" s="193"/>
      <c r="H96" s="193"/>
      <c r="I96" s="193"/>
      <c r="J96" s="194"/>
      <c r="K96" s="127"/>
      <c r="L96" s="127"/>
      <c r="M96" s="127"/>
      <c r="N96" s="127"/>
      <c r="O96" s="128"/>
      <c r="P96" s="128"/>
      <c r="Q96" s="107"/>
    </row>
    <row r="97" spans="1:17" s="108" customFormat="1">
      <c r="A97" s="191" t="s">
        <v>492</v>
      </c>
      <c r="B97" s="191"/>
      <c r="C97" s="191"/>
      <c r="D97" s="158">
        <v>71404</v>
      </c>
      <c r="E97" s="192" t="s">
        <v>512</v>
      </c>
      <c r="F97" s="193"/>
      <c r="G97" s="193"/>
      <c r="H97" s="193"/>
      <c r="I97" s="193"/>
      <c r="J97" s="194"/>
      <c r="K97" s="127"/>
      <c r="L97" s="127"/>
      <c r="M97" s="127"/>
      <c r="N97" s="127"/>
      <c r="O97" s="128"/>
      <c r="P97" s="128"/>
      <c r="Q97" s="107"/>
    </row>
    <row r="98" spans="1:17" s="108" customFormat="1">
      <c r="A98" s="191" t="s">
        <v>492</v>
      </c>
      <c r="B98" s="191"/>
      <c r="C98" s="191"/>
      <c r="D98" s="158">
        <v>71405</v>
      </c>
      <c r="E98" s="192" t="s">
        <v>513</v>
      </c>
      <c r="F98" s="193"/>
      <c r="G98" s="193"/>
      <c r="H98" s="193"/>
      <c r="I98" s="193"/>
      <c r="J98" s="194"/>
      <c r="K98" s="127"/>
      <c r="L98" s="127"/>
      <c r="M98" s="127"/>
      <c r="N98" s="127"/>
      <c r="O98" s="128"/>
      <c r="P98" s="128"/>
      <c r="Q98" s="107"/>
    </row>
    <row r="99" spans="1:17" s="108" customFormat="1">
      <c r="A99" s="191" t="s">
        <v>492</v>
      </c>
      <c r="B99" s="191"/>
      <c r="C99" s="191"/>
      <c r="D99" s="158">
        <v>71406</v>
      </c>
      <c r="E99" s="192" t="s">
        <v>514</v>
      </c>
      <c r="F99" s="193"/>
      <c r="G99" s="193"/>
      <c r="H99" s="193"/>
      <c r="I99" s="193"/>
      <c r="J99" s="194"/>
      <c r="K99" s="127"/>
      <c r="L99" s="127"/>
      <c r="M99" s="127"/>
      <c r="N99" s="127"/>
      <c r="O99" s="128"/>
      <c r="P99" s="128"/>
      <c r="Q99" s="107"/>
    </row>
    <row r="100" spans="1:17" s="108" customFormat="1">
      <c r="A100" s="191" t="s">
        <v>492</v>
      </c>
      <c r="B100" s="191"/>
      <c r="C100" s="191"/>
      <c r="D100" s="158">
        <v>71407</v>
      </c>
      <c r="E100" s="192" t="s">
        <v>515</v>
      </c>
      <c r="F100" s="193"/>
      <c r="G100" s="193"/>
      <c r="H100" s="193"/>
      <c r="I100" s="193"/>
      <c r="J100" s="194"/>
      <c r="K100" s="127"/>
      <c r="L100" s="127"/>
      <c r="M100" s="127"/>
      <c r="N100" s="127"/>
      <c r="O100" s="128"/>
      <c r="P100" s="128"/>
      <c r="Q100" s="107"/>
    </row>
    <row r="101" spans="1:17" s="108" customFormat="1">
      <c r="A101" s="191" t="s">
        <v>492</v>
      </c>
      <c r="B101" s="191"/>
      <c r="C101" s="191"/>
      <c r="D101" s="158">
        <v>71408</v>
      </c>
      <c r="E101" s="192" t="s">
        <v>516</v>
      </c>
      <c r="F101" s="193"/>
      <c r="G101" s="193"/>
      <c r="H101" s="193"/>
      <c r="I101" s="193"/>
      <c r="J101" s="194"/>
      <c r="K101" s="127"/>
      <c r="L101" s="127"/>
      <c r="M101" s="127"/>
      <c r="N101" s="127"/>
      <c r="O101" s="128"/>
      <c r="P101" s="128"/>
      <c r="Q101" s="107"/>
    </row>
    <row r="102" spans="1:17" s="108" customFormat="1">
      <c r="A102" s="191" t="s">
        <v>492</v>
      </c>
      <c r="B102" s="191"/>
      <c r="C102" s="191"/>
      <c r="D102" s="158" t="s">
        <v>809</v>
      </c>
      <c r="E102" s="192" t="s">
        <v>810</v>
      </c>
      <c r="F102" s="193"/>
      <c r="G102" s="193"/>
      <c r="H102" s="193"/>
      <c r="I102" s="193"/>
      <c r="J102" s="194"/>
      <c r="K102" s="127"/>
      <c r="L102" s="127"/>
      <c r="M102" s="127"/>
      <c r="N102" s="127"/>
      <c r="O102" s="128"/>
      <c r="P102" s="128"/>
      <c r="Q102" s="107"/>
    </row>
    <row r="103" spans="1:17" s="108" customFormat="1">
      <c r="A103" s="191" t="s">
        <v>492</v>
      </c>
      <c r="B103" s="191"/>
      <c r="C103" s="191"/>
      <c r="D103" s="158" t="s">
        <v>811</v>
      </c>
      <c r="E103" s="192" t="s">
        <v>812</v>
      </c>
      <c r="F103" s="193"/>
      <c r="G103" s="193"/>
      <c r="H103" s="193"/>
      <c r="I103" s="193"/>
      <c r="J103" s="194"/>
      <c r="K103" s="127"/>
      <c r="L103" s="127"/>
      <c r="M103" s="127"/>
      <c r="N103" s="127"/>
      <c r="O103" s="128"/>
      <c r="P103" s="128"/>
      <c r="Q103" s="107"/>
    </row>
    <row r="104" spans="1:17" s="108" customFormat="1">
      <c r="A104" s="191" t="s">
        <v>492</v>
      </c>
      <c r="B104" s="191"/>
      <c r="C104" s="191"/>
      <c r="D104" s="158">
        <v>71501</v>
      </c>
      <c r="E104" s="192" t="s">
        <v>517</v>
      </c>
      <c r="F104" s="193"/>
      <c r="G104" s="193"/>
      <c r="H104" s="193"/>
      <c r="I104" s="193"/>
      <c r="J104" s="194"/>
      <c r="K104" s="127"/>
      <c r="L104" s="127"/>
      <c r="M104" s="127"/>
      <c r="N104" s="127"/>
      <c r="O104" s="128"/>
      <c r="P104" s="128"/>
      <c r="Q104" s="107"/>
    </row>
    <row r="105" spans="1:17" s="108" customFormat="1">
      <c r="A105" s="191" t="s">
        <v>492</v>
      </c>
      <c r="B105" s="191"/>
      <c r="C105" s="191"/>
      <c r="D105" s="158">
        <v>71502</v>
      </c>
      <c r="E105" s="192" t="s">
        <v>813</v>
      </c>
      <c r="F105" s="193"/>
      <c r="G105" s="193"/>
      <c r="H105" s="193"/>
      <c r="I105" s="193"/>
      <c r="J105" s="194"/>
      <c r="K105" s="127"/>
      <c r="L105" s="127"/>
      <c r="M105" s="127"/>
      <c r="N105" s="127"/>
      <c r="O105" s="128"/>
      <c r="P105" s="128"/>
      <c r="Q105" s="107"/>
    </row>
    <row r="106" spans="1:17" s="108" customFormat="1">
      <c r="A106" s="191" t="s">
        <v>492</v>
      </c>
      <c r="B106" s="191"/>
      <c r="C106" s="191"/>
      <c r="D106" s="158">
        <v>71503</v>
      </c>
      <c r="E106" s="192" t="s">
        <v>518</v>
      </c>
      <c r="F106" s="193"/>
      <c r="G106" s="193"/>
      <c r="H106" s="193"/>
      <c r="I106" s="193"/>
      <c r="J106" s="194"/>
      <c r="K106" s="127"/>
      <c r="L106" s="127"/>
      <c r="M106" s="127"/>
      <c r="N106" s="127"/>
      <c r="O106" s="128"/>
      <c r="P106" s="128"/>
      <c r="Q106" s="107"/>
    </row>
    <row r="107" spans="1:17" s="108" customFormat="1">
      <c r="A107" s="191" t="s">
        <v>492</v>
      </c>
      <c r="B107" s="191"/>
      <c r="C107" s="191"/>
      <c r="D107" s="158">
        <v>71504</v>
      </c>
      <c r="E107" s="192" t="s">
        <v>519</v>
      </c>
      <c r="F107" s="193"/>
      <c r="G107" s="193"/>
      <c r="H107" s="193"/>
      <c r="I107" s="193"/>
      <c r="J107" s="194"/>
      <c r="K107" s="127"/>
      <c r="L107" s="127"/>
      <c r="M107" s="127"/>
      <c r="N107" s="127"/>
      <c r="O107" s="128"/>
      <c r="P107" s="128"/>
      <c r="Q107" s="107"/>
    </row>
    <row r="108" spans="1:17" s="108" customFormat="1">
      <c r="A108" s="191" t="s">
        <v>492</v>
      </c>
      <c r="B108" s="191"/>
      <c r="C108" s="191"/>
      <c r="D108" s="158">
        <v>71505</v>
      </c>
      <c r="E108" s="192" t="s">
        <v>520</v>
      </c>
      <c r="F108" s="193"/>
      <c r="G108" s="193"/>
      <c r="H108" s="193"/>
      <c r="I108" s="193"/>
      <c r="J108" s="194"/>
      <c r="K108" s="127"/>
      <c r="L108" s="127"/>
      <c r="M108" s="127"/>
      <c r="N108" s="127"/>
      <c r="O108" s="128"/>
      <c r="P108" s="128"/>
      <c r="Q108" s="107"/>
    </row>
    <row r="109" spans="1:17" s="108" customFormat="1">
      <c r="A109" s="191" t="s">
        <v>492</v>
      </c>
      <c r="B109" s="191"/>
      <c r="C109" s="191"/>
      <c r="D109" s="158">
        <v>71506</v>
      </c>
      <c r="E109" s="192" t="s">
        <v>521</v>
      </c>
      <c r="F109" s="193"/>
      <c r="G109" s="193"/>
      <c r="H109" s="193"/>
      <c r="I109" s="193"/>
      <c r="J109" s="194"/>
      <c r="K109" s="127"/>
      <c r="L109" s="127"/>
      <c r="M109" s="127"/>
      <c r="N109" s="127"/>
      <c r="O109" s="128"/>
      <c r="P109" s="128"/>
      <c r="Q109" s="107"/>
    </row>
    <row r="110" spans="1:17" s="108" customFormat="1">
      <c r="A110" s="191" t="s">
        <v>492</v>
      </c>
      <c r="B110" s="191"/>
      <c r="C110" s="191"/>
      <c r="D110" s="158">
        <v>71507</v>
      </c>
      <c r="E110" s="192" t="s">
        <v>586</v>
      </c>
      <c r="F110" s="193"/>
      <c r="G110" s="193"/>
      <c r="H110" s="193"/>
      <c r="I110" s="193"/>
      <c r="J110" s="194"/>
      <c r="K110" s="127"/>
      <c r="L110" s="127"/>
      <c r="M110" s="127"/>
      <c r="N110" s="127"/>
      <c r="O110" s="128"/>
      <c r="P110" s="128"/>
      <c r="Q110" s="107"/>
    </row>
    <row r="111" spans="1:17" s="108" customFormat="1">
      <c r="A111" s="191" t="s">
        <v>492</v>
      </c>
      <c r="B111" s="191"/>
      <c r="C111" s="191"/>
      <c r="D111" s="158">
        <v>71508</v>
      </c>
      <c r="E111" s="192" t="s">
        <v>587</v>
      </c>
      <c r="F111" s="193"/>
      <c r="G111" s="193"/>
      <c r="H111" s="193"/>
      <c r="I111" s="193"/>
      <c r="J111" s="194"/>
      <c r="K111" s="127"/>
      <c r="L111" s="127"/>
      <c r="M111" s="127"/>
      <c r="N111" s="127"/>
      <c r="O111" s="128"/>
      <c r="P111" s="128"/>
      <c r="Q111" s="107"/>
    </row>
    <row r="112" spans="1:17" s="108" customFormat="1">
      <c r="A112" s="191" t="s">
        <v>492</v>
      </c>
      <c r="B112" s="191"/>
      <c r="C112" s="191"/>
      <c r="D112" s="158" t="s">
        <v>814</v>
      </c>
      <c r="E112" s="192" t="s">
        <v>588</v>
      </c>
      <c r="F112" s="193"/>
      <c r="G112" s="193"/>
      <c r="H112" s="193"/>
      <c r="I112" s="193"/>
      <c r="J112" s="194"/>
      <c r="K112" s="127"/>
      <c r="L112" s="127"/>
      <c r="M112" s="127"/>
      <c r="N112" s="127"/>
      <c r="O112" s="128"/>
      <c r="P112" s="128"/>
      <c r="Q112" s="107"/>
    </row>
    <row r="113" spans="1:17" s="108" customFormat="1">
      <c r="A113" s="191" t="s">
        <v>492</v>
      </c>
      <c r="B113" s="191"/>
      <c r="C113" s="191"/>
      <c r="D113" s="158" t="s">
        <v>815</v>
      </c>
      <c r="E113" s="192" t="s">
        <v>589</v>
      </c>
      <c r="F113" s="193"/>
      <c r="G113" s="193"/>
      <c r="H113" s="193"/>
      <c r="I113" s="193"/>
      <c r="J113" s="194"/>
      <c r="K113" s="127"/>
      <c r="L113" s="127"/>
      <c r="M113" s="127"/>
      <c r="N113" s="127"/>
      <c r="O113" s="128"/>
      <c r="P113" s="128"/>
      <c r="Q113" s="107"/>
    </row>
    <row r="114" spans="1:17" s="108" customFormat="1">
      <c r="A114" s="191" t="s">
        <v>492</v>
      </c>
      <c r="B114" s="191"/>
      <c r="C114" s="191"/>
      <c r="D114" s="158" t="s">
        <v>816</v>
      </c>
      <c r="E114" s="192" t="s">
        <v>590</v>
      </c>
      <c r="F114" s="193"/>
      <c r="G114" s="193"/>
      <c r="H114" s="193"/>
      <c r="I114" s="193"/>
      <c r="J114" s="194"/>
      <c r="K114" s="127"/>
      <c r="L114" s="127"/>
      <c r="M114" s="127"/>
      <c r="N114" s="127"/>
      <c r="O114" s="128"/>
      <c r="P114" s="128"/>
      <c r="Q114" s="107"/>
    </row>
    <row r="115" spans="1:17" s="108" customFormat="1">
      <c r="A115" s="191" t="s">
        <v>492</v>
      </c>
      <c r="B115" s="191"/>
      <c r="C115" s="191"/>
      <c r="D115" s="158" t="s">
        <v>817</v>
      </c>
      <c r="E115" s="192" t="s">
        <v>818</v>
      </c>
      <c r="F115" s="193"/>
      <c r="G115" s="193"/>
      <c r="H115" s="193"/>
      <c r="I115" s="193"/>
      <c r="J115" s="194"/>
      <c r="K115" s="127"/>
      <c r="L115" s="127"/>
      <c r="M115" s="127"/>
      <c r="N115" s="127"/>
      <c r="O115" s="128"/>
      <c r="P115" s="128"/>
      <c r="Q115" s="107"/>
    </row>
    <row r="116" spans="1:17" s="108" customFormat="1">
      <c r="A116" s="191" t="s">
        <v>492</v>
      </c>
      <c r="B116" s="191"/>
      <c r="C116" s="191"/>
      <c r="D116" s="158" t="s">
        <v>819</v>
      </c>
      <c r="E116" s="192" t="s">
        <v>820</v>
      </c>
      <c r="F116" s="193"/>
      <c r="G116" s="193"/>
      <c r="H116" s="193"/>
      <c r="I116" s="193"/>
      <c r="J116" s="194"/>
      <c r="K116" s="159"/>
      <c r="L116" s="159"/>
      <c r="M116" s="159"/>
      <c r="N116" s="159"/>
      <c r="O116" s="159"/>
      <c r="P116" s="128"/>
      <c r="Q116" s="107"/>
    </row>
    <row r="117" spans="1:17">
      <c r="A117" s="191" t="s">
        <v>492</v>
      </c>
      <c r="B117" s="191"/>
      <c r="C117" s="191"/>
      <c r="D117" s="158" t="s">
        <v>821</v>
      </c>
      <c r="E117" s="192" t="s">
        <v>822</v>
      </c>
      <c r="F117" s="193"/>
      <c r="G117" s="193"/>
      <c r="H117" s="193"/>
      <c r="I117" s="193"/>
      <c r="J117" s="194"/>
      <c r="K117" s="159"/>
      <c r="L117" s="159"/>
      <c r="M117" s="159"/>
      <c r="N117" s="159"/>
      <c r="O117" s="159"/>
    </row>
    <row r="118" spans="1:17">
      <c r="A118" s="191" t="s">
        <v>492</v>
      </c>
      <c r="B118" s="191"/>
      <c r="C118" s="191"/>
      <c r="D118" s="158" t="s">
        <v>823</v>
      </c>
      <c r="E118" s="192" t="s">
        <v>824</v>
      </c>
      <c r="F118" s="193"/>
      <c r="G118" s="193"/>
      <c r="H118" s="193"/>
      <c r="I118" s="193"/>
      <c r="J118" s="194"/>
      <c r="K118" s="159"/>
      <c r="L118" s="159"/>
      <c r="M118" s="159"/>
      <c r="N118" s="159"/>
      <c r="O118" s="159"/>
    </row>
    <row r="119" spans="1:17">
      <c r="A119" s="191" t="s">
        <v>492</v>
      </c>
      <c r="B119" s="191"/>
      <c r="C119" s="191"/>
      <c r="D119" s="158">
        <v>71614</v>
      </c>
      <c r="E119" s="192" t="s">
        <v>522</v>
      </c>
      <c r="F119" s="193"/>
      <c r="G119" s="193"/>
      <c r="H119" s="193"/>
      <c r="I119" s="193"/>
      <c r="J119" s="194"/>
      <c r="K119" s="159"/>
      <c r="L119" s="159"/>
      <c r="M119" s="159"/>
      <c r="N119" s="159"/>
      <c r="O119" s="159"/>
    </row>
    <row r="120" spans="1:17">
      <c r="A120" s="191" t="s">
        <v>492</v>
      </c>
      <c r="B120" s="191"/>
      <c r="C120" s="191"/>
      <c r="D120" s="158" t="s">
        <v>825</v>
      </c>
      <c r="E120" s="192" t="s">
        <v>591</v>
      </c>
      <c r="F120" s="193"/>
      <c r="G120" s="193"/>
      <c r="H120" s="193"/>
      <c r="I120" s="193"/>
      <c r="J120" s="194"/>
      <c r="K120" s="159"/>
      <c r="L120" s="159"/>
      <c r="M120" s="159"/>
      <c r="N120" s="159"/>
      <c r="O120" s="159"/>
    </row>
    <row r="121" spans="1:17">
      <c r="A121" s="191" t="s">
        <v>492</v>
      </c>
      <c r="B121" s="191"/>
      <c r="C121" s="191"/>
      <c r="D121" s="158" t="s">
        <v>826</v>
      </c>
      <c r="E121" s="192" t="s">
        <v>592</v>
      </c>
      <c r="F121" s="193"/>
      <c r="G121" s="193"/>
      <c r="H121" s="193"/>
      <c r="I121" s="193"/>
      <c r="J121" s="194"/>
      <c r="K121" s="159"/>
      <c r="L121" s="159"/>
      <c r="M121" s="159"/>
      <c r="N121" s="159"/>
      <c r="O121" s="159"/>
    </row>
    <row r="122" spans="1:17">
      <c r="A122" s="191" t="s">
        <v>523</v>
      </c>
      <c r="B122" s="191"/>
      <c r="C122" s="191"/>
      <c r="D122" s="158">
        <v>72101</v>
      </c>
      <c r="E122" s="192" t="s">
        <v>524</v>
      </c>
      <c r="F122" s="193"/>
      <c r="G122" s="193"/>
      <c r="H122" s="193"/>
      <c r="I122" s="193"/>
      <c r="J122" s="194"/>
      <c r="K122" s="159"/>
      <c r="L122" s="159"/>
      <c r="M122" s="159"/>
      <c r="N122" s="159"/>
      <c r="O122" s="159"/>
    </row>
    <row r="123" spans="1:17">
      <c r="A123" s="191" t="s">
        <v>523</v>
      </c>
      <c r="B123" s="191"/>
      <c r="C123" s="191"/>
      <c r="D123" s="158">
        <v>72104</v>
      </c>
      <c r="E123" s="192" t="s">
        <v>525</v>
      </c>
      <c r="F123" s="193"/>
      <c r="G123" s="193"/>
      <c r="H123" s="193"/>
      <c r="I123" s="193"/>
      <c r="J123" s="194"/>
      <c r="K123" s="159"/>
      <c r="L123" s="159"/>
      <c r="M123" s="159"/>
      <c r="N123" s="159"/>
      <c r="O123" s="159"/>
    </row>
    <row r="124" spans="1:17">
      <c r="A124" s="191" t="s">
        <v>523</v>
      </c>
      <c r="B124" s="191"/>
      <c r="C124" s="191"/>
      <c r="D124" s="158">
        <v>72201</v>
      </c>
      <c r="E124" s="192" t="s">
        <v>526</v>
      </c>
      <c r="F124" s="193"/>
      <c r="G124" s="193"/>
      <c r="H124" s="193"/>
      <c r="I124" s="193"/>
      <c r="J124" s="194"/>
      <c r="K124" s="159"/>
      <c r="L124" s="159"/>
      <c r="M124" s="159"/>
      <c r="N124" s="159"/>
      <c r="O124" s="159"/>
    </row>
    <row r="125" spans="1:17">
      <c r="A125" s="191" t="s">
        <v>523</v>
      </c>
      <c r="B125" s="191"/>
      <c r="C125" s="191"/>
      <c r="D125" s="158">
        <v>72301</v>
      </c>
      <c r="E125" s="192" t="s">
        <v>527</v>
      </c>
      <c r="F125" s="193"/>
      <c r="G125" s="193"/>
      <c r="H125" s="193"/>
      <c r="I125" s="193"/>
      <c r="J125" s="194"/>
      <c r="K125" s="159"/>
      <c r="L125" s="159"/>
      <c r="M125" s="159"/>
      <c r="N125" s="159"/>
      <c r="O125" s="159"/>
    </row>
    <row r="126" spans="1:17">
      <c r="A126" s="191" t="s">
        <v>523</v>
      </c>
      <c r="B126" s="191"/>
      <c r="C126" s="191"/>
      <c r="D126" s="158" t="s">
        <v>827</v>
      </c>
      <c r="E126" s="192" t="s">
        <v>828</v>
      </c>
      <c r="F126" s="193"/>
      <c r="G126" s="193"/>
      <c r="H126" s="193"/>
      <c r="I126" s="193"/>
      <c r="J126" s="194"/>
      <c r="K126" s="159"/>
      <c r="L126" s="159"/>
      <c r="M126" s="159"/>
      <c r="N126" s="159"/>
      <c r="O126" s="159"/>
    </row>
    <row r="127" spans="1:17">
      <c r="A127" s="191" t="s">
        <v>523</v>
      </c>
      <c r="B127" s="191"/>
      <c r="C127" s="191"/>
      <c r="D127" s="158">
        <v>72401</v>
      </c>
      <c r="E127" s="192" t="s">
        <v>829</v>
      </c>
      <c r="F127" s="193"/>
      <c r="G127" s="193"/>
      <c r="H127" s="193"/>
      <c r="I127" s="193"/>
      <c r="J127" s="194"/>
      <c r="K127" s="159"/>
      <c r="L127" s="159"/>
      <c r="M127" s="159"/>
      <c r="N127" s="159"/>
      <c r="O127" s="159"/>
    </row>
    <row r="128" spans="1:17">
      <c r="A128" s="191" t="s">
        <v>523</v>
      </c>
      <c r="B128" s="191"/>
      <c r="C128" s="191"/>
      <c r="D128" s="158">
        <v>72501</v>
      </c>
      <c r="E128" s="192" t="s">
        <v>528</v>
      </c>
      <c r="F128" s="193"/>
      <c r="G128" s="193"/>
      <c r="H128" s="193"/>
      <c r="I128" s="193"/>
      <c r="J128" s="194"/>
      <c r="K128" s="159"/>
      <c r="L128" s="159"/>
      <c r="M128" s="159"/>
      <c r="N128" s="159"/>
      <c r="O128" s="159"/>
    </row>
    <row r="129" spans="1:15">
      <c r="A129" s="191" t="s">
        <v>523</v>
      </c>
      <c r="B129" s="191"/>
      <c r="C129" s="191"/>
      <c r="D129" s="158">
        <v>72502</v>
      </c>
      <c r="E129" s="192" t="s">
        <v>593</v>
      </c>
      <c r="F129" s="193"/>
      <c r="G129" s="193"/>
      <c r="H129" s="193"/>
      <c r="I129" s="193"/>
      <c r="J129" s="194"/>
      <c r="K129" s="159"/>
      <c r="L129" s="159"/>
      <c r="M129" s="159"/>
      <c r="N129" s="159"/>
      <c r="O129" s="159"/>
    </row>
    <row r="130" spans="1:15">
      <c r="A130" s="191" t="s">
        <v>523</v>
      </c>
      <c r="B130" s="191"/>
      <c r="C130" s="191"/>
      <c r="D130" s="158" t="s">
        <v>830</v>
      </c>
      <c r="E130" s="192" t="s">
        <v>595</v>
      </c>
      <c r="F130" s="193"/>
      <c r="G130" s="193"/>
      <c r="H130" s="193"/>
      <c r="I130" s="193"/>
      <c r="J130" s="194"/>
      <c r="K130" s="159"/>
      <c r="L130" s="159"/>
      <c r="M130" s="159"/>
      <c r="N130" s="159"/>
      <c r="O130" s="159"/>
    </row>
    <row r="131" spans="1:15">
      <c r="A131" s="191" t="s">
        <v>523</v>
      </c>
      <c r="B131" s="191"/>
      <c r="C131" s="191"/>
      <c r="D131" s="158" t="s">
        <v>752</v>
      </c>
      <c r="E131" s="192" t="s">
        <v>596</v>
      </c>
      <c r="F131" s="193"/>
      <c r="G131" s="193"/>
      <c r="H131" s="193"/>
      <c r="I131" s="193"/>
      <c r="J131" s="194"/>
      <c r="K131" s="159"/>
      <c r="L131" s="159"/>
      <c r="M131" s="159"/>
      <c r="N131" s="159"/>
      <c r="O131" s="159"/>
    </row>
    <row r="132" spans="1:15">
      <c r="A132" s="191" t="s">
        <v>523</v>
      </c>
      <c r="B132" s="191"/>
      <c r="C132" s="191"/>
      <c r="D132" s="158" t="s">
        <v>753</v>
      </c>
      <c r="E132" s="192" t="s">
        <v>597</v>
      </c>
      <c r="F132" s="193"/>
      <c r="G132" s="193"/>
      <c r="H132" s="193"/>
      <c r="I132" s="193"/>
      <c r="J132" s="194"/>
      <c r="K132" s="159"/>
      <c r="L132" s="159"/>
      <c r="M132" s="159"/>
      <c r="N132" s="159"/>
      <c r="O132" s="159"/>
    </row>
    <row r="133" spans="1:15">
      <c r="A133" s="191" t="s">
        <v>523</v>
      </c>
      <c r="B133" s="191"/>
      <c r="C133" s="191"/>
      <c r="D133" s="158" t="s">
        <v>754</v>
      </c>
      <c r="E133" s="192" t="s">
        <v>598</v>
      </c>
      <c r="F133" s="193"/>
      <c r="G133" s="193"/>
      <c r="H133" s="193"/>
      <c r="I133" s="193"/>
      <c r="J133" s="194"/>
      <c r="K133" s="159"/>
      <c r="L133" s="159"/>
      <c r="M133" s="159"/>
      <c r="N133" s="159"/>
      <c r="O133" s="159"/>
    </row>
    <row r="134" spans="1:15">
      <c r="A134" s="191" t="s">
        <v>523</v>
      </c>
      <c r="B134" s="191"/>
      <c r="C134" s="191"/>
      <c r="D134" s="158" t="s">
        <v>831</v>
      </c>
      <c r="E134" s="192" t="s">
        <v>594</v>
      </c>
      <c r="F134" s="193"/>
      <c r="G134" s="193"/>
      <c r="H134" s="193"/>
      <c r="I134" s="193"/>
      <c r="J134" s="194"/>
      <c r="K134" s="159"/>
      <c r="L134" s="159"/>
      <c r="M134" s="159"/>
      <c r="N134" s="159"/>
      <c r="O134" s="159"/>
    </row>
    <row r="135" spans="1:15">
      <c r="A135" s="191" t="s">
        <v>523</v>
      </c>
      <c r="B135" s="191"/>
      <c r="C135" s="191"/>
      <c r="D135" s="158">
        <v>72605</v>
      </c>
      <c r="E135" s="192" t="s">
        <v>832</v>
      </c>
      <c r="F135" s="193"/>
      <c r="G135" s="193"/>
      <c r="H135" s="193"/>
      <c r="I135" s="193"/>
      <c r="J135" s="194"/>
      <c r="K135" s="159"/>
      <c r="L135" s="159"/>
      <c r="M135" s="159"/>
      <c r="N135" s="159"/>
      <c r="O135" s="159"/>
    </row>
    <row r="136" spans="1:15">
      <c r="A136" s="191" t="s">
        <v>529</v>
      </c>
      <c r="B136" s="191"/>
      <c r="C136" s="191"/>
      <c r="D136" s="158" t="s">
        <v>833</v>
      </c>
      <c r="E136" s="192" t="s">
        <v>599</v>
      </c>
      <c r="F136" s="193"/>
      <c r="G136" s="193"/>
      <c r="H136" s="193"/>
      <c r="I136" s="193"/>
      <c r="J136" s="194"/>
      <c r="K136" s="159"/>
      <c r="L136" s="159"/>
      <c r="M136" s="159"/>
      <c r="N136" s="159"/>
      <c r="O136" s="159"/>
    </row>
    <row r="137" spans="1:15">
      <c r="A137" s="191" t="s">
        <v>529</v>
      </c>
      <c r="B137" s="191"/>
      <c r="C137" s="191"/>
      <c r="D137" s="158" t="s">
        <v>834</v>
      </c>
      <c r="E137" s="192" t="s">
        <v>835</v>
      </c>
      <c r="F137" s="193"/>
      <c r="G137" s="193"/>
      <c r="H137" s="193"/>
      <c r="I137" s="193"/>
      <c r="J137" s="194"/>
      <c r="K137" s="159"/>
      <c r="L137" s="159"/>
      <c r="M137" s="159"/>
      <c r="N137" s="159"/>
      <c r="O137" s="159"/>
    </row>
    <row r="138" spans="1:15">
      <c r="A138" s="191" t="s">
        <v>529</v>
      </c>
      <c r="B138" s="191"/>
      <c r="C138" s="191"/>
      <c r="D138" s="158" t="s">
        <v>836</v>
      </c>
      <c r="E138" s="192" t="s">
        <v>837</v>
      </c>
      <c r="F138" s="193"/>
      <c r="G138" s="193"/>
      <c r="H138" s="193"/>
      <c r="I138" s="193"/>
      <c r="J138" s="194"/>
      <c r="K138" s="159"/>
      <c r="L138" s="159"/>
      <c r="M138" s="159"/>
      <c r="N138" s="159"/>
      <c r="O138" s="159"/>
    </row>
    <row r="139" spans="1:15">
      <c r="A139" s="191" t="s">
        <v>529</v>
      </c>
      <c r="B139" s="191"/>
      <c r="C139" s="191"/>
      <c r="D139" s="158">
        <v>73201</v>
      </c>
      <c r="E139" s="192" t="s">
        <v>530</v>
      </c>
      <c r="F139" s="193"/>
      <c r="G139" s="193"/>
      <c r="H139" s="193"/>
      <c r="I139" s="193"/>
      <c r="J139" s="194"/>
      <c r="K139" s="159"/>
      <c r="L139" s="159"/>
      <c r="M139" s="159"/>
      <c r="N139" s="159"/>
      <c r="O139" s="159"/>
    </row>
    <row r="140" spans="1:15">
      <c r="A140" s="191" t="s">
        <v>529</v>
      </c>
      <c r="B140" s="191"/>
      <c r="C140" s="191"/>
      <c r="D140" s="158">
        <v>73202</v>
      </c>
      <c r="E140" s="192" t="s">
        <v>531</v>
      </c>
      <c r="F140" s="193"/>
      <c r="G140" s="193"/>
      <c r="H140" s="193"/>
      <c r="I140" s="193"/>
      <c r="J140" s="194"/>
      <c r="K140" s="159"/>
      <c r="L140" s="159"/>
      <c r="M140" s="159"/>
      <c r="N140" s="159"/>
      <c r="O140" s="159"/>
    </row>
    <row r="141" spans="1:15">
      <c r="A141" s="191" t="s">
        <v>529</v>
      </c>
      <c r="B141" s="191"/>
      <c r="C141" s="191"/>
      <c r="D141" s="158" t="s">
        <v>838</v>
      </c>
      <c r="E141" s="192" t="s">
        <v>221</v>
      </c>
      <c r="F141" s="193"/>
      <c r="G141" s="193"/>
      <c r="H141" s="193"/>
      <c r="I141" s="193"/>
      <c r="J141" s="194"/>
      <c r="K141" s="159"/>
      <c r="L141" s="159"/>
      <c r="M141" s="159"/>
      <c r="N141" s="159"/>
      <c r="O141" s="159"/>
    </row>
    <row r="142" spans="1:15">
      <c r="A142" s="191" t="s">
        <v>529</v>
      </c>
      <c r="B142" s="191"/>
      <c r="C142" s="191"/>
      <c r="D142" s="158" t="s">
        <v>839</v>
      </c>
      <c r="E142" s="192" t="s">
        <v>600</v>
      </c>
      <c r="F142" s="193"/>
      <c r="G142" s="193"/>
      <c r="H142" s="193"/>
      <c r="I142" s="193"/>
      <c r="J142" s="194"/>
      <c r="K142" s="159"/>
      <c r="L142" s="159"/>
      <c r="M142" s="159"/>
      <c r="N142" s="159"/>
      <c r="O142" s="159"/>
    </row>
    <row r="143" spans="1:15">
      <c r="A143" s="191" t="s">
        <v>529</v>
      </c>
      <c r="B143" s="191"/>
      <c r="C143" s="191"/>
      <c r="D143" s="158" t="s">
        <v>840</v>
      </c>
      <c r="E143" s="192" t="s">
        <v>841</v>
      </c>
      <c r="F143" s="193"/>
      <c r="G143" s="193"/>
      <c r="H143" s="193"/>
      <c r="I143" s="193"/>
      <c r="J143" s="194"/>
      <c r="K143" s="159"/>
      <c r="L143" s="159"/>
      <c r="M143" s="159"/>
      <c r="N143" s="159"/>
      <c r="O143" s="159"/>
    </row>
    <row r="144" spans="1:15">
      <c r="A144" s="191" t="s">
        <v>529</v>
      </c>
      <c r="B144" s="191"/>
      <c r="C144" s="191"/>
      <c r="D144" s="158" t="s">
        <v>842</v>
      </c>
      <c r="E144" s="192" t="s">
        <v>843</v>
      </c>
      <c r="F144" s="193"/>
      <c r="G144" s="193"/>
      <c r="H144" s="193"/>
      <c r="I144" s="193"/>
      <c r="J144" s="194"/>
      <c r="K144" s="159"/>
      <c r="L144" s="159"/>
      <c r="M144" s="159"/>
      <c r="N144" s="159"/>
      <c r="O144" s="159"/>
    </row>
    <row r="145" spans="1:15">
      <c r="A145" s="191" t="s">
        <v>529</v>
      </c>
      <c r="B145" s="191"/>
      <c r="C145" s="191"/>
      <c r="D145" s="158" t="s">
        <v>844</v>
      </c>
      <c r="E145" s="192" t="s">
        <v>845</v>
      </c>
      <c r="F145" s="193"/>
      <c r="G145" s="193"/>
      <c r="H145" s="193"/>
      <c r="I145" s="193"/>
      <c r="J145" s="194"/>
      <c r="K145" s="159"/>
      <c r="L145" s="159"/>
      <c r="M145" s="159"/>
      <c r="N145" s="159"/>
      <c r="O145" s="159"/>
    </row>
    <row r="146" spans="1:15">
      <c r="A146" s="191" t="s">
        <v>529</v>
      </c>
      <c r="B146" s="191"/>
      <c r="C146" s="191"/>
      <c r="D146" s="158" t="s">
        <v>846</v>
      </c>
      <c r="E146" s="192" t="s">
        <v>847</v>
      </c>
      <c r="F146" s="193"/>
      <c r="G146" s="193"/>
      <c r="H146" s="193"/>
      <c r="I146" s="193"/>
      <c r="J146" s="194"/>
      <c r="K146" s="159"/>
      <c r="L146" s="159"/>
      <c r="M146" s="159"/>
      <c r="N146" s="159"/>
      <c r="O146" s="159"/>
    </row>
    <row r="147" spans="1:15">
      <c r="A147" s="191" t="s">
        <v>529</v>
      </c>
      <c r="B147" s="191"/>
      <c r="C147" s="191"/>
      <c r="D147" s="158" t="s">
        <v>848</v>
      </c>
      <c r="E147" s="192" t="s">
        <v>849</v>
      </c>
      <c r="F147" s="193"/>
      <c r="G147" s="193"/>
      <c r="H147" s="193"/>
      <c r="I147" s="193"/>
      <c r="J147" s="194"/>
      <c r="K147" s="159"/>
      <c r="L147" s="159"/>
      <c r="M147" s="159"/>
      <c r="N147" s="159"/>
      <c r="O147" s="159"/>
    </row>
    <row r="148" spans="1:15">
      <c r="A148" s="191" t="s">
        <v>529</v>
      </c>
      <c r="B148" s="191"/>
      <c r="C148" s="191"/>
      <c r="D148" s="158" t="s">
        <v>850</v>
      </c>
      <c r="E148" s="192" t="s">
        <v>851</v>
      </c>
      <c r="F148" s="193"/>
      <c r="G148" s="193"/>
      <c r="H148" s="193"/>
      <c r="I148" s="193"/>
      <c r="J148" s="194"/>
      <c r="K148" s="159"/>
      <c r="L148" s="159"/>
      <c r="M148" s="159"/>
      <c r="N148" s="159"/>
      <c r="O148" s="159"/>
    </row>
    <row r="149" spans="1:15">
      <c r="A149" s="191" t="s">
        <v>529</v>
      </c>
      <c r="B149" s="191"/>
      <c r="C149" s="191"/>
      <c r="D149" s="158" t="s">
        <v>852</v>
      </c>
      <c r="E149" s="192" t="s">
        <v>853</v>
      </c>
      <c r="F149" s="193"/>
      <c r="G149" s="193"/>
      <c r="H149" s="193"/>
      <c r="I149" s="193"/>
      <c r="J149" s="194"/>
      <c r="K149" s="160"/>
      <c r="L149" s="160"/>
      <c r="M149" s="159"/>
      <c r="N149" s="159"/>
      <c r="O149" s="159"/>
    </row>
    <row r="150" spans="1:15">
      <c r="A150" s="191" t="s">
        <v>529</v>
      </c>
      <c r="B150" s="191"/>
      <c r="C150" s="191"/>
      <c r="D150" s="158" t="s">
        <v>854</v>
      </c>
      <c r="E150" s="192" t="s">
        <v>506</v>
      </c>
      <c r="F150" s="193"/>
      <c r="G150" s="193"/>
      <c r="H150" s="193"/>
      <c r="I150" s="193"/>
      <c r="J150" s="194"/>
    </row>
    <row r="151" spans="1:15">
      <c r="A151" s="191" t="s">
        <v>529</v>
      </c>
      <c r="B151" s="191"/>
      <c r="C151" s="191"/>
      <c r="D151" s="158">
        <v>73301</v>
      </c>
      <c r="E151" s="192" t="s">
        <v>532</v>
      </c>
      <c r="F151" s="193"/>
      <c r="G151" s="193"/>
      <c r="H151" s="193"/>
      <c r="I151" s="193"/>
      <c r="J151" s="194"/>
    </row>
    <row r="152" spans="1:15">
      <c r="A152" s="191" t="s">
        <v>529</v>
      </c>
      <c r="B152" s="191"/>
      <c r="C152" s="191"/>
      <c r="D152" s="158">
        <v>73302</v>
      </c>
      <c r="E152" s="192" t="s">
        <v>533</v>
      </c>
      <c r="F152" s="193"/>
      <c r="G152" s="193"/>
      <c r="H152" s="193"/>
      <c r="I152" s="193"/>
      <c r="J152" s="194"/>
    </row>
    <row r="153" spans="1:15">
      <c r="A153" s="191" t="s">
        <v>529</v>
      </c>
      <c r="B153" s="191"/>
      <c r="C153" s="191"/>
      <c r="D153" s="158" t="s">
        <v>855</v>
      </c>
      <c r="E153" s="192" t="s">
        <v>601</v>
      </c>
      <c r="F153" s="193"/>
      <c r="G153" s="193"/>
      <c r="H153" s="193"/>
      <c r="I153" s="193"/>
      <c r="J153" s="194"/>
    </row>
    <row r="154" spans="1:15">
      <c r="A154" s="191" t="s">
        <v>529</v>
      </c>
      <c r="B154" s="191"/>
      <c r="C154" s="191"/>
      <c r="D154" s="158" t="s">
        <v>695</v>
      </c>
      <c r="E154" s="192" t="s">
        <v>602</v>
      </c>
      <c r="F154" s="193"/>
      <c r="G154" s="193"/>
      <c r="H154" s="193"/>
      <c r="I154" s="193"/>
      <c r="J154" s="194"/>
    </row>
    <row r="155" spans="1:15">
      <c r="A155" s="191" t="s">
        <v>529</v>
      </c>
      <c r="B155" s="191"/>
      <c r="C155" s="191"/>
      <c r="D155" s="158" t="s">
        <v>766</v>
      </c>
      <c r="E155" s="192" t="s">
        <v>603</v>
      </c>
      <c r="F155" s="193"/>
      <c r="G155" s="193"/>
      <c r="H155" s="193"/>
      <c r="I155" s="193"/>
      <c r="J155" s="194"/>
    </row>
    <row r="156" spans="1:15">
      <c r="A156" s="191" t="s">
        <v>529</v>
      </c>
      <c r="B156" s="191"/>
      <c r="C156" s="191"/>
      <c r="D156" s="158" t="s">
        <v>767</v>
      </c>
      <c r="E156" s="192" t="s">
        <v>604</v>
      </c>
      <c r="F156" s="193"/>
      <c r="G156" s="193"/>
      <c r="H156" s="193"/>
      <c r="I156" s="193"/>
      <c r="J156" s="194"/>
    </row>
    <row r="157" spans="1:15">
      <c r="A157" s="191" t="s">
        <v>529</v>
      </c>
      <c r="B157" s="191"/>
      <c r="C157" s="191"/>
      <c r="D157" s="158" t="s">
        <v>768</v>
      </c>
      <c r="E157" s="192" t="s">
        <v>605</v>
      </c>
      <c r="F157" s="193"/>
      <c r="G157" s="193"/>
      <c r="H157" s="193"/>
      <c r="I157" s="193"/>
      <c r="J157" s="194"/>
    </row>
    <row r="158" spans="1:15">
      <c r="A158" s="191" t="s">
        <v>529</v>
      </c>
      <c r="B158" s="191"/>
      <c r="C158" s="191"/>
      <c r="D158" s="158" t="s">
        <v>856</v>
      </c>
      <c r="E158" s="192" t="s">
        <v>857</v>
      </c>
      <c r="F158" s="193"/>
      <c r="G158" s="193"/>
      <c r="H158" s="193"/>
      <c r="I158" s="193"/>
      <c r="J158" s="194"/>
    </row>
    <row r="159" spans="1:15">
      <c r="A159" s="191" t="s">
        <v>529</v>
      </c>
      <c r="B159" s="191"/>
      <c r="C159" s="191"/>
      <c r="D159" s="158" t="s">
        <v>858</v>
      </c>
      <c r="E159" s="192" t="s">
        <v>606</v>
      </c>
      <c r="F159" s="193"/>
      <c r="G159" s="193"/>
      <c r="H159" s="193"/>
      <c r="I159" s="193"/>
      <c r="J159" s="194"/>
    </row>
    <row r="160" spans="1:15">
      <c r="A160" s="191" t="s">
        <v>529</v>
      </c>
      <c r="B160" s="191"/>
      <c r="C160" s="191"/>
      <c r="D160" s="158" t="s">
        <v>770</v>
      </c>
      <c r="E160" s="192" t="s">
        <v>607</v>
      </c>
      <c r="F160" s="193"/>
      <c r="G160" s="193"/>
      <c r="H160" s="193"/>
      <c r="I160" s="193"/>
      <c r="J160" s="194"/>
    </row>
    <row r="161" spans="1:10">
      <c r="A161" s="191" t="s">
        <v>529</v>
      </c>
      <c r="B161" s="191"/>
      <c r="C161" s="191"/>
      <c r="D161" s="158" t="s">
        <v>771</v>
      </c>
      <c r="E161" s="192" t="s">
        <v>608</v>
      </c>
      <c r="F161" s="193"/>
      <c r="G161" s="193"/>
      <c r="H161" s="193"/>
      <c r="I161" s="193"/>
      <c r="J161" s="194"/>
    </row>
    <row r="162" spans="1:10">
      <c r="A162" s="191" t="s">
        <v>529</v>
      </c>
      <c r="B162" s="191"/>
      <c r="C162" s="191"/>
      <c r="D162" s="158" t="s">
        <v>859</v>
      </c>
      <c r="E162" s="192" t="s">
        <v>860</v>
      </c>
      <c r="F162" s="193"/>
      <c r="G162" s="193"/>
      <c r="H162" s="193"/>
      <c r="I162" s="193"/>
      <c r="J162" s="194"/>
    </row>
    <row r="163" spans="1:10">
      <c r="A163" s="191" t="s">
        <v>529</v>
      </c>
      <c r="B163" s="191"/>
      <c r="C163" s="191"/>
      <c r="D163" s="158">
        <v>73501</v>
      </c>
      <c r="E163" s="192" t="s">
        <v>609</v>
      </c>
      <c r="F163" s="193"/>
      <c r="G163" s="193"/>
      <c r="H163" s="193"/>
      <c r="I163" s="193"/>
      <c r="J163" s="194"/>
    </row>
    <row r="164" spans="1:10">
      <c r="A164" s="191" t="s">
        <v>529</v>
      </c>
      <c r="B164" s="191"/>
      <c r="C164" s="191"/>
      <c r="D164" s="158" t="s">
        <v>861</v>
      </c>
      <c r="E164" s="192" t="s">
        <v>610</v>
      </c>
      <c r="F164" s="193"/>
      <c r="G164" s="193"/>
      <c r="H164" s="193"/>
      <c r="I164" s="193"/>
      <c r="J164" s="194"/>
    </row>
    <row r="165" spans="1:10">
      <c r="A165" s="191" t="s">
        <v>529</v>
      </c>
      <c r="B165" s="191"/>
      <c r="C165" s="191"/>
      <c r="D165" s="158" t="s">
        <v>862</v>
      </c>
      <c r="E165" s="192" t="s">
        <v>863</v>
      </c>
      <c r="F165" s="193"/>
      <c r="G165" s="193"/>
      <c r="H165" s="193"/>
      <c r="I165" s="193"/>
      <c r="J165" s="194"/>
    </row>
    <row r="166" spans="1:10">
      <c r="A166" s="191" t="s">
        <v>529</v>
      </c>
      <c r="B166" s="191"/>
      <c r="C166" s="191"/>
      <c r="D166" s="158" t="s">
        <v>864</v>
      </c>
      <c r="E166" s="192" t="s">
        <v>865</v>
      </c>
      <c r="F166" s="193"/>
      <c r="G166" s="193"/>
      <c r="H166" s="193"/>
      <c r="I166" s="193"/>
      <c r="J166" s="194"/>
    </row>
    <row r="167" spans="1:10">
      <c r="A167" s="191" t="s">
        <v>529</v>
      </c>
      <c r="B167" s="191"/>
      <c r="C167" s="191"/>
      <c r="D167" s="158" t="s">
        <v>866</v>
      </c>
      <c r="E167" s="192" t="s">
        <v>867</v>
      </c>
      <c r="F167" s="193"/>
      <c r="G167" s="193"/>
      <c r="H167" s="193"/>
      <c r="I167" s="193"/>
      <c r="J167" s="194"/>
    </row>
    <row r="168" spans="1:10">
      <c r="A168" s="191" t="s">
        <v>529</v>
      </c>
      <c r="B168" s="191"/>
      <c r="C168" s="191"/>
      <c r="D168" s="158" t="s">
        <v>868</v>
      </c>
      <c r="E168" s="192" t="s">
        <v>869</v>
      </c>
      <c r="F168" s="193"/>
      <c r="G168" s="193"/>
      <c r="H168" s="193"/>
      <c r="I168" s="193"/>
      <c r="J168" s="194"/>
    </row>
    <row r="169" spans="1:10">
      <c r="A169" s="191" t="s">
        <v>529</v>
      </c>
      <c r="B169" s="191"/>
      <c r="C169" s="191"/>
      <c r="D169" s="158" t="s">
        <v>870</v>
      </c>
      <c r="E169" s="192" t="s">
        <v>871</v>
      </c>
      <c r="F169" s="193"/>
      <c r="G169" s="193"/>
      <c r="H169" s="193"/>
      <c r="I169" s="193"/>
      <c r="J169" s="194"/>
    </row>
    <row r="170" spans="1:10">
      <c r="A170" s="191" t="s">
        <v>529</v>
      </c>
      <c r="B170" s="191"/>
      <c r="C170" s="191"/>
      <c r="D170" s="158" t="s">
        <v>872</v>
      </c>
      <c r="E170" s="192" t="s">
        <v>611</v>
      </c>
      <c r="F170" s="193"/>
      <c r="G170" s="193"/>
      <c r="H170" s="193"/>
      <c r="I170" s="193"/>
      <c r="J170" s="194"/>
    </row>
  </sheetData>
  <mergeCells count="345">
    <mergeCell ref="A134:C134"/>
    <mergeCell ref="E134:J134"/>
    <mergeCell ref="A135:C135"/>
    <mergeCell ref="E135:J135"/>
    <mergeCell ref="A136:C136"/>
    <mergeCell ref="E136:J136"/>
    <mergeCell ref="A137:C137"/>
    <mergeCell ref="E137:J137"/>
    <mergeCell ref="A138:C138"/>
    <mergeCell ref="E138:J138"/>
    <mergeCell ref="A145:C145"/>
    <mergeCell ref="E145:J145"/>
    <mergeCell ref="A146:C146"/>
    <mergeCell ref="E146:J146"/>
    <mergeCell ref="A147:C147"/>
    <mergeCell ref="E147:J147"/>
    <mergeCell ref="A148:C148"/>
    <mergeCell ref="E148:J148"/>
    <mergeCell ref="A139:C139"/>
    <mergeCell ref="E139:J139"/>
    <mergeCell ref="A140:C140"/>
    <mergeCell ref="E140:J140"/>
    <mergeCell ref="A141:C141"/>
    <mergeCell ref="E141:J141"/>
    <mergeCell ref="A142:C142"/>
    <mergeCell ref="E142:J142"/>
    <mergeCell ref="A143:C143"/>
    <mergeCell ref="E143:J143"/>
    <mergeCell ref="A144:C144"/>
    <mergeCell ref="E144:J144"/>
    <mergeCell ref="A131:C131"/>
    <mergeCell ref="E131:J131"/>
    <mergeCell ref="A132:C132"/>
    <mergeCell ref="E132:J132"/>
    <mergeCell ref="A133:C133"/>
    <mergeCell ref="E133:J133"/>
    <mergeCell ref="A124:C124"/>
    <mergeCell ref="E124:J124"/>
    <mergeCell ref="A125:C125"/>
    <mergeCell ref="E125:J125"/>
    <mergeCell ref="A126:C126"/>
    <mergeCell ref="E126:J126"/>
    <mergeCell ref="A127:C127"/>
    <mergeCell ref="E127:J127"/>
    <mergeCell ref="A128:C128"/>
    <mergeCell ref="E128:J128"/>
    <mergeCell ref="A129:C129"/>
    <mergeCell ref="E129:J129"/>
    <mergeCell ref="A130:C130"/>
    <mergeCell ref="E130:J130"/>
    <mergeCell ref="A106:C106"/>
    <mergeCell ref="E106:J106"/>
    <mergeCell ref="A107:C107"/>
    <mergeCell ref="E107:J107"/>
    <mergeCell ref="A74:C74"/>
    <mergeCell ref="A75:C75"/>
    <mergeCell ref="E75:J75"/>
    <mergeCell ref="A76:C76"/>
    <mergeCell ref="E76:J76"/>
    <mergeCell ref="A77:C77"/>
    <mergeCell ref="E77:J77"/>
    <mergeCell ref="A78:C78"/>
    <mergeCell ref="E78:J78"/>
    <mergeCell ref="A79:C79"/>
    <mergeCell ref="E79:J79"/>
    <mergeCell ref="A80:C80"/>
    <mergeCell ref="E80:J80"/>
    <mergeCell ref="A81:C81"/>
    <mergeCell ref="E81:J81"/>
    <mergeCell ref="A82:C82"/>
    <mergeCell ref="E82:J82"/>
    <mergeCell ref="A83:C83"/>
    <mergeCell ref="E83:J83"/>
    <mergeCell ref="A121:C121"/>
    <mergeCell ref="E121:J121"/>
    <mergeCell ref="A122:C122"/>
    <mergeCell ref="E122:J122"/>
    <mergeCell ref="A123:C123"/>
    <mergeCell ref="E123:J123"/>
    <mergeCell ref="A114:C114"/>
    <mergeCell ref="E114:J114"/>
    <mergeCell ref="A115:C115"/>
    <mergeCell ref="E115:J115"/>
    <mergeCell ref="A116:C116"/>
    <mergeCell ref="E116:J116"/>
    <mergeCell ref="A117:C117"/>
    <mergeCell ref="E117:J117"/>
    <mergeCell ref="A118:C118"/>
    <mergeCell ref="E118:J118"/>
    <mergeCell ref="A119:C119"/>
    <mergeCell ref="E119:J119"/>
    <mergeCell ref="A120:C120"/>
    <mergeCell ref="E120:J120"/>
    <mergeCell ref="N62:P62"/>
    <mergeCell ref="N63:P63"/>
    <mergeCell ref="F61:H61"/>
    <mergeCell ref="A65:C65"/>
    <mergeCell ref="A113:C113"/>
    <mergeCell ref="E113:J113"/>
    <mergeCell ref="A108:C108"/>
    <mergeCell ref="E108:J108"/>
    <mergeCell ref="A109:C109"/>
    <mergeCell ref="E109:J109"/>
    <mergeCell ref="A110:C110"/>
    <mergeCell ref="E110:J110"/>
    <mergeCell ref="A111:C111"/>
    <mergeCell ref="E111:J111"/>
    <mergeCell ref="A112:C112"/>
    <mergeCell ref="E112:J112"/>
    <mergeCell ref="A69:C69"/>
    <mergeCell ref="A66:C66"/>
    <mergeCell ref="E66:J66"/>
    <mergeCell ref="A105:C105"/>
    <mergeCell ref="B61:D61"/>
    <mergeCell ref="B62:D62"/>
    <mergeCell ref="E74:J74"/>
    <mergeCell ref="E105:J105"/>
    <mergeCell ref="J61:L61"/>
    <mergeCell ref="A1:J1"/>
    <mergeCell ref="B18:I18"/>
    <mergeCell ref="B23:K25"/>
    <mergeCell ref="A26:P26"/>
    <mergeCell ref="A27:P27"/>
    <mergeCell ref="A28:D28"/>
    <mergeCell ref="E28:H28"/>
    <mergeCell ref="J59:L59"/>
    <mergeCell ref="B15:P16"/>
    <mergeCell ref="I28:L28"/>
    <mergeCell ref="B31:D31"/>
    <mergeCell ref="F31:H31"/>
    <mergeCell ref="J31:L31"/>
    <mergeCell ref="N28:P28"/>
    <mergeCell ref="B32:D32"/>
    <mergeCell ref="F32:H32"/>
    <mergeCell ref="N61:P61"/>
    <mergeCell ref="B34:D34"/>
    <mergeCell ref="J34:L34"/>
    <mergeCell ref="B35:D35"/>
    <mergeCell ref="J35:L35"/>
    <mergeCell ref="B36:D36"/>
    <mergeCell ref="F34:H34"/>
    <mergeCell ref="J36:L36"/>
    <mergeCell ref="J32:L32"/>
    <mergeCell ref="N29:P29"/>
    <mergeCell ref="B33:D33"/>
    <mergeCell ref="F33:H33"/>
    <mergeCell ref="J33:L33"/>
    <mergeCell ref="N30:P30"/>
    <mergeCell ref="N32:P32"/>
    <mergeCell ref="F35:H35"/>
    <mergeCell ref="N33:P33"/>
    <mergeCell ref="N31:P31"/>
    <mergeCell ref="M34:P34"/>
    <mergeCell ref="B29:D29"/>
    <mergeCell ref="F29:H29"/>
    <mergeCell ref="J29:L29"/>
    <mergeCell ref="B30:D30"/>
    <mergeCell ref="F30:H30"/>
    <mergeCell ref="J30:L30"/>
    <mergeCell ref="F37:H37"/>
    <mergeCell ref="J39:L39"/>
    <mergeCell ref="N35:P35"/>
    <mergeCell ref="B40:D40"/>
    <mergeCell ref="F38:H38"/>
    <mergeCell ref="J40:L40"/>
    <mergeCell ref="N36:P36"/>
    <mergeCell ref="B41:D41"/>
    <mergeCell ref="F39:H39"/>
    <mergeCell ref="J41:L41"/>
    <mergeCell ref="N37:P37"/>
    <mergeCell ref="B38:D38"/>
    <mergeCell ref="F36:H36"/>
    <mergeCell ref="J38:L38"/>
    <mergeCell ref="B37:D37"/>
    <mergeCell ref="J37:L37"/>
    <mergeCell ref="N38:P38"/>
    <mergeCell ref="B43:D43"/>
    <mergeCell ref="F41:H41"/>
    <mergeCell ref="B44:D44"/>
    <mergeCell ref="F42:H42"/>
    <mergeCell ref="B45:D45"/>
    <mergeCell ref="F43:H43"/>
    <mergeCell ref="J43:L43"/>
    <mergeCell ref="N39:P39"/>
    <mergeCell ref="F44:H44"/>
    <mergeCell ref="J44:L44"/>
    <mergeCell ref="N40:P40"/>
    <mergeCell ref="B39:D39"/>
    <mergeCell ref="N41:P41"/>
    <mergeCell ref="B47:D47"/>
    <mergeCell ref="F46:H46"/>
    <mergeCell ref="B48:D48"/>
    <mergeCell ref="F47:H47"/>
    <mergeCell ref="J46:L46"/>
    <mergeCell ref="N42:P42"/>
    <mergeCell ref="B42:D42"/>
    <mergeCell ref="F40:H40"/>
    <mergeCell ref="J42:L42"/>
    <mergeCell ref="N46:P46"/>
    <mergeCell ref="F53:H53"/>
    <mergeCell ref="J52:L52"/>
    <mergeCell ref="N47:P47"/>
    <mergeCell ref="B49:D49"/>
    <mergeCell ref="F48:H48"/>
    <mergeCell ref="N43:P43"/>
    <mergeCell ref="B50:D50"/>
    <mergeCell ref="F49:H49"/>
    <mergeCell ref="J48:L48"/>
    <mergeCell ref="N44:P44"/>
    <mergeCell ref="J47:L47"/>
    <mergeCell ref="B51:D51"/>
    <mergeCell ref="F50:H50"/>
    <mergeCell ref="N45:P45"/>
    <mergeCell ref="B46:D46"/>
    <mergeCell ref="F45:H45"/>
    <mergeCell ref="J45:L45"/>
    <mergeCell ref="F54:H54"/>
    <mergeCell ref="N48:P48"/>
    <mergeCell ref="A54:D54"/>
    <mergeCell ref="B55:D55"/>
    <mergeCell ref="F55:H55"/>
    <mergeCell ref="F56:H56"/>
    <mergeCell ref="J53:L53"/>
    <mergeCell ref="B56:D56"/>
    <mergeCell ref="J54:L54"/>
    <mergeCell ref="B52:D52"/>
    <mergeCell ref="F51:H51"/>
    <mergeCell ref="J49:L49"/>
    <mergeCell ref="I50:L50"/>
    <mergeCell ref="B53:D53"/>
    <mergeCell ref="F52:H52"/>
    <mergeCell ref="J51:L51"/>
    <mergeCell ref="B58:D58"/>
    <mergeCell ref="F57:H57"/>
    <mergeCell ref="J55:L55"/>
    <mergeCell ref="B57:D57"/>
    <mergeCell ref="B59:D59"/>
    <mergeCell ref="F58:H58"/>
    <mergeCell ref="J56:L56"/>
    <mergeCell ref="B60:D60"/>
    <mergeCell ref="F59:H59"/>
    <mergeCell ref="J57:L57"/>
    <mergeCell ref="J58:L58"/>
    <mergeCell ref="F60:H60"/>
    <mergeCell ref="J60:L60"/>
    <mergeCell ref="F62:H62"/>
    <mergeCell ref="A84:C84"/>
    <mergeCell ref="E84:J84"/>
    <mergeCell ref="A85:C85"/>
    <mergeCell ref="E85:J85"/>
    <mergeCell ref="A86:C86"/>
    <mergeCell ref="E86:J86"/>
    <mergeCell ref="A87:C87"/>
    <mergeCell ref="E87:J87"/>
    <mergeCell ref="A67:C67"/>
    <mergeCell ref="E67:J67"/>
    <mergeCell ref="A70:C70"/>
    <mergeCell ref="E70:J70"/>
    <mergeCell ref="A71:C71"/>
    <mergeCell ref="E71:J71"/>
    <mergeCell ref="A72:C72"/>
    <mergeCell ref="E72:J72"/>
    <mergeCell ref="A73:C73"/>
    <mergeCell ref="E73:J73"/>
    <mergeCell ref="A68:C68"/>
    <mergeCell ref="E68:J68"/>
    <mergeCell ref="E69:J69"/>
    <mergeCell ref="A88:C88"/>
    <mergeCell ref="E88:J88"/>
    <mergeCell ref="A89:C89"/>
    <mergeCell ref="E89:J89"/>
    <mergeCell ref="A90:C90"/>
    <mergeCell ref="E90:J90"/>
    <mergeCell ref="A91:C91"/>
    <mergeCell ref="E91:J91"/>
    <mergeCell ref="A92:C92"/>
    <mergeCell ref="E92:J92"/>
    <mergeCell ref="A93:C93"/>
    <mergeCell ref="E93:J93"/>
    <mergeCell ref="A94:C94"/>
    <mergeCell ref="E94:J94"/>
    <mergeCell ref="A95:C95"/>
    <mergeCell ref="E95:J95"/>
    <mergeCell ref="A101:C101"/>
    <mergeCell ref="E101:J101"/>
    <mergeCell ref="A102:C102"/>
    <mergeCell ref="E102:J102"/>
    <mergeCell ref="A103:C103"/>
    <mergeCell ref="E103:J103"/>
    <mergeCell ref="A104:C104"/>
    <mergeCell ref="E104:J104"/>
    <mergeCell ref="A96:C96"/>
    <mergeCell ref="E96:J96"/>
    <mergeCell ref="A97:C97"/>
    <mergeCell ref="E97:J97"/>
    <mergeCell ref="A98:C98"/>
    <mergeCell ref="E98:J98"/>
    <mergeCell ref="A99:C99"/>
    <mergeCell ref="E99:J99"/>
    <mergeCell ref="A100:C100"/>
    <mergeCell ref="E100:J100"/>
    <mergeCell ref="A149:C149"/>
    <mergeCell ref="E149:J149"/>
    <mergeCell ref="A150:C150"/>
    <mergeCell ref="E150:J150"/>
    <mergeCell ref="A151:C151"/>
    <mergeCell ref="E151:J151"/>
    <mergeCell ref="A152:C152"/>
    <mergeCell ref="E152:J152"/>
    <mergeCell ref="A153:C153"/>
    <mergeCell ref="E153:J153"/>
    <mergeCell ref="A154:C154"/>
    <mergeCell ref="E154:J154"/>
    <mergeCell ref="A155:C155"/>
    <mergeCell ref="E155:J155"/>
    <mergeCell ref="A156:C156"/>
    <mergeCell ref="E156:J156"/>
    <mergeCell ref="A157:C157"/>
    <mergeCell ref="E157:J157"/>
    <mergeCell ref="A158:C158"/>
    <mergeCell ref="E158:J158"/>
    <mergeCell ref="A159:C159"/>
    <mergeCell ref="E159:J159"/>
    <mergeCell ref="A160:C160"/>
    <mergeCell ref="E160:J160"/>
    <mergeCell ref="A161:C161"/>
    <mergeCell ref="E161:J161"/>
    <mergeCell ref="A162:C162"/>
    <mergeCell ref="E162:J162"/>
    <mergeCell ref="A163:C163"/>
    <mergeCell ref="E163:J163"/>
    <mergeCell ref="A169:C169"/>
    <mergeCell ref="E169:J169"/>
    <mergeCell ref="A170:C170"/>
    <mergeCell ref="E170:J170"/>
    <mergeCell ref="A164:C164"/>
    <mergeCell ref="E164:J164"/>
    <mergeCell ref="A165:C165"/>
    <mergeCell ref="E165:J165"/>
    <mergeCell ref="A166:C166"/>
    <mergeCell ref="E166:J166"/>
    <mergeCell ref="A167:C167"/>
    <mergeCell ref="E167:J167"/>
    <mergeCell ref="A168:C168"/>
    <mergeCell ref="E168:J168"/>
  </mergeCells>
  <phoneticPr fontId="2"/>
  <pageMargins left="0.7" right="0.7" top="0.75" bottom="0.75" header="0.3" footer="0.3"/>
  <pageSetup paperSize="9" scale="33"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5"/>
  <sheetViews>
    <sheetView workbookViewId="0">
      <pane xSplit="3" ySplit="1" topLeftCell="D197" activePane="bottomRight" state="frozen"/>
      <selection sqref="A1:J1"/>
      <selection pane="topRight" sqref="A1:J1"/>
      <selection pane="bottomLeft" sqref="A1:J1"/>
      <selection pane="bottomRight" activeCell="F1" sqref="A1:F1048576"/>
    </sheetView>
  </sheetViews>
  <sheetFormatPr defaultRowHeight="18.75"/>
  <cols>
    <col min="1" max="1" width="9" style="52" hidden="1" customWidth="1"/>
    <col min="2" max="2" width="15.625" style="46" hidden="1" customWidth="1"/>
    <col min="3" max="3" width="37.125" style="45" hidden="1" customWidth="1"/>
    <col min="4" max="4" width="39.25" style="45" hidden="1" customWidth="1"/>
    <col min="5" max="5" width="39.75" style="45" hidden="1" customWidth="1"/>
    <col min="6" max="6" width="13.875" style="130" hidden="1" customWidth="1"/>
    <col min="7" max="16384" width="9" style="45"/>
  </cols>
  <sheetData>
    <row r="1" spans="1:6" s="131" customFormat="1" ht="38.25" customHeight="1">
      <c r="A1" s="132" t="s">
        <v>287</v>
      </c>
      <c r="B1" s="129" t="s">
        <v>540</v>
      </c>
      <c r="C1" s="129" t="s">
        <v>34</v>
      </c>
      <c r="D1" s="129" t="s">
        <v>288</v>
      </c>
      <c r="E1" s="129" t="s">
        <v>289</v>
      </c>
      <c r="F1" s="129" t="s">
        <v>539</v>
      </c>
    </row>
    <row r="2" spans="1:6" s="41" customFormat="1" ht="20.100000000000001" customHeight="1">
      <c r="A2" s="165" t="s">
        <v>85</v>
      </c>
      <c r="B2" s="166" t="s">
        <v>791</v>
      </c>
      <c r="C2" s="167" t="s">
        <v>86</v>
      </c>
      <c r="D2" s="168" t="s">
        <v>436</v>
      </c>
      <c r="E2" s="169" t="s">
        <v>290</v>
      </c>
      <c r="F2" s="170">
        <v>60</v>
      </c>
    </row>
    <row r="3" spans="1:6" s="41" customFormat="1" ht="20.100000000000001" customHeight="1">
      <c r="A3" s="171" t="s">
        <v>91</v>
      </c>
      <c r="B3" s="172" t="s">
        <v>791</v>
      </c>
      <c r="C3" s="173" t="s">
        <v>92</v>
      </c>
      <c r="D3" s="174" t="s">
        <v>437</v>
      </c>
      <c r="E3" s="175" t="s">
        <v>291</v>
      </c>
      <c r="F3" s="176">
        <v>90</v>
      </c>
    </row>
    <row r="4" spans="1:6" s="41" customFormat="1" ht="20.100000000000001" customHeight="1">
      <c r="A4" s="171" t="s">
        <v>103</v>
      </c>
      <c r="B4" s="172" t="s">
        <v>791</v>
      </c>
      <c r="C4" s="173" t="s">
        <v>104</v>
      </c>
      <c r="D4" s="174" t="s">
        <v>439</v>
      </c>
      <c r="E4" s="175" t="s">
        <v>293</v>
      </c>
      <c r="F4" s="176">
        <v>120</v>
      </c>
    </row>
    <row r="5" spans="1:6" s="41" customFormat="1" ht="20.100000000000001" customHeight="1">
      <c r="A5" s="171" t="s">
        <v>107</v>
      </c>
      <c r="B5" s="172" t="s">
        <v>791</v>
      </c>
      <c r="C5" s="173" t="s">
        <v>108</v>
      </c>
      <c r="D5" s="174" t="s">
        <v>440</v>
      </c>
      <c r="E5" s="175" t="s">
        <v>294</v>
      </c>
      <c r="F5" s="176">
        <v>120</v>
      </c>
    </row>
    <row r="6" spans="1:6" s="41" customFormat="1" ht="20.100000000000001" customHeight="1">
      <c r="A6" s="171" t="s">
        <v>113</v>
      </c>
      <c r="B6" s="172" t="s">
        <v>791</v>
      </c>
      <c r="C6" s="173" t="s">
        <v>114</v>
      </c>
      <c r="D6" s="174" t="s">
        <v>440</v>
      </c>
      <c r="E6" s="175" t="s">
        <v>294</v>
      </c>
      <c r="F6" s="176">
        <v>100</v>
      </c>
    </row>
    <row r="7" spans="1:6" s="41" customFormat="1" ht="20.100000000000001" customHeight="1">
      <c r="A7" s="171" t="s">
        <v>119</v>
      </c>
      <c r="B7" s="172" t="s">
        <v>791</v>
      </c>
      <c r="C7" s="173" t="s">
        <v>120</v>
      </c>
      <c r="D7" s="174" t="s">
        <v>436</v>
      </c>
      <c r="E7" s="175" t="s">
        <v>290</v>
      </c>
      <c r="F7" s="176">
        <v>80</v>
      </c>
    </row>
    <row r="8" spans="1:6" s="41" customFormat="1" ht="20.100000000000001" customHeight="1">
      <c r="A8" s="171" t="s">
        <v>125</v>
      </c>
      <c r="B8" s="172" t="s">
        <v>791</v>
      </c>
      <c r="C8" s="173" t="s">
        <v>126</v>
      </c>
      <c r="D8" s="174" t="s">
        <v>441</v>
      </c>
      <c r="E8" s="175" t="s">
        <v>295</v>
      </c>
      <c r="F8" s="176">
        <v>110</v>
      </c>
    </row>
    <row r="9" spans="1:6" s="41" customFormat="1" ht="20.100000000000001" customHeight="1">
      <c r="A9" s="171" t="s">
        <v>127</v>
      </c>
      <c r="B9" s="172" t="s">
        <v>791</v>
      </c>
      <c r="C9" s="173" t="s">
        <v>128</v>
      </c>
      <c r="D9" s="174" t="s">
        <v>442</v>
      </c>
      <c r="E9" s="175" t="s">
        <v>546</v>
      </c>
      <c r="F9" s="176">
        <v>70</v>
      </c>
    </row>
    <row r="10" spans="1:6" s="41" customFormat="1" ht="20.100000000000001" customHeight="1">
      <c r="A10" s="171" t="s">
        <v>133</v>
      </c>
      <c r="B10" s="172" t="s">
        <v>791</v>
      </c>
      <c r="C10" s="173" t="s">
        <v>134</v>
      </c>
      <c r="D10" s="174" t="s">
        <v>440</v>
      </c>
      <c r="E10" s="175" t="s">
        <v>294</v>
      </c>
      <c r="F10" s="176">
        <v>120</v>
      </c>
    </row>
    <row r="11" spans="1:6" s="41" customFormat="1" ht="20.100000000000001" customHeight="1">
      <c r="A11" s="171" t="s">
        <v>141</v>
      </c>
      <c r="B11" s="172" t="s">
        <v>791</v>
      </c>
      <c r="C11" s="173" t="s">
        <v>142</v>
      </c>
      <c r="D11" s="174" t="s">
        <v>443</v>
      </c>
      <c r="E11" s="175" t="s">
        <v>297</v>
      </c>
      <c r="F11" s="176">
        <v>90</v>
      </c>
    </row>
    <row r="12" spans="1:6" s="41" customFormat="1" ht="20.100000000000001" customHeight="1">
      <c r="A12" s="171" t="s">
        <v>147</v>
      </c>
      <c r="B12" s="172" t="s">
        <v>791</v>
      </c>
      <c r="C12" s="173" t="s">
        <v>148</v>
      </c>
      <c r="D12" s="174" t="s">
        <v>444</v>
      </c>
      <c r="E12" s="175" t="s">
        <v>298</v>
      </c>
      <c r="F12" s="176">
        <v>60</v>
      </c>
    </row>
    <row r="13" spans="1:6" s="41" customFormat="1" ht="20.100000000000001" customHeight="1">
      <c r="A13" s="171" t="s">
        <v>151</v>
      </c>
      <c r="B13" s="172" t="s">
        <v>791</v>
      </c>
      <c r="C13" s="173" t="s">
        <v>152</v>
      </c>
      <c r="D13" s="174" t="s">
        <v>445</v>
      </c>
      <c r="E13" s="175" t="s">
        <v>299</v>
      </c>
      <c r="F13" s="176">
        <v>60</v>
      </c>
    </row>
    <row r="14" spans="1:6" s="41" customFormat="1" ht="20.100000000000001" customHeight="1">
      <c r="A14" s="171" t="s">
        <v>159</v>
      </c>
      <c r="B14" s="172" t="s">
        <v>791</v>
      </c>
      <c r="C14" s="173" t="s">
        <v>160</v>
      </c>
      <c r="D14" s="174" t="s">
        <v>446</v>
      </c>
      <c r="E14" s="175" t="s">
        <v>300</v>
      </c>
      <c r="F14" s="176">
        <v>60</v>
      </c>
    </row>
    <row r="15" spans="1:6" s="42" customFormat="1" ht="20.100000000000001" customHeight="1">
      <c r="A15" s="171" t="s">
        <v>164</v>
      </c>
      <c r="B15" s="172" t="s">
        <v>791</v>
      </c>
      <c r="C15" s="173" t="s">
        <v>165</v>
      </c>
      <c r="D15" s="174" t="s">
        <v>447</v>
      </c>
      <c r="E15" s="175" t="s">
        <v>301</v>
      </c>
      <c r="F15" s="176">
        <v>135</v>
      </c>
    </row>
    <row r="16" spans="1:6" s="42" customFormat="1" ht="20.100000000000001" customHeight="1">
      <c r="A16" s="171" t="s">
        <v>168</v>
      </c>
      <c r="B16" s="172" t="s">
        <v>791</v>
      </c>
      <c r="C16" s="173" t="s">
        <v>612</v>
      </c>
      <c r="D16" s="174" t="s">
        <v>302</v>
      </c>
      <c r="E16" s="175" t="s">
        <v>303</v>
      </c>
      <c r="F16" s="176">
        <v>30</v>
      </c>
    </row>
    <row r="17" spans="1:6" s="41" customFormat="1" ht="20.100000000000001" customHeight="1">
      <c r="A17" s="171" t="s">
        <v>172</v>
      </c>
      <c r="B17" s="172" t="s">
        <v>791</v>
      </c>
      <c r="C17" s="173" t="s">
        <v>613</v>
      </c>
      <c r="D17" s="174" t="s">
        <v>304</v>
      </c>
      <c r="E17" s="175" t="s">
        <v>305</v>
      </c>
      <c r="F17" s="176">
        <v>90</v>
      </c>
    </row>
    <row r="18" spans="1:6" s="41" customFormat="1" ht="20.100000000000001" customHeight="1">
      <c r="A18" s="171" t="s">
        <v>178</v>
      </c>
      <c r="B18" s="172" t="s">
        <v>791</v>
      </c>
      <c r="C18" s="173" t="s">
        <v>614</v>
      </c>
      <c r="D18" s="174" t="s">
        <v>792</v>
      </c>
      <c r="E18" s="175" t="s">
        <v>306</v>
      </c>
      <c r="F18" s="176">
        <v>70</v>
      </c>
    </row>
    <row r="19" spans="1:6" s="41" customFormat="1" ht="20.100000000000001" customHeight="1">
      <c r="A19" s="171" t="s">
        <v>188</v>
      </c>
      <c r="B19" s="172" t="s">
        <v>791</v>
      </c>
      <c r="C19" s="173" t="s">
        <v>189</v>
      </c>
      <c r="D19" s="174" t="s">
        <v>448</v>
      </c>
      <c r="E19" s="175" t="s">
        <v>307</v>
      </c>
      <c r="F19" s="176">
        <v>60</v>
      </c>
    </row>
    <row r="20" spans="1:6" s="41" customFormat="1" ht="20.100000000000001" customHeight="1">
      <c r="A20" s="171" t="s">
        <v>195</v>
      </c>
      <c r="B20" s="172" t="s">
        <v>791</v>
      </c>
      <c r="C20" s="173" t="s">
        <v>196</v>
      </c>
      <c r="D20" s="174" t="s">
        <v>449</v>
      </c>
      <c r="E20" s="175" t="s">
        <v>308</v>
      </c>
      <c r="F20" s="176">
        <v>46</v>
      </c>
    </row>
    <row r="21" spans="1:6" s="41" customFormat="1" ht="20.100000000000001" customHeight="1">
      <c r="A21" s="171" t="s">
        <v>199</v>
      </c>
      <c r="B21" s="172" t="s">
        <v>791</v>
      </c>
      <c r="C21" s="173" t="s">
        <v>200</v>
      </c>
      <c r="D21" s="174" t="s">
        <v>450</v>
      </c>
      <c r="E21" s="175" t="s">
        <v>415</v>
      </c>
      <c r="F21" s="176">
        <v>38</v>
      </c>
    </row>
    <row r="22" spans="1:6" s="41" customFormat="1" ht="20.100000000000001" customHeight="1">
      <c r="A22" s="171" t="s">
        <v>207</v>
      </c>
      <c r="B22" s="172" t="s">
        <v>791</v>
      </c>
      <c r="C22" s="173" t="s">
        <v>208</v>
      </c>
      <c r="D22" s="174" t="s">
        <v>451</v>
      </c>
      <c r="E22" s="175" t="s">
        <v>309</v>
      </c>
      <c r="F22" s="176">
        <v>50</v>
      </c>
    </row>
    <row r="23" spans="1:6" s="41" customFormat="1" ht="20.100000000000001" customHeight="1">
      <c r="A23" s="171" t="s">
        <v>213</v>
      </c>
      <c r="B23" s="172" t="s">
        <v>791</v>
      </c>
      <c r="C23" s="173" t="s">
        <v>615</v>
      </c>
      <c r="D23" s="174" t="s">
        <v>452</v>
      </c>
      <c r="E23" s="175" t="s">
        <v>308</v>
      </c>
      <c r="F23" s="176">
        <v>50</v>
      </c>
    </row>
    <row r="24" spans="1:6" s="41" customFormat="1" ht="20.100000000000001" customHeight="1">
      <c r="A24" s="171" t="s">
        <v>217</v>
      </c>
      <c r="B24" s="172" t="s">
        <v>791</v>
      </c>
      <c r="C24" s="173" t="s">
        <v>218</v>
      </c>
      <c r="D24" s="174" t="s">
        <v>453</v>
      </c>
      <c r="E24" s="175" t="s">
        <v>310</v>
      </c>
      <c r="F24" s="177">
        <v>90</v>
      </c>
    </row>
    <row r="25" spans="1:6" s="41" customFormat="1" ht="20.100000000000001" customHeight="1">
      <c r="A25" s="171" t="s">
        <v>228</v>
      </c>
      <c r="B25" s="172" t="s">
        <v>791</v>
      </c>
      <c r="C25" s="173" t="s">
        <v>616</v>
      </c>
      <c r="D25" s="174" t="s">
        <v>454</v>
      </c>
      <c r="E25" s="175" t="s">
        <v>416</v>
      </c>
      <c r="F25" s="176">
        <v>78</v>
      </c>
    </row>
    <row r="26" spans="1:6" s="41" customFormat="1" ht="20.100000000000001" customHeight="1">
      <c r="A26" s="171" t="s">
        <v>564</v>
      </c>
      <c r="B26" s="172" t="s">
        <v>791</v>
      </c>
      <c r="C26" s="173" t="s">
        <v>617</v>
      </c>
      <c r="D26" s="174" t="s">
        <v>618</v>
      </c>
      <c r="E26" s="175" t="s">
        <v>619</v>
      </c>
      <c r="F26" s="176">
        <v>33</v>
      </c>
    </row>
    <row r="27" spans="1:6" s="161" customFormat="1" ht="20.100000000000001" customHeight="1">
      <c r="A27" s="171" t="s">
        <v>87</v>
      </c>
      <c r="B27" s="172" t="s">
        <v>791</v>
      </c>
      <c r="C27" s="173" t="s">
        <v>88</v>
      </c>
      <c r="D27" s="174" t="s">
        <v>543</v>
      </c>
      <c r="E27" s="175" t="s">
        <v>311</v>
      </c>
      <c r="F27" s="176">
        <v>90</v>
      </c>
    </row>
    <row r="28" spans="1:6" s="41" customFormat="1" ht="20.100000000000001" customHeight="1">
      <c r="A28" s="171" t="s">
        <v>93</v>
      </c>
      <c r="B28" s="172" t="s">
        <v>791</v>
      </c>
      <c r="C28" s="173" t="s">
        <v>94</v>
      </c>
      <c r="D28" s="174" t="s">
        <v>455</v>
      </c>
      <c r="E28" s="175" t="s">
        <v>312</v>
      </c>
      <c r="F28" s="176">
        <v>90</v>
      </c>
    </row>
    <row r="29" spans="1:6" s="41" customFormat="1" ht="20.100000000000001" customHeight="1">
      <c r="A29" s="171" t="s">
        <v>97</v>
      </c>
      <c r="B29" s="172" t="s">
        <v>791</v>
      </c>
      <c r="C29" s="173" t="s">
        <v>98</v>
      </c>
      <c r="D29" s="174" t="s">
        <v>439</v>
      </c>
      <c r="E29" s="175" t="s">
        <v>293</v>
      </c>
      <c r="F29" s="176">
        <v>60</v>
      </c>
    </row>
    <row r="30" spans="1:6" s="42" customFormat="1" ht="20.100000000000001" customHeight="1">
      <c r="A30" s="171" t="s">
        <v>109</v>
      </c>
      <c r="B30" s="172" t="s">
        <v>791</v>
      </c>
      <c r="C30" s="173" t="s">
        <v>110</v>
      </c>
      <c r="D30" s="174" t="s">
        <v>456</v>
      </c>
      <c r="E30" s="175" t="s">
        <v>314</v>
      </c>
      <c r="F30" s="176">
        <v>130</v>
      </c>
    </row>
    <row r="31" spans="1:6" s="42" customFormat="1" ht="20.100000000000001" customHeight="1">
      <c r="A31" s="171" t="s">
        <v>115</v>
      </c>
      <c r="B31" s="172" t="s">
        <v>791</v>
      </c>
      <c r="C31" s="173" t="s">
        <v>116</v>
      </c>
      <c r="D31" s="174" t="s">
        <v>457</v>
      </c>
      <c r="E31" s="175" t="s">
        <v>315</v>
      </c>
      <c r="F31" s="176">
        <v>30</v>
      </c>
    </row>
    <row r="32" spans="1:6" s="162" customFormat="1" ht="20.100000000000001" customHeight="1">
      <c r="A32" s="171" t="s">
        <v>129</v>
      </c>
      <c r="B32" s="172" t="s">
        <v>791</v>
      </c>
      <c r="C32" s="173" t="s">
        <v>130</v>
      </c>
      <c r="D32" s="174" t="s">
        <v>458</v>
      </c>
      <c r="E32" s="175" t="s">
        <v>316</v>
      </c>
      <c r="F32" s="176">
        <v>120</v>
      </c>
    </row>
    <row r="33" spans="1:6" s="42" customFormat="1" ht="20.100000000000001" customHeight="1">
      <c r="A33" s="171" t="s">
        <v>135</v>
      </c>
      <c r="B33" s="172" t="s">
        <v>791</v>
      </c>
      <c r="C33" s="173" t="s">
        <v>136</v>
      </c>
      <c r="D33" s="174" t="s">
        <v>459</v>
      </c>
      <c r="E33" s="175" t="s">
        <v>317</v>
      </c>
      <c r="F33" s="176">
        <v>60</v>
      </c>
    </row>
    <row r="34" spans="1:6" s="42" customFormat="1" ht="20.100000000000001" customHeight="1">
      <c r="A34" s="171" t="s">
        <v>143</v>
      </c>
      <c r="B34" s="172" t="s">
        <v>791</v>
      </c>
      <c r="C34" s="173" t="s">
        <v>144</v>
      </c>
      <c r="D34" s="174" t="s">
        <v>460</v>
      </c>
      <c r="E34" s="175" t="s">
        <v>318</v>
      </c>
      <c r="F34" s="176">
        <v>90</v>
      </c>
    </row>
    <row r="35" spans="1:6" s="162" customFormat="1" ht="20.100000000000001" customHeight="1">
      <c r="A35" s="171" t="s">
        <v>153</v>
      </c>
      <c r="B35" s="172" t="s">
        <v>791</v>
      </c>
      <c r="C35" s="173" t="s">
        <v>154</v>
      </c>
      <c r="D35" s="174" t="s">
        <v>461</v>
      </c>
      <c r="E35" s="175" t="s">
        <v>319</v>
      </c>
      <c r="F35" s="176">
        <v>60</v>
      </c>
    </row>
    <row r="36" spans="1:6" s="42" customFormat="1" ht="20.100000000000001" customHeight="1">
      <c r="A36" s="171" t="s">
        <v>170</v>
      </c>
      <c r="B36" s="172" t="s">
        <v>791</v>
      </c>
      <c r="C36" s="173" t="s">
        <v>171</v>
      </c>
      <c r="D36" s="174" t="s">
        <v>462</v>
      </c>
      <c r="E36" s="175" t="s">
        <v>322</v>
      </c>
      <c r="F36" s="176">
        <v>90</v>
      </c>
    </row>
    <row r="37" spans="1:6" s="42" customFormat="1" ht="20.100000000000001" customHeight="1">
      <c r="A37" s="171" t="s">
        <v>174</v>
      </c>
      <c r="B37" s="172" t="s">
        <v>791</v>
      </c>
      <c r="C37" s="173" t="s">
        <v>175</v>
      </c>
      <c r="D37" s="174" t="s">
        <v>323</v>
      </c>
      <c r="E37" s="175" t="s">
        <v>324</v>
      </c>
      <c r="F37" s="176">
        <v>120</v>
      </c>
    </row>
    <row r="38" spans="1:6" s="42" customFormat="1" ht="20.100000000000001" customHeight="1">
      <c r="A38" s="171" t="s">
        <v>180</v>
      </c>
      <c r="B38" s="172" t="s">
        <v>791</v>
      </c>
      <c r="C38" s="173" t="s">
        <v>181</v>
      </c>
      <c r="D38" s="174" t="s">
        <v>463</v>
      </c>
      <c r="E38" s="175" t="s">
        <v>417</v>
      </c>
      <c r="F38" s="176">
        <v>90</v>
      </c>
    </row>
    <row r="39" spans="1:6" s="42" customFormat="1" ht="20.100000000000001" customHeight="1">
      <c r="A39" s="171" t="s">
        <v>184</v>
      </c>
      <c r="B39" s="172" t="s">
        <v>791</v>
      </c>
      <c r="C39" s="173" t="s">
        <v>185</v>
      </c>
      <c r="D39" s="174" t="s">
        <v>302</v>
      </c>
      <c r="E39" s="175" t="s">
        <v>303</v>
      </c>
      <c r="F39" s="176">
        <v>110</v>
      </c>
    </row>
    <row r="40" spans="1:6" s="42" customFormat="1" ht="20.100000000000001" customHeight="1">
      <c r="A40" s="171" t="s">
        <v>190</v>
      </c>
      <c r="B40" s="172" t="s">
        <v>791</v>
      </c>
      <c r="C40" s="173" t="s">
        <v>191</v>
      </c>
      <c r="D40" s="174" t="s">
        <v>462</v>
      </c>
      <c r="E40" s="175" t="s">
        <v>322</v>
      </c>
      <c r="F40" s="176">
        <v>100</v>
      </c>
    </row>
    <row r="41" spans="1:6" s="42" customFormat="1" ht="20.100000000000001" customHeight="1">
      <c r="A41" s="171" t="s">
        <v>197</v>
      </c>
      <c r="B41" s="172" t="s">
        <v>791</v>
      </c>
      <c r="C41" s="173" t="s">
        <v>198</v>
      </c>
      <c r="D41" s="174" t="s">
        <v>462</v>
      </c>
      <c r="E41" s="175" t="s">
        <v>322</v>
      </c>
      <c r="F41" s="176">
        <v>80</v>
      </c>
    </row>
    <row r="42" spans="1:6" s="42" customFormat="1" ht="20.100000000000001" customHeight="1">
      <c r="A42" s="171" t="s">
        <v>201</v>
      </c>
      <c r="B42" s="172" t="s">
        <v>791</v>
      </c>
      <c r="C42" s="173" t="s">
        <v>793</v>
      </c>
      <c r="D42" s="174" t="s">
        <v>429</v>
      </c>
      <c r="E42" s="175" t="s">
        <v>418</v>
      </c>
      <c r="F42" s="176">
        <v>90</v>
      </c>
    </row>
    <row r="43" spans="1:6" s="42" customFormat="1" ht="20.100000000000001" customHeight="1">
      <c r="A43" s="171" t="s">
        <v>209</v>
      </c>
      <c r="B43" s="172" t="s">
        <v>791</v>
      </c>
      <c r="C43" s="173" t="s">
        <v>620</v>
      </c>
      <c r="D43" s="174" t="s">
        <v>464</v>
      </c>
      <c r="E43" s="175" t="s">
        <v>325</v>
      </c>
      <c r="F43" s="176">
        <v>60</v>
      </c>
    </row>
    <row r="44" spans="1:6" s="42" customFormat="1" ht="20.100000000000001" customHeight="1">
      <c r="A44" s="171" t="s">
        <v>211</v>
      </c>
      <c r="B44" s="172" t="s">
        <v>791</v>
      </c>
      <c r="C44" s="173" t="s">
        <v>621</v>
      </c>
      <c r="D44" s="174" t="s">
        <v>438</v>
      </c>
      <c r="E44" s="175" t="s">
        <v>292</v>
      </c>
      <c r="F44" s="176">
        <v>90</v>
      </c>
    </row>
    <row r="45" spans="1:6" s="42" customFormat="1" ht="20.100000000000001" customHeight="1">
      <c r="A45" s="171" t="s">
        <v>215</v>
      </c>
      <c r="B45" s="172" t="s">
        <v>791</v>
      </c>
      <c r="C45" s="173" t="s">
        <v>622</v>
      </c>
      <c r="D45" s="174" t="s">
        <v>462</v>
      </c>
      <c r="E45" s="175" t="s">
        <v>322</v>
      </c>
      <c r="F45" s="176">
        <v>80</v>
      </c>
    </row>
    <row r="46" spans="1:6" s="42" customFormat="1" ht="20.100000000000001" customHeight="1">
      <c r="A46" s="171" t="s">
        <v>219</v>
      </c>
      <c r="B46" s="172" t="s">
        <v>791</v>
      </c>
      <c r="C46" s="173" t="s">
        <v>220</v>
      </c>
      <c r="D46" s="174" t="s">
        <v>456</v>
      </c>
      <c r="E46" s="175" t="s">
        <v>314</v>
      </c>
      <c r="F46" s="176">
        <v>70</v>
      </c>
    </row>
    <row r="47" spans="1:6" s="42" customFormat="1" ht="20.100000000000001" customHeight="1">
      <c r="A47" s="171" t="s">
        <v>224</v>
      </c>
      <c r="B47" s="172" t="s">
        <v>791</v>
      </c>
      <c r="C47" s="173" t="s">
        <v>623</v>
      </c>
      <c r="D47" s="174" t="s">
        <v>544</v>
      </c>
      <c r="E47" s="175" t="s">
        <v>326</v>
      </c>
      <c r="F47" s="176">
        <v>90</v>
      </c>
    </row>
    <row r="48" spans="1:6" s="42" customFormat="1" ht="20.100000000000001" customHeight="1">
      <c r="A48" s="171" t="s">
        <v>226</v>
      </c>
      <c r="B48" s="172" t="s">
        <v>791</v>
      </c>
      <c r="C48" s="173" t="s">
        <v>227</v>
      </c>
      <c r="D48" s="174" t="s">
        <v>429</v>
      </c>
      <c r="E48" s="175" t="s">
        <v>418</v>
      </c>
      <c r="F48" s="176">
        <v>90</v>
      </c>
    </row>
    <row r="49" spans="1:6" s="42" customFormat="1" ht="20.100000000000001" customHeight="1">
      <c r="A49" s="171" t="s">
        <v>230</v>
      </c>
      <c r="B49" s="172" t="s">
        <v>791</v>
      </c>
      <c r="C49" s="173" t="s">
        <v>624</v>
      </c>
      <c r="D49" s="174" t="s">
        <v>625</v>
      </c>
      <c r="E49" s="175" t="s">
        <v>547</v>
      </c>
      <c r="F49" s="176">
        <v>60</v>
      </c>
    </row>
    <row r="50" spans="1:6" s="42" customFormat="1" ht="20.100000000000001" customHeight="1">
      <c r="A50" s="171" t="s">
        <v>238</v>
      </c>
      <c r="B50" s="172" t="s">
        <v>791</v>
      </c>
      <c r="C50" s="173" t="s">
        <v>626</v>
      </c>
      <c r="D50" s="174" t="s">
        <v>452</v>
      </c>
      <c r="E50" s="175" t="s">
        <v>308</v>
      </c>
      <c r="F50" s="176">
        <v>60</v>
      </c>
    </row>
    <row r="51" spans="1:6" s="42" customFormat="1" ht="20.100000000000001" customHeight="1">
      <c r="A51" s="171" t="s">
        <v>244</v>
      </c>
      <c r="B51" s="172" t="s">
        <v>791</v>
      </c>
      <c r="C51" s="173" t="s">
        <v>627</v>
      </c>
      <c r="D51" s="174" t="s">
        <v>537</v>
      </c>
      <c r="E51" s="175" t="s">
        <v>419</v>
      </c>
      <c r="F51" s="176">
        <v>90</v>
      </c>
    </row>
    <row r="52" spans="1:6" s="42" customFormat="1" ht="20.100000000000001" customHeight="1">
      <c r="A52" s="171" t="s">
        <v>248</v>
      </c>
      <c r="B52" s="172" t="s">
        <v>791</v>
      </c>
      <c r="C52" s="173" t="s">
        <v>249</v>
      </c>
      <c r="D52" s="174" t="s">
        <v>327</v>
      </c>
      <c r="E52" s="175" t="s">
        <v>420</v>
      </c>
      <c r="F52" s="176">
        <v>120</v>
      </c>
    </row>
    <row r="53" spans="1:6" s="42" customFormat="1" ht="20.100000000000001" customHeight="1">
      <c r="A53" s="171" t="s">
        <v>254</v>
      </c>
      <c r="B53" s="172" t="s">
        <v>791</v>
      </c>
      <c r="C53" s="173" t="s">
        <v>628</v>
      </c>
      <c r="D53" s="174" t="s">
        <v>435</v>
      </c>
      <c r="E53" s="175" t="s">
        <v>421</v>
      </c>
      <c r="F53" s="176">
        <v>42</v>
      </c>
    </row>
    <row r="54" spans="1:6" s="42" customFormat="1" ht="20.100000000000001" customHeight="1">
      <c r="A54" s="171" t="s">
        <v>425</v>
      </c>
      <c r="B54" s="172" t="s">
        <v>791</v>
      </c>
      <c r="C54" s="173" t="s">
        <v>569</v>
      </c>
      <c r="D54" s="174" t="s">
        <v>426</v>
      </c>
      <c r="E54" s="175" t="s">
        <v>313</v>
      </c>
      <c r="F54" s="176">
        <v>90</v>
      </c>
    </row>
    <row r="55" spans="1:6" s="42" customFormat="1" ht="20.100000000000001" customHeight="1">
      <c r="A55" s="171" t="s">
        <v>534</v>
      </c>
      <c r="B55" s="172" t="s">
        <v>791</v>
      </c>
      <c r="C55" s="173" t="s">
        <v>629</v>
      </c>
      <c r="D55" s="174" t="s">
        <v>545</v>
      </c>
      <c r="E55" s="175" t="s">
        <v>548</v>
      </c>
      <c r="F55" s="176">
        <v>60</v>
      </c>
    </row>
    <row r="56" spans="1:6" s="42" customFormat="1" ht="20.100000000000001" customHeight="1">
      <c r="A56" s="171" t="s">
        <v>572</v>
      </c>
      <c r="B56" s="172" t="s">
        <v>791</v>
      </c>
      <c r="C56" s="173" t="s">
        <v>630</v>
      </c>
      <c r="D56" s="174" t="s">
        <v>631</v>
      </c>
      <c r="E56" s="175" t="s">
        <v>632</v>
      </c>
      <c r="F56" s="176">
        <v>60</v>
      </c>
    </row>
    <row r="57" spans="1:6" s="42" customFormat="1" ht="20.100000000000001" customHeight="1">
      <c r="A57" s="171" t="s">
        <v>574</v>
      </c>
      <c r="B57" s="172" t="s">
        <v>791</v>
      </c>
      <c r="C57" s="173" t="s">
        <v>633</v>
      </c>
      <c r="D57" s="174" t="s">
        <v>545</v>
      </c>
      <c r="E57" s="175" t="s">
        <v>548</v>
      </c>
      <c r="F57" s="176">
        <v>60</v>
      </c>
    </row>
    <row r="58" spans="1:6" s="42" customFormat="1" ht="20.100000000000001" customHeight="1">
      <c r="A58" s="171" t="s">
        <v>577</v>
      </c>
      <c r="B58" s="172" t="s">
        <v>791</v>
      </c>
      <c r="C58" s="173" t="s">
        <v>634</v>
      </c>
      <c r="D58" s="174" t="s">
        <v>635</v>
      </c>
      <c r="E58" s="175" t="s">
        <v>636</v>
      </c>
      <c r="F58" s="176">
        <v>60</v>
      </c>
    </row>
    <row r="59" spans="1:6" s="162" customFormat="1" ht="20.100000000000001" customHeight="1">
      <c r="A59" s="171" t="s">
        <v>788</v>
      </c>
      <c r="B59" s="172" t="s">
        <v>791</v>
      </c>
      <c r="C59" s="173" t="s">
        <v>790</v>
      </c>
      <c r="D59" s="174" t="s">
        <v>429</v>
      </c>
      <c r="E59" s="175" t="s">
        <v>418</v>
      </c>
      <c r="F59" s="176">
        <v>100</v>
      </c>
    </row>
    <row r="60" spans="1:6" s="42" customFormat="1" ht="20.100000000000001" customHeight="1">
      <c r="A60" s="171" t="s">
        <v>789</v>
      </c>
      <c r="B60" s="172" t="s">
        <v>791</v>
      </c>
      <c r="C60" s="173" t="s">
        <v>787</v>
      </c>
      <c r="D60" s="174" t="s">
        <v>478</v>
      </c>
      <c r="E60" s="175" t="s">
        <v>424</v>
      </c>
      <c r="F60" s="176">
        <v>50</v>
      </c>
    </row>
    <row r="61" spans="1:6" s="42" customFormat="1" ht="20.100000000000001" customHeight="1">
      <c r="A61" s="171" t="s">
        <v>265</v>
      </c>
      <c r="B61" s="172" t="s">
        <v>791</v>
      </c>
      <c r="C61" s="173" t="s">
        <v>266</v>
      </c>
      <c r="D61" s="174" t="s">
        <v>465</v>
      </c>
      <c r="E61" s="175" t="s">
        <v>328</v>
      </c>
      <c r="F61" s="176">
        <v>90</v>
      </c>
    </row>
    <row r="62" spans="1:6" s="42" customFormat="1" ht="20.100000000000001" customHeight="1">
      <c r="A62" s="171" t="s">
        <v>271</v>
      </c>
      <c r="B62" s="172" t="s">
        <v>791</v>
      </c>
      <c r="C62" s="173" t="s">
        <v>272</v>
      </c>
      <c r="D62" s="174" t="s">
        <v>436</v>
      </c>
      <c r="E62" s="175" t="s">
        <v>290</v>
      </c>
      <c r="F62" s="176">
        <v>60</v>
      </c>
    </row>
    <row r="63" spans="1:6" s="42" customFormat="1" ht="20.100000000000001" customHeight="1">
      <c r="A63" s="171" t="s">
        <v>279</v>
      </c>
      <c r="B63" s="172" t="s">
        <v>791</v>
      </c>
      <c r="C63" s="173" t="s">
        <v>280</v>
      </c>
      <c r="D63" s="174" t="s">
        <v>458</v>
      </c>
      <c r="E63" s="175" t="s">
        <v>316</v>
      </c>
      <c r="F63" s="176">
        <v>120</v>
      </c>
    </row>
    <row r="64" spans="1:6" s="42" customFormat="1" ht="20.100000000000001" customHeight="1">
      <c r="A64" s="171" t="s">
        <v>83</v>
      </c>
      <c r="B64" s="172" t="s">
        <v>791</v>
      </c>
      <c r="C64" s="173" t="s">
        <v>84</v>
      </c>
      <c r="D64" s="174" t="s">
        <v>441</v>
      </c>
      <c r="E64" s="175" t="s">
        <v>295</v>
      </c>
      <c r="F64" s="176">
        <v>110</v>
      </c>
    </row>
    <row r="65" spans="1:6" s="42" customFormat="1" ht="20.100000000000001" customHeight="1">
      <c r="A65" s="171" t="s">
        <v>95</v>
      </c>
      <c r="B65" s="172" t="s">
        <v>791</v>
      </c>
      <c r="C65" s="173" t="s">
        <v>96</v>
      </c>
      <c r="D65" s="174" t="s">
        <v>466</v>
      </c>
      <c r="E65" s="175" t="s">
        <v>329</v>
      </c>
      <c r="F65" s="176">
        <v>100</v>
      </c>
    </row>
    <row r="66" spans="1:6" s="42" customFormat="1" ht="20.100000000000001" customHeight="1">
      <c r="A66" s="171" t="s">
        <v>99</v>
      </c>
      <c r="B66" s="172" t="s">
        <v>791</v>
      </c>
      <c r="C66" s="173" t="s">
        <v>100</v>
      </c>
      <c r="D66" s="174" t="s">
        <v>466</v>
      </c>
      <c r="E66" s="175" t="s">
        <v>329</v>
      </c>
      <c r="F66" s="176">
        <v>100</v>
      </c>
    </row>
    <row r="67" spans="1:6" s="42" customFormat="1" ht="20.100000000000001" customHeight="1">
      <c r="A67" s="171" t="s">
        <v>105</v>
      </c>
      <c r="B67" s="172" t="s">
        <v>791</v>
      </c>
      <c r="C67" s="173" t="s">
        <v>106</v>
      </c>
      <c r="D67" s="174" t="s">
        <v>466</v>
      </c>
      <c r="E67" s="175" t="s">
        <v>329</v>
      </c>
      <c r="F67" s="176">
        <v>100</v>
      </c>
    </row>
    <row r="68" spans="1:6" s="42" customFormat="1" ht="20.100000000000001" customHeight="1">
      <c r="A68" s="171" t="s">
        <v>111</v>
      </c>
      <c r="B68" s="172" t="s">
        <v>791</v>
      </c>
      <c r="C68" s="173" t="s">
        <v>112</v>
      </c>
      <c r="D68" s="174" t="s">
        <v>302</v>
      </c>
      <c r="E68" s="175" t="s">
        <v>303</v>
      </c>
      <c r="F68" s="176">
        <v>90</v>
      </c>
    </row>
    <row r="69" spans="1:6" s="42" customFormat="1" ht="20.100000000000001" customHeight="1">
      <c r="A69" s="171" t="s">
        <v>121</v>
      </c>
      <c r="B69" s="172" t="s">
        <v>791</v>
      </c>
      <c r="C69" s="173" t="s">
        <v>122</v>
      </c>
      <c r="D69" s="174" t="s">
        <v>467</v>
      </c>
      <c r="E69" s="175" t="s">
        <v>330</v>
      </c>
      <c r="F69" s="176">
        <v>80</v>
      </c>
    </row>
    <row r="70" spans="1:6" s="42" customFormat="1" ht="20.100000000000001" customHeight="1">
      <c r="A70" s="171" t="s">
        <v>137</v>
      </c>
      <c r="B70" s="172" t="s">
        <v>791</v>
      </c>
      <c r="C70" s="173" t="s">
        <v>138</v>
      </c>
      <c r="D70" s="174" t="s">
        <v>468</v>
      </c>
      <c r="E70" s="175" t="s">
        <v>301</v>
      </c>
      <c r="F70" s="176">
        <v>120</v>
      </c>
    </row>
    <row r="71" spans="1:6" s="42" customFormat="1" ht="20.100000000000001" customHeight="1">
      <c r="A71" s="171" t="s">
        <v>145</v>
      </c>
      <c r="B71" s="172" t="s">
        <v>791</v>
      </c>
      <c r="C71" s="173" t="s">
        <v>146</v>
      </c>
      <c r="D71" s="174" t="s">
        <v>331</v>
      </c>
      <c r="E71" s="175" t="s">
        <v>332</v>
      </c>
      <c r="F71" s="176">
        <v>60</v>
      </c>
    </row>
    <row r="72" spans="1:6" s="42" customFormat="1" ht="20.100000000000001" customHeight="1">
      <c r="A72" s="171" t="s">
        <v>149</v>
      </c>
      <c r="B72" s="172" t="s">
        <v>791</v>
      </c>
      <c r="C72" s="173" t="s">
        <v>150</v>
      </c>
      <c r="D72" s="174" t="s">
        <v>323</v>
      </c>
      <c r="E72" s="175" t="s">
        <v>324</v>
      </c>
      <c r="F72" s="176">
        <v>120</v>
      </c>
    </row>
    <row r="73" spans="1:6" s="42" customFormat="1" ht="20.100000000000001" customHeight="1">
      <c r="A73" s="171" t="s">
        <v>155</v>
      </c>
      <c r="B73" s="172" t="s">
        <v>791</v>
      </c>
      <c r="C73" s="173" t="s">
        <v>156</v>
      </c>
      <c r="D73" s="174" t="s">
        <v>462</v>
      </c>
      <c r="E73" s="175" t="s">
        <v>322</v>
      </c>
      <c r="F73" s="176">
        <v>60</v>
      </c>
    </row>
    <row r="74" spans="1:6" s="42" customFormat="1" ht="20.100000000000001" customHeight="1">
      <c r="A74" s="171" t="s">
        <v>161</v>
      </c>
      <c r="B74" s="172" t="s">
        <v>791</v>
      </c>
      <c r="C74" s="173" t="s">
        <v>162</v>
      </c>
      <c r="D74" s="174" t="s">
        <v>637</v>
      </c>
      <c r="E74" s="175" t="s">
        <v>333</v>
      </c>
      <c r="F74" s="176">
        <v>90</v>
      </c>
    </row>
    <row r="75" spans="1:6" s="42" customFormat="1" ht="20.100000000000001" customHeight="1">
      <c r="A75" s="171" t="s">
        <v>182</v>
      </c>
      <c r="B75" s="172" t="s">
        <v>791</v>
      </c>
      <c r="C75" s="173" t="s">
        <v>638</v>
      </c>
      <c r="D75" s="174" t="s">
        <v>304</v>
      </c>
      <c r="E75" s="175" t="s">
        <v>305</v>
      </c>
      <c r="F75" s="176">
        <v>108</v>
      </c>
    </row>
    <row r="76" spans="1:6" s="42" customFormat="1" ht="20.100000000000001" customHeight="1">
      <c r="A76" s="171" t="s">
        <v>186</v>
      </c>
      <c r="B76" s="172" t="s">
        <v>791</v>
      </c>
      <c r="C76" s="173" t="s">
        <v>639</v>
      </c>
      <c r="D76" s="174" t="s">
        <v>334</v>
      </c>
      <c r="E76" s="175" t="s">
        <v>335</v>
      </c>
      <c r="F76" s="176">
        <v>80</v>
      </c>
    </row>
    <row r="77" spans="1:6" s="42" customFormat="1" ht="20.100000000000001" customHeight="1">
      <c r="A77" s="171" t="s">
        <v>192</v>
      </c>
      <c r="B77" s="172" t="s">
        <v>791</v>
      </c>
      <c r="C77" s="173" t="s">
        <v>640</v>
      </c>
      <c r="D77" s="174" t="s">
        <v>458</v>
      </c>
      <c r="E77" s="175" t="s">
        <v>316</v>
      </c>
      <c r="F77" s="176">
        <v>90</v>
      </c>
    </row>
    <row r="78" spans="1:6" s="42" customFormat="1" ht="20.100000000000001" customHeight="1">
      <c r="A78" s="171" t="s">
        <v>203</v>
      </c>
      <c r="B78" s="172" t="s">
        <v>791</v>
      </c>
      <c r="C78" s="173" t="s">
        <v>204</v>
      </c>
      <c r="D78" s="174" t="s">
        <v>469</v>
      </c>
      <c r="E78" s="175" t="s">
        <v>336</v>
      </c>
      <c r="F78" s="176">
        <v>60</v>
      </c>
    </row>
    <row r="79" spans="1:6" s="42" customFormat="1" ht="20.100000000000001" customHeight="1">
      <c r="A79" s="171" t="s">
        <v>427</v>
      </c>
      <c r="B79" s="172" t="s">
        <v>791</v>
      </c>
      <c r="C79" s="173" t="s">
        <v>558</v>
      </c>
      <c r="D79" s="174" t="s">
        <v>337</v>
      </c>
      <c r="E79" s="175" t="s">
        <v>422</v>
      </c>
      <c r="F79" s="176">
        <v>60</v>
      </c>
    </row>
    <row r="80" spans="1:6" s="162" customFormat="1" ht="20.100000000000001" customHeight="1">
      <c r="A80" s="171" t="s">
        <v>428</v>
      </c>
      <c r="B80" s="172" t="s">
        <v>791</v>
      </c>
      <c r="C80" s="173" t="s">
        <v>560</v>
      </c>
      <c r="D80" s="174" t="s">
        <v>429</v>
      </c>
      <c r="E80" s="175" t="s">
        <v>418</v>
      </c>
      <c r="F80" s="176">
        <v>56</v>
      </c>
    </row>
    <row r="81" spans="1:6" s="162" customFormat="1" ht="20.100000000000001" customHeight="1">
      <c r="A81" s="171" t="s">
        <v>535</v>
      </c>
      <c r="B81" s="172" t="s">
        <v>791</v>
      </c>
      <c r="C81" s="173" t="s">
        <v>641</v>
      </c>
      <c r="D81" s="174" t="s">
        <v>359</v>
      </c>
      <c r="E81" s="175" t="s">
        <v>360</v>
      </c>
      <c r="F81" s="176">
        <v>120</v>
      </c>
    </row>
    <row r="82" spans="1:6" s="42" customFormat="1" ht="20.100000000000001" customHeight="1">
      <c r="A82" s="171" t="s">
        <v>231</v>
      </c>
      <c r="B82" s="172" t="s">
        <v>791</v>
      </c>
      <c r="C82" s="173" t="s">
        <v>232</v>
      </c>
      <c r="D82" s="174" t="s">
        <v>470</v>
      </c>
      <c r="E82" s="175" t="s">
        <v>338</v>
      </c>
      <c r="F82" s="176">
        <v>60</v>
      </c>
    </row>
    <row r="83" spans="1:6" s="42" customFormat="1" ht="20.100000000000001" customHeight="1">
      <c r="A83" s="171" t="s">
        <v>235</v>
      </c>
      <c r="B83" s="172" t="s">
        <v>791</v>
      </c>
      <c r="C83" s="173" t="s">
        <v>236</v>
      </c>
      <c r="D83" s="174" t="s">
        <v>404</v>
      </c>
      <c r="E83" s="175" t="s">
        <v>339</v>
      </c>
      <c r="F83" s="176">
        <v>90</v>
      </c>
    </row>
    <row r="84" spans="1:6" s="42" customFormat="1" ht="20.100000000000001" customHeight="1">
      <c r="A84" s="171" t="s">
        <v>256</v>
      </c>
      <c r="B84" s="172" t="s">
        <v>791</v>
      </c>
      <c r="C84" s="173" t="s">
        <v>257</v>
      </c>
      <c r="D84" s="174" t="s">
        <v>471</v>
      </c>
      <c r="E84" s="175" t="s">
        <v>549</v>
      </c>
      <c r="F84" s="176">
        <v>30</v>
      </c>
    </row>
    <row r="85" spans="1:6" s="162" customFormat="1" ht="20.100000000000001" customHeight="1">
      <c r="A85" s="171" t="s">
        <v>261</v>
      </c>
      <c r="B85" s="172" t="s">
        <v>791</v>
      </c>
      <c r="C85" s="173" t="s">
        <v>262</v>
      </c>
      <c r="D85" s="174" t="s">
        <v>472</v>
      </c>
      <c r="E85" s="175" t="s">
        <v>340</v>
      </c>
      <c r="F85" s="176">
        <v>90</v>
      </c>
    </row>
    <row r="86" spans="1:6" s="42" customFormat="1" ht="20.100000000000001" customHeight="1">
      <c r="A86" s="171" t="s">
        <v>267</v>
      </c>
      <c r="B86" s="172" t="s">
        <v>791</v>
      </c>
      <c r="C86" s="173" t="s">
        <v>268</v>
      </c>
      <c r="D86" s="174" t="s">
        <v>457</v>
      </c>
      <c r="E86" s="175" t="s">
        <v>341</v>
      </c>
      <c r="F86" s="176">
        <v>90</v>
      </c>
    </row>
    <row r="87" spans="1:6" s="42" customFormat="1" ht="20.100000000000001" customHeight="1">
      <c r="A87" s="171" t="s">
        <v>273</v>
      </c>
      <c r="B87" s="172" t="s">
        <v>791</v>
      </c>
      <c r="C87" s="173" t="s">
        <v>274</v>
      </c>
      <c r="D87" s="174" t="s">
        <v>473</v>
      </c>
      <c r="E87" s="175" t="s">
        <v>342</v>
      </c>
      <c r="F87" s="176">
        <v>90</v>
      </c>
    </row>
    <row r="88" spans="1:6" s="42" customFormat="1" ht="20.100000000000001" customHeight="1">
      <c r="A88" s="171" t="s">
        <v>281</v>
      </c>
      <c r="B88" s="172" t="s">
        <v>791</v>
      </c>
      <c r="C88" s="173" t="s">
        <v>282</v>
      </c>
      <c r="D88" s="174" t="s">
        <v>442</v>
      </c>
      <c r="E88" s="175" t="s">
        <v>296</v>
      </c>
      <c r="F88" s="176">
        <v>70</v>
      </c>
    </row>
    <row r="89" spans="1:6" s="42" customFormat="1" ht="20.100000000000001" customHeight="1">
      <c r="A89" s="171" t="s">
        <v>285</v>
      </c>
      <c r="B89" s="172" t="s">
        <v>791</v>
      </c>
      <c r="C89" s="173" t="s">
        <v>286</v>
      </c>
      <c r="D89" s="174" t="s">
        <v>462</v>
      </c>
      <c r="E89" s="175" t="s">
        <v>322</v>
      </c>
      <c r="F89" s="176">
        <v>80</v>
      </c>
    </row>
    <row r="90" spans="1:6" s="42" customFormat="1" ht="20.100000000000001" customHeight="1">
      <c r="A90" s="171" t="s">
        <v>89</v>
      </c>
      <c r="B90" s="172" t="s">
        <v>791</v>
      </c>
      <c r="C90" s="173" t="s">
        <v>90</v>
      </c>
      <c r="D90" s="174" t="s">
        <v>637</v>
      </c>
      <c r="E90" s="175" t="s">
        <v>333</v>
      </c>
      <c r="F90" s="176">
        <v>60</v>
      </c>
    </row>
    <row r="91" spans="1:6" s="42" customFormat="1" ht="20.100000000000001" customHeight="1">
      <c r="A91" s="171" t="s">
        <v>101</v>
      </c>
      <c r="B91" s="172" t="s">
        <v>791</v>
      </c>
      <c r="C91" s="173" t="s">
        <v>642</v>
      </c>
      <c r="D91" s="174" t="s">
        <v>343</v>
      </c>
      <c r="E91" s="175" t="s">
        <v>344</v>
      </c>
      <c r="F91" s="176">
        <v>60</v>
      </c>
    </row>
    <row r="92" spans="1:6" s="162" customFormat="1" ht="20.100000000000001" customHeight="1">
      <c r="A92" s="171" t="s">
        <v>117</v>
      </c>
      <c r="B92" s="172" t="s">
        <v>791</v>
      </c>
      <c r="C92" s="173" t="s">
        <v>118</v>
      </c>
      <c r="D92" s="174" t="s">
        <v>345</v>
      </c>
      <c r="E92" s="175" t="s">
        <v>305</v>
      </c>
      <c r="F92" s="176">
        <v>105</v>
      </c>
    </row>
    <row r="93" spans="1:6" s="162" customFormat="1" ht="20.100000000000001" customHeight="1">
      <c r="A93" s="171" t="s">
        <v>123</v>
      </c>
      <c r="B93" s="172" t="s">
        <v>791</v>
      </c>
      <c r="C93" s="173" t="s">
        <v>124</v>
      </c>
      <c r="D93" s="174" t="s">
        <v>346</v>
      </c>
      <c r="E93" s="175" t="s">
        <v>347</v>
      </c>
      <c r="F93" s="176">
        <v>60</v>
      </c>
    </row>
    <row r="94" spans="1:6" s="42" customFormat="1" ht="20.100000000000001" customHeight="1">
      <c r="A94" s="171" t="s">
        <v>131</v>
      </c>
      <c r="B94" s="172" t="s">
        <v>791</v>
      </c>
      <c r="C94" s="173" t="s">
        <v>132</v>
      </c>
      <c r="D94" s="174" t="s">
        <v>348</v>
      </c>
      <c r="E94" s="175" t="s">
        <v>347</v>
      </c>
      <c r="F94" s="176">
        <v>60</v>
      </c>
    </row>
    <row r="95" spans="1:6" s="42" customFormat="1" ht="20.100000000000001" customHeight="1">
      <c r="A95" s="171" t="s">
        <v>139</v>
      </c>
      <c r="B95" s="172" t="s">
        <v>791</v>
      </c>
      <c r="C95" s="173" t="s">
        <v>140</v>
      </c>
      <c r="D95" s="174" t="s">
        <v>349</v>
      </c>
      <c r="E95" s="175" t="s">
        <v>350</v>
      </c>
      <c r="F95" s="176">
        <v>60</v>
      </c>
    </row>
    <row r="96" spans="1:6" s="42" customFormat="1" ht="20.100000000000001" customHeight="1">
      <c r="A96" s="171" t="s">
        <v>157</v>
      </c>
      <c r="B96" s="172" t="s">
        <v>791</v>
      </c>
      <c r="C96" s="173" t="s">
        <v>158</v>
      </c>
      <c r="D96" s="174" t="s">
        <v>474</v>
      </c>
      <c r="E96" s="175" t="s">
        <v>423</v>
      </c>
      <c r="F96" s="176">
        <v>40</v>
      </c>
    </row>
    <row r="97" spans="1:6" s="42" customFormat="1" ht="20.100000000000001" customHeight="1">
      <c r="A97" s="171" t="s">
        <v>554</v>
      </c>
      <c r="B97" s="172" t="s">
        <v>791</v>
      </c>
      <c r="C97" s="173" t="s">
        <v>643</v>
      </c>
      <c r="D97" s="174" t="s">
        <v>435</v>
      </c>
      <c r="E97" s="175" t="s">
        <v>644</v>
      </c>
      <c r="F97" s="176">
        <v>60</v>
      </c>
    </row>
    <row r="98" spans="1:6" s="42" customFormat="1" ht="20.100000000000001" customHeight="1">
      <c r="A98" s="171" t="s">
        <v>556</v>
      </c>
      <c r="B98" s="172" t="s">
        <v>791</v>
      </c>
      <c r="C98" s="173" t="s">
        <v>645</v>
      </c>
      <c r="D98" s="174" t="s">
        <v>794</v>
      </c>
      <c r="E98" s="175" t="s">
        <v>646</v>
      </c>
      <c r="F98" s="176">
        <v>50</v>
      </c>
    </row>
    <row r="99" spans="1:6" s="42" customFormat="1" ht="20.100000000000001" customHeight="1">
      <c r="A99" s="171" t="s">
        <v>166</v>
      </c>
      <c r="B99" s="172" t="s">
        <v>791</v>
      </c>
      <c r="C99" s="173" t="s">
        <v>167</v>
      </c>
      <c r="D99" s="174" t="s">
        <v>436</v>
      </c>
      <c r="E99" s="175" t="s">
        <v>290</v>
      </c>
      <c r="F99" s="176">
        <v>60</v>
      </c>
    </row>
    <row r="100" spans="1:6" s="42" customFormat="1" ht="20.100000000000001" customHeight="1">
      <c r="A100" s="171" t="s">
        <v>176</v>
      </c>
      <c r="B100" s="172" t="s">
        <v>791</v>
      </c>
      <c r="C100" s="173" t="s">
        <v>177</v>
      </c>
      <c r="D100" s="174" t="s">
        <v>351</v>
      </c>
      <c r="E100" s="175" t="s">
        <v>352</v>
      </c>
      <c r="F100" s="176">
        <v>130</v>
      </c>
    </row>
    <row r="101" spans="1:6" s="42" customFormat="1" ht="20.100000000000001" customHeight="1">
      <c r="A101" s="171" t="s">
        <v>193</v>
      </c>
      <c r="B101" s="172" t="s">
        <v>791</v>
      </c>
      <c r="C101" s="173" t="s">
        <v>194</v>
      </c>
      <c r="D101" s="174" t="s">
        <v>475</v>
      </c>
      <c r="E101" s="175" t="s">
        <v>353</v>
      </c>
      <c r="F101" s="176">
        <v>90</v>
      </c>
    </row>
    <row r="102" spans="1:6" s="42" customFormat="1" ht="20.100000000000001" customHeight="1">
      <c r="A102" s="171" t="s">
        <v>205</v>
      </c>
      <c r="B102" s="172" t="s">
        <v>791</v>
      </c>
      <c r="C102" s="173" t="s">
        <v>206</v>
      </c>
      <c r="D102" s="174" t="s">
        <v>476</v>
      </c>
      <c r="E102" s="175" t="s">
        <v>354</v>
      </c>
      <c r="F102" s="176">
        <v>30</v>
      </c>
    </row>
    <row r="103" spans="1:6" s="42" customFormat="1" ht="20.100000000000001" customHeight="1">
      <c r="A103" s="171" t="s">
        <v>222</v>
      </c>
      <c r="B103" s="172" t="s">
        <v>791</v>
      </c>
      <c r="C103" s="173" t="s">
        <v>223</v>
      </c>
      <c r="D103" s="174" t="s">
        <v>462</v>
      </c>
      <c r="E103" s="175" t="s">
        <v>322</v>
      </c>
      <c r="F103" s="176">
        <v>90</v>
      </c>
    </row>
    <row r="104" spans="1:6" s="42" customFormat="1" ht="20.100000000000001" customHeight="1">
      <c r="A104" s="171" t="s">
        <v>233</v>
      </c>
      <c r="B104" s="172" t="s">
        <v>791</v>
      </c>
      <c r="C104" s="173" t="s">
        <v>647</v>
      </c>
      <c r="D104" s="174" t="s">
        <v>302</v>
      </c>
      <c r="E104" s="175" t="s">
        <v>303</v>
      </c>
      <c r="F104" s="176">
        <v>130</v>
      </c>
    </row>
    <row r="105" spans="1:6" s="42" customFormat="1" ht="20.100000000000001" customHeight="1">
      <c r="A105" s="171" t="s">
        <v>240</v>
      </c>
      <c r="B105" s="172" t="s">
        <v>791</v>
      </c>
      <c r="C105" s="173" t="s">
        <v>241</v>
      </c>
      <c r="D105" s="174" t="s">
        <v>355</v>
      </c>
      <c r="E105" s="175" t="s">
        <v>356</v>
      </c>
      <c r="F105" s="176">
        <v>60</v>
      </c>
    </row>
    <row r="106" spans="1:6" s="162" customFormat="1" ht="20.100000000000001" customHeight="1">
      <c r="A106" s="171" t="s">
        <v>250</v>
      </c>
      <c r="B106" s="172" t="s">
        <v>791</v>
      </c>
      <c r="C106" s="173" t="s">
        <v>251</v>
      </c>
      <c r="D106" s="174" t="s">
        <v>795</v>
      </c>
      <c r="E106" s="175" t="s">
        <v>306</v>
      </c>
      <c r="F106" s="176">
        <v>90</v>
      </c>
    </row>
    <row r="107" spans="1:6" s="42" customFormat="1" ht="20.100000000000001" customHeight="1">
      <c r="A107" s="171" t="s">
        <v>258</v>
      </c>
      <c r="B107" s="172" t="s">
        <v>791</v>
      </c>
      <c r="C107" s="173" t="s">
        <v>259</v>
      </c>
      <c r="D107" s="174" t="s">
        <v>349</v>
      </c>
      <c r="E107" s="175" t="s">
        <v>350</v>
      </c>
      <c r="F107" s="176">
        <v>60</v>
      </c>
    </row>
    <row r="108" spans="1:6" s="42" customFormat="1" ht="20.100000000000001" customHeight="1">
      <c r="A108" s="171" t="s">
        <v>269</v>
      </c>
      <c r="B108" s="172" t="s">
        <v>791</v>
      </c>
      <c r="C108" s="173" t="s">
        <v>270</v>
      </c>
      <c r="D108" s="174" t="s">
        <v>477</v>
      </c>
      <c r="E108" s="175" t="s">
        <v>357</v>
      </c>
      <c r="F108" s="176">
        <v>46</v>
      </c>
    </row>
    <row r="109" spans="1:6" s="42" customFormat="1" ht="20.100000000000001" customHeight="1">
      <c r="A109" s="171" t="s">
        <v>275</v>
      </c>
      <c r="B109" s="172" t="s">
        <v>791</v>
      </c>
      <c r="C109" s="173" t="s">
        <v>276</v>
      </c>
      <c r="D109" s="174" t="s">
        <v>478</v>
      </c>
      <c r="E109" s="175" t="s">
        <v>424</v>
      </c>
      <c r="F109" s="176">
        <v>60</v>
      </c>
    </row>
    <row r="110" spans="1:6" s="42" customFormat="1" ht="20.100000000000001" customHeight="1">
      <c r="A110" s="171" t="s">
        <v>430</v>
      </c>
      <c r="B110" s="172" t="s">
        <v>791</v>
      </c>
      <c r="C110" s="173" t="s">
        <v>563</v>
      </c>
      <c r="D110" s="174" t="s">
        <v>433</v>
      </c>
      <c r="E110" s="175" t="s">
        <v>432</v>
      </c>
      <c r="F110" s="176">
        <v>60</v>
      </c>
    </row>
    <row r="111" spans="1:6" s="42" customFormat="1" ht="20.100000000000001" customHeight="1">
      <c r="A111" s="171" t="s">
        <v>431</v>
      </c>
      <c r="B111" s="172" t="s">
        <v>791</v>
      </c>
      <c r="C111" s="173" t="s">
        <v>566</v>
      </c>
      <c r="D111" s="174" t="s">
        <v>334</v>
      </c>
      <c r="E111" s="175" t="s">
        <v>335</v>
      </c>
      <c r="F111" s="176">
        <v>80</v>
      </c>
    </row>
    <row r="112" spans="1:6" s="42" customFormat="1" ht="20.100000000000001" customHeight="1">
      <c r="A112" s="171" t="s">
        <v>567</v>
      </c>
      <c r="B112" s="172" t="s">
        <v>791</v>
      </c>
      <c r="C112" s="173" t="s">
        <v>648</v>
      </c>
      <c r="D112" s="174" t="s">
        <v>649</v>
      </c>
      <c r="E112" s="175" t="s">
        <v>650</v>
      </c>
      <c r="F112" s="176">
        <v>50</v>
      </c>
    </row>
    <row r="113" spans="1:6" s="42" customFormat="1" ht="20.100000000000001" customHeight="1">
      <c r="A113" s="171" t="s">
        <v>242</v>
      </c>
      <c r="B113" s="172" t="s">
        <v>791</v>
      </c>
      <c r="C113" s="173" t="s">
        <v>243</v>
      </c>
      <c r="D113" s="174" t="s">
        <v>479</v>
      </c>
      <c r="E113" s="175" t="s">
        <v>358</v>
      </c>
      <c r="F113" s="176">
        <v>127</v>
      </c>
    </row>
    <row r="114" spans="1:6" s="162" customFormat="1" ht="20.100000000000001" customHeight="1">
      <c r="A114" s="171" t="s">
        <v>246</v>
      </c>
      <c r="B114" s="172" t="s">
        <v>791</v>
      </c>
      <c r="C114" s="173" t="s">
        <v>247</v>
      </c>
      <c r="D114" s="174" t="s">
        <v>302</v>
      </c>
      <c r="E114" s="175" t="s">
        <v>303</v>
      </c>
      <c r="F114" s="176">
        <v>150</v>
      </c>
    </row>
    <row r="115" spans="1:6" s="162" customFormat="1" ht="20.100000000000001" customHeight="1">
      <c r="A115" s="171" t="s">
        <v>252</v>
      </c>
      <c r="B115" s="172" t="s">
        <v>791</v>
      </c>
      <c r="C115" s="173" t="s">
        <v>253</v>
      </c>
      <c r="D115" s="174" t="s">
        <v>302</v>
      </c>
      <c r="E115" s="175" t="s">
        <v>303</v>
      </c>
      <c r="F115" s="176">
        <v>90</v>
      </c>
    </row>
    <row r="116" spans="1:6" s="42" customFormat="1" ht="20.100000000000001" customHeight="1">
      <c r="A116" s="171" t="s">
        <v>263</v>
      </c>
      <c r="B116" s="172" t="s">
        <v>791</v>
      </c>
      <c r="C116" s="173" t="s">
        <v>264</v>
      </c>
      <c r="D116" s="174" t="s">
        <v>462</v>
      </c>
      <c r="E116" s="175" t="s">
        <v>322</v>
      </c>
      <c r="F116" s="176">
        <v>110</v>
      </c>
    </row>
    <row r="117" spans="1:6" s="42" customFormat="1" ht="20.100000000000001" customHeight="1">
      <c r="A117" s="171" t="s">
        <v>277</v>
      </c>
      <c r="B117" s="172" t="s">
        <v>791</v>
      </c>
      <c r="C117" s="173" t="s">
        <v>278</v>
      </c>
      <c r="D117" s="174" t="s">
        <v>473</v>
      </c>
      <c r="E117" s="175" t="s">
        <v>342</v>
      </c>
      <c r="F117" s="176">
        <v>130</v>
      </c>
    </row>
    <row r="118" spans="1:6" s="42" customFormat="1" ht="20.100000000000001" customHeight="1">
      <c r="A118" s="171" t="s">
        <v>283</v>
      </c>
      <c r="B118" s="172" t="s">
        <v>791</v>
      </c>
      <c r="C118" s="173" t="s">
        <v>284</v>
      </c>
      <c r="D118" s="174" t="s">
        <v>302</v>
      </c>
      <c r="E118" s="175" t="s">
        <v>303</v>
      </c>
      <c r="F118" s="176">
        <v>90</v>
      </c>
    </row>
    <row r="119" spans="1:6" s="162" customFormat="1" ht="20.100000000000001" customHeight="1">
      <c r="A119" s="171" t="s">
        <v>434</v>
      </c>
      <c r="B119" s="172" t="s">
        <v>791</v>
      </c>
      <c r="C119" s="173" t="s">
        <v>576</v>
      </c>
      <c r="D119" s="174" t="s">
        <v>435</v>
      </c>
      <c r="E119" s="175" t="s">
        <v>421</v>
      </c>
      <c r="F119" s="176">
        <v>90</v>
      </c>
    </row>
    <row r="120" spans="1:6" s="42" customFormat="1" ht="20.100000000000001" customHeight="1">
      <c r="A120" s="178" t="s">
        <v>536</v>
      </c>
      <c r="B120" s="172" t="s">
        <v>791</v>
      </c>
      <c r="C120" s="173" t="s">
        <v>651</v>
      </c>
      <c r="D120" s="174" t="s">
        <v>320</v>
      </c>
      <c r="E120" s="175" t="s">
        <v>321</v>
      </c>
      <c r="F120" s="176">
        <v>90</v>
      </c>
    </row>
    <row r="121" spans="1:6" s="42" customFormat="1" ht="20.100000000000001" customHeight="1">
      <c r="A121" s="179" t="s">
        <v>696</v>
      </c>
      <c r="B121" s="180" t="s">
        <v>400</v>
      </c>
      <c r="C121" s="181" t="s">
        <v>493</v>
      </c>
      <c r="D121" s="182" t="s">
        <v>873</v>
      </c>
      <c r="E121" s="182" t="s">
        <v>874</v>
      </c>
      <c r="F121" s="190">
        <v>105</v>
      </c>
    </row>
    <row r="122" spans="1:6" s="42" customFormat="1" ht="20.100000000000001" customHeight="1">
      <c r="A122" s="179" t="s">
        <v>697</v>
      </c>
      <c r="B122" s="180" t="s">
        <v>400</v>
      </c>
      <c r="C122" s="183" t="s">
        <v>494</v>
      </c>
      <c r="D122" s="184" t="s">
        <v>875</v>
      </c>
      <c r="E122" s="184" t="s">
        <v>876</v>
      </c>
      <c r="F122" s="190">
        <v>120</v>
      </c>
    </row>
    <row r="123" spans="1:6" s="42" customFormat="1" ht="20.100000000000001" customHeight="1">
      <c r="A123" s="179" t="s">
        <v>698</v>
      </c>
      <c r="B123" s="180" t="s">
        <v>400</v>
      </c>
      <c r="C123" s="183" t="s">
        <v>495</v>
      </c>
      <c r="D123" s="184" t="s">
        <v>877</v>
      </c>
      <c r="E123" s="184" t="s">
        <v>878</v>
      </c>
      <c r="F123" s="190">
        <v>90</v>
      </c>
    </row>
    <row r="124" spans="1:6" s="42" customFormat="1" ht="20.100000000000001" customHeight="1">
      <c r="A124" s="179" t="s">
        <v>699</v>
      </c>
      <c r="B124" s="180" t="s">
        <v>400</v>
      </c>
      <c r="C124" s="183" t="s">
        <v>1047</v>
      </c>
      <c r="D124" s="184" t="s">
        <v>879</v>
      </c>
      <c r="E124" s="184" t="s">
        <v>880</v>
      </c>
      <c r="F124" s="190">
        <v>75</v>
      </c>
    </row>
    <row r="125" spans="1:6" s="42" customFormat="1" ht="20.100000000000001" customHeight="1">
      <c r="A125" s="179" t="s">
        <v>700</v>
      </c>
      <c r="B125" s="180" t="s">
        <v>400</v>
      </c>
      <c r="C125" s="183" t="s">
        <v>496</v>
      </c>
      <c r="D125" s="184" t="s">
        <v>881</v>
      </c>
      <c r="E125" s="184" t="s">
        <v>882</v>
      </c>
      <c r="F125" s="190">
        <v>78</v>
      </c>
    </row>
    <row r="126" spans="1:6" s="43" customFormat="1" ht="20.100000000000001" customHeight="1">
      <c r="A126" s="179" t="s">
        <v>701</v>
      </c>
      <c r="B126" s="180" t="s">
        <v>400</v>
      </c>
      <c r="C126" s="183" t="s">
        <v>497</v>
      </c>
      <c r="D126" s="184" t="s">
        <v>883</v>
      </c>
      <c r="E126" s="184" t="s">
        <v>884</v>
      </c>
      <c r="F126" s="190">
        <v>130</v>
      </c>
    </row>
    <row r="127" spans="1:6" s="43" customFormat="1" ht="20.100000000000001" customHeight="1">
      <c r="A127" s="179" t="s">
        <v>702</v>
      </c>
      <c r="B127" s="180" t="s">
        <v>400</v>
      </c>
      <c r="C127" s="183" t="s">
        <v>580</v>
      </c>
      <c r="D127" s="184" t="s">
        <v>885</v>
      </c>
      <c r="E127" s="184" t="s">
        <v>886</v>
      </c>
      <c r="F127" s="190">
        <v>102</v>
      </c>
    </row>
    <row r="128" spans="1:6" s="43" customFormat="1" ht="20.100000000000001" customHeight="1">
      <c r="A128" s="179" t="s">
        <v>703</v>
      </c>
      <c r="B128" s="180" t="s">
        <v>400</v>
      </c>
      <c r="C128" s="183" t="s">
        <v>652</v>
      </c>
      <c r="D128" s="184" t="s">
        <v>678</v>
      </c>
      <c r="E128" s="184" t="s">
        <v>887</v>
      </c>
      <c r="F128" s="190">
        <v>60</v>
      </c>
    </row>
    <row r="129" spans="1:6" s="43" customFormat="1" ht="20.100000000000001" customHeight="1">
      <c r="A129" s="179" t="s">
        <v>704</v>
      </c>
      <c r="B129" s="180" t="s">
        <v>400</v>
      </c>
      <c r="C129" s="183" t="s">
        <v>653</v>
      </c>
      <c r="D129" s="184" t="s">
        <v>679</v>
      </c>
      <c r="E129" s="184" t="s">
        <v>888</v>
      </c>
      <c r="F129" s="190">
        <v>100</v>
      </c>
    </row>
    <row r="130" spans="1:6" s="43" customFormat="1" ht="20.100000000000001" customHeight="1">
      <c r="A130" s="179" t="s">
        <v>1048</v>
      </c>
      <c r="B130" s="180" t="s">
        <v>400</v>
      </c>
      <c r="C130" s="183" t="s">
        <v>889</v>
      </c>
      <c r="D130" s="184" t="s">
        <v>890</v>
      </c>
      <c r="E130" s="184" t="s">
        <v>891</v>
      </c>
      <c r="F130" s="190">
        <v>70</v>
      </c>
    </row>
    <row r="131" spans="1:6" s="43" customFormat="1" ht="20.100000000000001" customHeight="1">
      <c r="A131" s="179" t="s">
        <v>705</v>
      </c>
      <c r="B131" s="180" t="s">
        <v>400</v>
      </c>
      <c r="C131" s="183" t="s">
        <v>498</v>
      </c>
      <c r="D131" s="184" t="s">
        <v>892</v>
      </c>
      <c r="E131" s="184" t="s">
        <v>893</v>
      </c>
      <c r="F131" s="190">
        <v>54</v>
      </c>
    </row>
    <row r="132" spans="1:6" s="43" customFormat="1" ht="20.100000000000001" customHeight="1">
      <c r="A132" s="179" t="s">
        <v>706</v>
      </c>
      <c r="B132" s="180" t="s">
        <v>400</v>
      </c>
      <c r="C132" s="183" t="s">
        <v>499</v>
      </c>
      <c r="D132" s="184" t="s">
        <v>894</v>
      </c>
      <c r="E132" s="184" t="s">
        <v>895</v>
      </c>
      <c r="F132" s="190">
        <v>87</v>
      </c>
    </row>
    <row r="133" spans="1:6" s="43" customFormat="1" ht="20.100000000000001" customHeight="1">
      <c r="A133" s="179" t="s">
        <v>707</v>
      </c>
      <c r="B133" s="180" t="s">
        <v>400</v>
      </c>
      <c r="C133" s="183" t="s">
        <v>500</v>
      </c>
      <c r="D133" s="184" t="s">
        <v>894</v>
      </c>
      <c r="E133" s="184" t="s">
        <v>895</v>
      </c>
      <c r="F133" s="190">
        <v>120</v>
      </c>
    </row>
    <row r="134" spans="1:6" s="43" customFormat="1" ht="20.100000000000001" customHeight="1">
      <c r="A134" s="179" t="s">
        <v>708</v>
      </c>
      <c r="B134" s="180" t="s">
        <v>400</v>
      </c>
      <c r="C134" s="183" t="s">
        <v>501</v>
      </c>
      <c r="D134" s="184" t="s">
        <v>894</v>
      </c>
      <c r="E134" s="184" t="s">
        <v>895</v>
      </c>
      <c r="F134" s="190">
        <v>60</v>
      </c>
    </row>
    <row r="135" spans="1:6" s="43" customFormat="1" ht="20.100000000000001" customHeight="1">
      <c r="A135" s="185" t="s">
        <v>709</v>
      </c>
      <c r="B135" s="180" t="s">
        <v>400</v>
      </c>
      <c r="C135" s="183" t="s">
        <v>896</v>
      </c>
      <c r="D135" s="184" t="s">
        <v>401</v>
      </c>
      <c r="E135" s="184" t="s">
        <v>897</v>
      </c>
      <c r="F135" s="190">
        <v>80</v>
      </c>
    </row>
    <row r="136" spans="1:6" s="43" customFormat="1" ht="20.100000000000001" customHeight="1">
      <c r="A136" s="185" t="s">
        <v>710</v>
      </c>
      <c r="B136" s="180" t="s">
        <v>400</v>
      </c>
      <c r="C136" s="183" t="s">
        <v>898</v>
      </c>
      <c r="D136" s="184" t="s">
        <v>402</v>
      </c>
      <c r="E136" s="184" t="s">
        <v>899</v>
      </c>
      <c r="F136" s="190">
        <v>65</v>
      </c>
    </row>
    <row r="137" spans="1:6" s="43" customFormat="1" ht="20.100000000000001" customHeight="1">
      <c r="A137" s="185" t="s">
        <v>711</v>
      </c>
      <c r="B137" s="180" t="s">
        <v>400</v>
      </c>
      <c r="C137" s="183" t="s">
        <v>900</v>
      </c>
      <c r="D137" s="184" t="s">
        <v>403</v>
      </c>
      <c r="E137" s="184" t="s">
        <v>901</v>
      </c>
      <c r="F137" s="190">
        <v>129</v>
      </c>
    </row>
    <row r="138" spans="1:6" s="44" customFormat="1" ht="20.100000000000001" customHeight="1">
      <c r="A138" s="185" t="s">
        <v>712</v>
      </c>
      <c r="B138" s="180" t="s">
        <v>400</v>
      </c>
      <c r="C138" s="183" t="s">
        <v>902</v>
      </c>
      <c r="D138" s="184" t="s">
        <v>411</v>
      </c>
      <c r="E138" s="184" t="s">
        <v>903</v>
      </c>
      <c r="F138" s="190">
        <v>66</v>
      </c>
    </row>
    <row r="139" spans="1:6" s="43" customFormat="1" ht="20.100000000000001" customHeight="1">
      <c r="A139" s="185" t="s">
        <v>713</v>
      </c>
      <c r="B139" s="180" t="s">
        <v>400</v>
      </c>
      <c r="C139" s="186" t="s">
        <v>654</v>
      </c>
      <c r="D139" s="187" t="s">
        <v>680</v>
      </c>
      <c r="E139" s="187" t="s">
        <v>904</v>
      </c>
      <c r="F139" s="190">
        <v>123</v>
      </c>
    </row>
    <row r="140" spans="1:6" s="43" customFormat="1" ht="20.100000000000001" customHeight="1">
      <c r="A140" s="185" t="s">
        <v>714</v>
      </c>
      <c r="B140" s="180" t="s">
        <v>400</v>
      </c>
      <c r="C140" s="183" t="s">
        <v>905</v>
      </c>
      <c r="D140" s="184" t="s">
        <v>906</v>
      </c>
      <c r="E140" s="184" t="s">
        <v>907</v>
      </c>
      <c r="F140" s="190">
        <v>50</v>
      </c>
    </row>
    <row r="141" spans="1:6" s="43" customFormat="1" ht="20.100000000000001" customHeight="1">
      <c r="A141" s="185" t="s">
        <v>715</v>
      </c>
      <c r="B141" s="180" t="s">
        <v>400</v>
      </c>
      <c r="C141" s="183" t="s">
        <v>908</v>
      </c>
      <c r="D141" s="184" t="s">
        <v>909</v>
      </c>
      <c r="E141" s="184" t="s">
        <v>910</v>
      </c>
      <c r="F141" s="190">
        <v>90</v>
      </c>
    </row>
    <row r="142" spans="1:6" s="43" customFormat="1" ht="20.100000000000001" customHeight="1">
      <c r="A142" s="185" t="s">
        <v>716</v>
      </c>
      <c r="B142" s="180" t="s">
        <v>400</v>
      </c>
      <c r="C142" s="183" t="s">
        <v>507</v>
      </c>
      <c r="D142" s="184" t="s">
        <v>894</v>
      </c>
      <c r="E142" s="184" t="s">
        <v>895</v>
      </c>
      <c r="F142" s="190">
        <v>90</v>
      </c>
    </row>
    <row r="143" spans="1:6" s="43" customFormat="1" ht="20.100000000000001" customHeight="1">
      <c r="A143" s="185" t="s">
        <v>717</v>
      </c>
      <c r="B143" s="180" t="s">
        <v>400</v>
      </c>
      <c r="C143" s="183" t="s">
        <v>911</v>
      </c>
      <c r="D143" s="184" t="s">
        <v>404</v>
      </c>
      <c r="E143" s="184" t="s">
        <v>912</v>
      </c>
      <c r="F143" s="190">
        <v>60</v>
      </c>
    </row>
    <row r="144" spans="1:6" s="43" customFormat="1" ht="20.100000000000001" customHeight="1">
      <c r="A144" s="185" t="s">
        <v>694</v>
      </c>
      <c r="B144" s="180" t="s">
        <v>400</v>
      </c>
      <c r="C144" s="183" t="s">
        <v>509</v>
      </c>
      <c r="D144" s="184" t="s">
        <v>890</v>
      </c>
      <c r="E144" s="184" t="s">
        <v>891</v>
      </c>
      <c r="F144" s="190">
        <v>110</v>
      </c>
    </row>
    <row r="145" spans="1:6" s="43" customFormat="1" ht="20.100000000000001" customHeight="1">
      <c r="A145" s="185" t="s">
        <v>718</v>
      </c>
      <c r="B145" s="180" t="s">
        <v>400</v>
      </c>
      <c r="C145" s="183" t="s">
        <v>913</v>
      </c>
      <c r="D145" s="184" t="s">
        <v>914</v>
      </c>
      <c r="E145" s="184" t="s">
        <v>907</v>
      </c>
      <c r="F145" s="190">
        <v>90</v>
      </c>
    </row>
    <row r="146" spans="1:6" s="44" customFormat="1" ht="20.100000000000001" customHeight="1">
      <c r="A146" s="185" t="s">
        <v>719</v>
      </c>
      <c r="B146" s="180" t="s">
        <v>400</v>
      </c>
      <c r="C146" s="183" t="s">
        <v>915</v>
      </c>
      <c r="D146" s="184" t="s">
        <v>906</v>
      </c>
      <c r="E146" s="184" t="s">
        <v>907</v>
      </c>
      <c r="F146" s="190">
        <v>90</v>
      </c>
    </row>
    <row r="147" spans="1:6" s="44" customFormat="1" ht="20.100000000000001" customHeight="1">
      <c r="A147" s="185" t="s">
        <v>1049</v>
      </c>
      <c r="B147" s="180" t="s">
        <v>400</v>
      </c>
      <c r="C147" s="183" t="s">
        <v>916</v>
      </c>
      <c r="D147" s="184" t="s">
        <v>917</v>
      </c>
      <c r="E147" s="184" t="s">
        <v>918</v>
      </c>
      <c r="F147" s="190">
        <v>117</v>
      </c>
    </row>
    <row r="148" spans="1:6" s="44" customFormat="1" ht="20.100000000000001" customHeight="1">
      <c r="A148" s="185" t="s">
        <v>1050</v>
      </c>
      <c r="B148" s="180" t="s">
        <v>400</v>
      </c>
      <c r="C148" s="183" t="s">
        <v>919</v>
      </c>
      <c r="D148" s="184" t="s">
        <v>920</v>
      </c>
      <c r="E148" s="184" t="s">
        <v>921</v>
      </c>
      <c r="F148" s="190">
        <v>90</v>
      </c>
    </row>
    <row r="149" spans="1:6" s="44" customFormat="1" ht="20.100000000000001" customHeight="1">
      <c r="A149" s="185" t="s">
        <v>720</v>
      </c>
      <c r="B149" s="180" t="s">
        <v>400</v>
      </c>
      <c r="C149" s="183" t="s">
        <v>922</v>
      </c>
      <c r="D149" s="184" t="s">
        <v>405</v>
      </c>
      <c r="E149" s="184" t="s">
        <v>923</v>
      </c>
      <c r="F149" s="190">
        <v>86</v>
      </c>
    </row>
    <row r="150" spans="1:6" s="44" customFormat="1" ht="20.100000000000001" customHeight="1">
      <c r="A150" s="185" t="s">
        <v>721</v>
      </c>
      <c r="B150" s="180" t="s">
        <v>400</v>
      </c>
      <c r="C150" s="183" t="s">
        <v>510</v>
      </c>
      <c r="D150" s="184" t="s">
        <v>924</v>
      </c>
      <c r="E150" s="184" t="s">
        <v>925</v>
      </c>
      <c r="F150" s="190">
        <v>64</v>
      </c>
    </row>
    <row r="151" spans="1:6" s="44" customFormat="1" ht="20.100000000000001" customHeight="1">
      <c r="A151" s="185" t="s">
        <v>722</v>
      </c>
      <c r="B151" s="180" t="s">
        <v>400</v>
      </c>
      <c r="C151" s="186" t="s">
        <v>511</v>
      </c>
      <c r="D151" s="187" t="s">
        <v>926</v>
      </c>
      <c r="E151" s="187" t="s">
        <v>927</v>
      </c>
      <c r="F151" s="190">
        <v>10</v>
      </c>
    </row>
    <row r="152" spans="1:6" s="44" customFormat="1" ht="20.100000000000001" customHeight="1">
      <c r="A152" s="185" t="s">
        <v>723</v>
      </c>
      <c r="B152" s="180" t="s">
        <v>400</v>
      </c>
      <c r="C152" s="186" t="s">
        <v>512</v>
      </c>
      <c r="D152" s="187" t="s">
        <v>550</v>
      </c>
      <c r="E152" s="187" t="s">
        <v>928</v>
      </c>
      <c r="F152" s="190">
        <v>90</v>
      </c>
    </row>
    <row r="153" spans="1:6" s="44" customFormat="1" ht="20.100000000000001" customHeight="1">
      <c r="A153" s="185" t="s">
        <v>724</v>
      </c>
      <c r="B153" s="180" t="s">
        <v>400</v>
      </c>
      <c r="C153" s="186" t="s">
        <v>513</v>
      </c>
      <c r="D153" s="187" t="s">
        <v>894</v>
      </c>
      <c r="E153" s="187" t="s">
        <v>895</v>
      </c>
      <c r="F153" s="190">
        <v>130</v>
      </c>
    </row>
    <row r="154" spans="1:6" s="44" customFormat="1" ht="20.100000000000001" customHeight="1">
      <c r="A154" s="185" t="s">
        <v>725</v>
      </c>
      <c r="B154" s="180" t="s">
        <v>400</v>
      </c>
      <c r="C154" s="186" t="s">
        <v>929</v>
      </c>
      <c r="D154" s="187" t="s">
        <v>930</v>
      </c>
      <c r="E154" s="187" t="s">
        <v>931</v>
      </c>
      <c r="F154" s="190">
        <v>90</v>
      </c>
    </row>
    <row r="155" spans="1:6" s="44" customFormat="1" ht="20.100000000000001" customHeight="1">
      <c r="A155" s="185" t="s">
        <v>726</v>
      </c>
      <c r="B155" s="180" t="s">
        <v>400</v>
      </c>
      <c r="C155" s="186" t="s">
        <v>932</v>
      </c>
      <c r="D155" s="187" t="s">
        <v>406</v>
      </c>
      <c r="E155" s="187" t="s">
        <v>933</v>
      </c>
      <c r="F155" s="190">
        <v>90</v>
      </c>
    </row>
    <row r="156" spans="1:6" s="44" customFormat="1" ht="20.100000000000001" customHeight="1">
      <c r="A156" s="185" t="s">
        <v>727</v>
      </c>
      <c r="B156" s="180" t="s">
        <v>400</v>
      </c>
      <c r="C156" s="186" t="s">
        <v>516</v>
      </c>
      <c r="D156" s="187" t="s">
        <v>930</v>
      </c>
      <c r="E156" s="187" t="s">
        <v>931</v>
      </c>
      <c r="F156" s="190">
        <v>120</v>
      </c>
    </row>
    <row r="157" spans="1:6" s="44" customFormat="1" ht="20.100000000000001" customHeight="1">
      <c r="A157" s="185" t="s">
        <v>1051</v>
      </c>
      <c r="B157" s="180" t="s">
        <v>400</v>
      </c>
      <c r="C157" s="186" t="s">
        <v>934</v>
      </c>
      <c r="D157" s="187" t="s">
        <v>426</v>
      </c>
      <c r="E157" s="187" t="s">
        <v>935</v>
      </c>
      <c r="F157" s="190">
        <v>90</v>
      </c>
    </row>
    <row r="158" spans="1:6" s="44" customFormat="1" ht="20.100000000000001" customHeight="1">
      <c r="A158" s="185" t="s">
        <v>1052</v>
      </c>
      <c r="B158" s="180" t="s">
        <v>400</v>
      </c>
      <c r="C158" s="186" t="s">
        <v>936</v>
      </c>
      <c r="D158" s="187" t="s">
        <v>426</v>
      </c>
      <c r="E158" s="187" t="s">
        <v>935</v>
      </c>
      <c r="F158" s="190">
        <v>120</v>
      </c>
    </row>
    <row r="159" spans="1:6" s="44" customFormat="1" ht="20.100000000000001" customHeight="1">
      <c r="A159" s="185" t="s">
        <v>728</v>
      </c>
      <c r="B159" s="180" t="s">
        <v>400</v>
      </c>
      <c r="C159" s="186" t="s">
        <v>517</v>
      </c>
      <c r="D159" s="187" t="s">
        <v>550</v>
      </c>
      <c r="E159" s="187" t="s">
        <v>928</v>
      </c>
      <c r="F159" s="190">
        <v>90</v>
      </c>
    </row>
    <row r="160" spans="1:6" s="44" customFormat="1" ht="20.100000000000001" customHeight="1">
      <c r="A160" s="185" t="s">
        <v>729</v>
      </c>
      <c r="B160" s="180" t="s">
        <v>400</v>
      </c>
      <c r="C160" s="186" t="s">
        <v>937</v>
      </c>
      <c r="D160" s="187" t="s">
        <v>877</v>
      </c>
      <c r="E160" s="187" t="s">
        <v>878</v>
      </c>
      <c r="F160" s="190">
        <v>96</v>
      </c>
    </row>
    <row r="161" spans="1:14" s="44" customFormat="1" ht="20.100000000000001" customHeight="1">
      <c r="A161" s="185" t="s">
        <v>730</v>
      </c>
      <c r="B161" s="180" t="s">
        <v>400</v>
      </c>
      <c r="C161" s="186" t="s">
        <v>1046</v>
      </c>
      <c r="D161" s="187" t="s">
        <v>550</v>
      </c>
      <c r="E161" s="187" t="s">
        <v>928</v>
      </c>
      <c r="F161" s="190">
        <v>210</v>
      </c>
    </row>
    <row r="162" spans="1:14" s="44" customFormat="1" ht="20.100000000000001" customHeight="1">
      <c r="A162" s="185" t="s">
        <v>731</v>
      </c>
      <c r="B162" s="180" t="s">
        <v>400</v>
      </c>
      <c r="C162" s="186" t="s">
        <v>519</v>
      </c>
      <c r="D162" s="187" t="s">
        <v>894</v>
      </c>
      <c r="E162" s="187" t="s">
        <v>895</v>
      </c>
      <c r="F162" s="190">
        <v>90</v>
      </c>
    </row>
    <row r="163" spans="1:14" s="44" customFormat="1" ht="20.100000000000001" customHeight="1">
      <c r="A163" s="185" t="s">
        <v>732</v>
      </c>
      <c r="B163" s="180" t="s">
        <v>400</v>
      </c>
      <c r="C163" s="186" t="s">
        <v>938</v>
      </c>
      <c r="D163" s="187" t="s">
        <v>407</v>
      </c>
      <c r="E163" s="187" t="s">
        <v>939</v>
      </c>
      <c r="F163" s="190">
        <v>132</v>
      </c>
    </row>
    <row r="164" spans="1:14">
      <c r="A164" s="185" t="s">
        <v>733</v>
      </c>
      <c r="B164" s="180" t="s">
        <v>400</v>
      </c>
      <c r="C164" s="186" t="s">
        <v>940</v>
      </c>
      <c r="D164" s="187" t="s">
        <v>408</v>
      </c>
      <c r="E164" s="187" t="s">
        <v>941</v>
      </c>
      <c r="F164" s="190">
        <v>90</v>
      </c>
    </row>
    <row r="165" spans="1:14">
      <c r="A165" s="185" t="s">
        <v>734</v>
      </c>
      <c r="B165" s="180" t="s">
        <v>400</v>
      </c>
      <c r="C165" s="186" t="s">
        <v>586</v>
      </c>
      <c r="D165" s="187" t="s">
        <v>942</v>
      </c>
      <c r="E165" s="187" t="s">
        <v>943</v>
      </c>
      <c r="F165" s="190">
        <v>80</v>
      </c>
    </row>
    <row r="166" spans="1:14">
      <c r="A166" s="185" t="s">
        <v>735</v>
      </c>
      <c r="B166" s="180" t="s">
        <v>400</v>
      </c>
      <c r="C166" s="186" t="s">
        <v>587</v>
      </c>
      <c r="D166" s="187" t="s">
        <v>942</v>
      </c>
      <c r="E166" s="187" t="s">
        <v>944</v>
      </c>
      <c r="F166" s="190">
        <v>90</v>
      </c>
      <c r="H166" s="45">
        <v>29</v>
      </c>
      <c r="I166" s="45">
        <v>30</v>
      </c>
      <c r="J166" s="45">
        <v>31</v>
      </c>
      <c r="K166" s="45">
        <v>32</v>
      </c>
      <c r="L166" s="45">
        <v>33</v>
      </c>
      <c r="M166" s="45">
        <v>34</v>
      </c>
      <c r="N166" s="45">
        <v>35</v>
      </c>
    </row>
    <row r="167" spans="1:14">
      <c r="A167" s="185" t="s">
        <v>736</v>
      </c>
      <c r="B167" s="180" t="s">
        <v>400</v>
      </c>
      <c r="C167" s="186" t="s">
        <v>655</v>
      </c>
      <c r="D167" s="187" t="s">
        <v>681</v>
      </c>
      <c r="E167" s="187" t="s">
        <v>945</v>
      </c>
      <c r="F167" s="190">
        <v>120</v>
      </c>
    </row>
    <row r="168" spans="1:14">
      <c r="A168" s="185" t="s">
        <v>737</v>
      </c>
      <c r="B168" s="180" t="s">
        <v>400</v>
      </c>
      <c r="C168" s="186" t="s">
        <v>656</v>
      </c>
      <c r="D168" s="187" t="s">
        <v>681</v>
      </c>
      <c r="E168" s="187" t="s">
        <v>945</v>
      </c>
      <c r="F168" s="190">
        <v>90</v>
      </c>
    </row>
    <row r="169" spans="1:14">
      <c r="A169" s="185" t="s">
        <v>738</v>
      </c>
      <c r="B169" s="180" t="s">
        <v>400</v>
      </c>
      <c r="C169" s="186" t="s">
        <v>657</v>
      </c>
      <c r="D169" s="187" t="s">
        <v>946</v>
      </c>
      <c r="E169" s="187" t="s">
        <v>947</v>
      </c>
      <c r="F169" s="190">
        <v>75</v>
      </c>
    </row>
    <row r="170" spans="1:14">
      <c r="A170" s="185" t="s">
        <v>739</v>
      </c>
      <c r="B170" s="180" t="s">
        <v>400</v>
      </c>
      <c r="C170" s="186" t="s">
        <v>948</v>
      </c>
      <c r="D170" s="187" t="s">
        <v>906</v>
      </c>
      <c r="E170" s="187" t="s">
        <v>949</v>
      </c>
      <c r="F170" s="190">
        <v>60</v>
      </c>
    </row>
    <row r="171" spans="1:14">
      <c r="A171" s="185" t="s">
        <v>740</v>
      </c>
      <c r="B171" s="180" t="s">
        <v>400</v>
      </c>
      <c r="C171" s="186" t="s">
        <v>950</v>
      </c>
      <c r="D171" s="187" t="s">
        <v>906</v>
      </c>
      <c r="E171" s="187" t="s">
        <v>949</v>
      </c>
      <c r="F171" s="190">
        <v>60</v>
      </c>
    </row>
    <row r="172" spans="1:14">
      <c r="A172" s="185" t="s">
        <v>1053</v>
      </c>
      <c r="B172" s="180" t="s">
        <v>400</v>
      </c>
      <c r="C172" s="188" t="s">
        <v>951</v>
      </c>
      <c r="D172" s="188" t="s">
        <v>426</v>
      </c>
      <c r="E172" s="188" t="s">
        <v>935</v>
      </c>
      <c r="F172" s="190">
        <v>90</v>
      </c>
    </row>
    <row r="173" spans="1:14">
      <c r="A173" s="185" t="s">
        <v>1054</v>
      </c>
      <c r="B173" s="180" t="s">
        <v>400</v>
      </c>
      <c r="C173" s="188" t="s">
        <v>952</v>
      </c>
      <c r="D173" s="188" t="s">
        <v>894</v>
      </c>
      <c r="E173" s="188" t="s">
        <v>895</v>
      </c>
      <c r="F173" s="190">
        <v>90</v>
      </c>
    </row>
    <row r="174" spans="1:14">
      <c r="A174" s="185" t="s">
        <v>741</v>
      </c>
      <c r="B174" s="180" t="s">
        <v>400</v>
      </c>
      <c r="C174" s="188" t="s">
        <v>522</v>
      </c>
      <c r="D174" s="188" t="s">
        <v>883</v>
      </c>
      <c r="E174" s="188" t="s">
        <v>953</v>
      </c>
      <c r="F174" s="190">
        <v>110</v>
      </c>
    </row>
    <row r="175" spans="1:14">
      <c r="A175" s="185" t="s">
        <v>742</v>
      </c>
      <c r="B175" s="180" t="s">
        <v>400</v>
      </c>
      <c r="C175" s="188" t="s">
        <v>658</v>
      </c>
      <c r="D175" s="188" t="s">
        <v>682</v>
      </c>
      <c r="E175" s="188" t="s">
        <v>954</v>
      </c>
      <c r="F175" s="190">
        <v>120</v>
      </c>
    </row>
    <row r="176" spans="1:14">
      <c r="A176" s="185" t="s">
        <v>743</v>
      </c>
      <c r="B176" s="180" t="s">
        <v>400</v>
      </c>
      <c r="C176" s="188" t="s">
        <v>659</v>
      </c>
      <c r="D176" s="188" t="s">
        <v>320</v>
      </c>
      <c r="E176" s="188" t="s">
        <v>955</v>
      </c>
      <c r="F176" s="190">
        <v>130</v>
      </c>
    </row>
    <row r="177" spans="1:6">
      <c r="A177" s="185" t="s">
        <v>744</v>
      </c>
      <c r="B177" s="189" t="s">
        <v>409</v>
      </c>
      <c r="C177" s="188" t="s">
        <v>524</v>
      </c>
      <c r="D177" s="188" t="s">
        <v>956</v>
      </c>
      <c r="E177" s="188" t="s">
        <v>957</v>
      </c>
      <c r="F177" s="190">
        <v>35</v>
      </c>
    </row>
    <row r="178" spans="1:6">
      <c r="A178" s="185" t="s">
        <v>745</v>
      </c>
      <c r="B178" s="189" t="s">
        <v>409</v>
      </c>
      <c r="C178" s="188" t="s">
        <v>525</v>
      </c>
      <c r="D178" s="188" t="s">
        <v>410</v>
      </c>
      <c r="E178" s="188" t="s">
        <v>958</v>
      </c>
      <c r="F178" s="190">
        <v>20</v>
      </c>
    </row>
    <row r="179" spans="1:6">
      <c r="A179" s="185" t="s">
        <v>746</v>
      </c>
      <c r="B179" s="189" t="s">
        <v>409</v>
      </c>
      <c r="C179" s="188" t="s">
        <v>959</v>
      </c>
      <c r="D179" s="188" t="s">
        <v>411</v>
      </c>
      <c r="E179" s="188" t="s">
        <v>960</v>
      </c>
      <c r="F179" s="190">
        <v>46</v>
      </c>
    </row>
    <row r="180" spans="1:6">
      <c r="A180" s="185" t="s">
        <v>747</v>
      </c>
      <c r="B180" s="189" t="s">
        <v>409</v>
      </c>
      <c r="C180" s="188" t="s">
        <v>961</v>
      </c>
      <c r="D180" s="188" t="s">
        <v>412</v>
      </c>
      <c r="E180" s="188" t="s">
        <v>962</v>
      </c>
      <c r="F180" s="190">
        <v>40</v>
      </c>
    </row>
    <row r="181" spans="1:6">
      <c r="A181" s="185" t="s">
        <v>1055</v>
      </c>
      <c r="B181" s="189" t="s">
        <v>409</v>
      </c>
      <c r="C181" s="188" t="s">
        <v>963</v>
      </c>
      <c r="D181" s="188" t="s">
        <v>964</v>
      </c>
      <c r="E181" s="188" t="s">
        <v>965</v>
      </c>
      <c r="F181" s="190">
        <v>60</v>
      </c>
    </row>
    <row r="182" spans="1:6">
      <c r="A182" s="185" t="s">
        <v>748</v>
      </c>
      <c r="B182" s="189" t="s">
        <v>409</v>
      </c>
      <c r="C182" s="188" t="s">
        <v>829</v>
      </c>
      <c r="D182" s="188" t="s">
        <v>966</v>
      </c>
      <c r="E182" s="188" t="s">
        <v>967</v>
      </c>
      <c r="F182" s="190">
        <v>60</v>
      </c>
    </row>
    <row r="183" spans="1:6">
      <c r="A183" s="185" t="s">
        <v>749</v>
      </c>
      <c r="B183" s="189" t="s">
        <v>409</v>
      </c>
      <c r="C183" s="188" t="s">
        <v>528</v>
      </c>
      <c r="D183" s="188" t="s">
        <v>968</v>
      </c>
      <c r="E183" s="188" t="s">
        <v>969</v>
      </c>
      <c r="F183" s="190">
        <v>30</v>
      </c>
    </row>
    <row r="184" spans="1:6">
      <c r="A184" s="185" t="s">
        <v>750</v>
      </c>
      <c r="B184" s="189" t="s">
        <v>409</v>
      </c>
      <c r="C184" s="188" t="s">
        <v>593</v>
      </c>
      <c r="D184" s="188" t="s">
        <v>970</v>
      </c>
      <c r="E184" s="188" t="s">
        <v>971</v>
      </c>
      <c r="F184" s="190">
        <v>35</v>
      </c>
    </row>
    <row r="185" spans="1:6">
      <c r="A185" s="185" t="s">
        <v>751</v>
      </c>
      <c r="B185" s="189" t="s">
        <v>409</v>
      </c>
      <c r="C185" s="188" t="s">
        <v>660</v>
      </c>
      <c r="D185" s="188" t="s">
        <v>972</v>
      </c>
      <c r="E185" s="188" t="s">
        <v>973</v>
      </c>
      <c r="F185" s="190">
        <v>60</v>
      </c>
    </row>
    <row r="186" spans="1:6">
      <c r="A186" s="185" t="s">
        <v>752</v>
      </c>
      <c r="B186" s="189" t="s">
        <v>409</v>
      </c>
      <c r="C186" s="188" t="s">
        <v>661</v>
      </c>
      <c r="D186" s="188" t="s">
        <v>974</v>
      </c>
      <c r="E186" s="188" t="s">
        <v>975</v>
      </c>
      <c r="F186" s="190">
        <v>30</v>
      </c>
    </row>
    <row r="187" spans="1:6">
      <c r="A187" s="185" t="s">
        <v>753</v>
      </c>
      <c r="B187" s="189" t="s">
        <v>409</v>
      </c>
      <c r="C187" s="188" t="s">
        <v>662</v>
      </c>
      <c r="D187" s="188" t="s">
        <v>976</v>
      </c>
      <c r="E187" s="188" t="s">
        <v>977</v>
      </c>
      <c r="F187" s="190">
        <v>60</v>
      </c>
    </row>
    <row r="188" spans="1:6">
      <c r="A188" s="185" t="s">
        <v>754</v>
      </c>
      <c r="B188" s="189" t="s">
        <v>409</v>
      </c>
      <c r="C188" s="188" t="s">
        <v>663</v>
      </c>
      <c r="D188" s="188" t="s">
        <v>978</v>
      </c>
      <c r="E188" s="188" t="s">
        <v>979</v>
      </c>
      <c r="F188" s="190">
        <v>60</v>
      </c>
    </row>
    <row r="189" spans="1:6">
      <c r="A189" s="185" t="s">
        <v>755</v>
      </c>
      <c r="B189" s="189" t="s">
        <v>409</v>
      </c>
      <c r="C189" s="188" t="s">
        <v>664</v>
      </c>
      <c r="D189" s="188" t="s">
        <v>980</v>
      </c>
      <c r="E189" s="188" t="s">
        <v>981</v>
      </c>
      <c r="F189" s="190">
        <v>45</v>
      </c>
    </row>
    <row r="190" spans="1:6">
      <c r="A190" s="185" t="s">
        <v>756</v>
      </c>
      <c r="B190" s="189" t="s">
        <v>409</v>
      </c>
      <c r="C190" s="188" t="s">
        <v>832</v>
      </c>
      <c r="D190" s="188" t="s">
        <v>982</v>
      </c>
      <c r="E190" s="188" t="s">
        <v>983</v>
      </c>
      <c r="F190" s="190">
        <v>20</v>
      </c>
    </row>
    <row r="191" spans="1:6">
      <c r="A191" s="185" t="s">
        <v>757</v>
      </c>
      <c r="B191" s="189" t="s">
        <v>413</v>
      </c>
      <c r="C191" s="188" t="s">
        <v>665</v>
      </c>
      <c r="D191" s="188" t="s">
        <v>984</v>
      </c>
      <c r="E191" s="188" t="s">
        <v>985</v>
      </c>
      <c r="F191" s="190">
        <v>90</v>
      </c>
    </row>
    <row r="192" spans="1:6">
      <c r="A192" s="185" t="s">
        <v>1056</v>
      </c>
      <c r="B192" s="189" t="s">
        <v>413</v>
      </c>
      <c r="C192" s="188" t="s">
        <v>835</v>
      </c>
      <c r="D192" s="188" t="s">
        <v>986</v>
      </c>
      <c r="E192" s="188" t="s">
        <v>987</v>
      </c>
      <c r="F192" s="190">
        <v>43</v>
      </c>
    </row>
    <row r="193" spans="1:6">
      <c r="A193" s="185" t="s">
        <v>1057</v>
      </c>
      <c r="B193" s="189" t="s">
        <v>413</v>
      </c>
      <c r="C193" s="188" t="s">
        <v>988</v>
      </c>
      <c r="D193" s="188" t="s">
        <v>989</v>
      </c>
      <c r="E193" s="188" t="s">
        <v>990</v>
      </c>
      <c r="F193" s="190">
        <v>90</v>
      </c>
    </row>
    <row r="194" spans="1:6">
      <c r="A194" s="185" t="s">
        <v>758</v>
      </c>
      <c r="B194" s="189" t="s">
        <v>413</v>
      </c>
      <c r="C194" s="188" t="s">
        <v>530</v>
      </c>
      <c r="D194" s="188" t="s">
        <v>991</v>
      </c>
      <c r="E194" s="188" t="s">
        <v>992</v>
      </c>
      <c r="F194" s="190">
        <v>60</v>
      </c>
    </row>
    <row r="195" spans="1:6">
      <c r="A195" s="185" t="s">
        <v>759</v>
      </c>
      <c r="B195" s="189" t="s">
        <v>413</v>
      </c>
      <c r="C195" s="188" t="s">
        <v>993</v>
      </c>
      <c r="D195" s="188" t="s">
        <v>414</v>
      </c>
      <c r="E195" s="188" t="s">
        <v>994</v>
      </c>
      <c r="F195" s="190">
        <v>78</v>
      </c>
    </row>
    <row r="196" spans="1:6">
      <c r="A196" s="185" t="s">
        <v>760</v>
      </c>
      <c r="B196" s="189" t="s">
        <v>413</v>
      </c>
      <c r="C196" s="188" t="s">
        <v>666</v>
      </c>
      <c r="D196" s="188" t="s">
        <v>683</v>
      </c>
      <c r="E196" s="188" t="s">
        <v>995</v>
      </c>
      <c r="F196" s="190">
        <v>40</v>
      </c>
    </row>
    <row r="197" spans="1:6">
      <c r="A197" s="185" t="s">
        <v>761</v>
      </c>
      <c r="B197" s="189" t="s">
        <v>413</v>
      </c>
      <c r="C197" s="188" t="s">
        <v>667</v>
      </c>
      <c r="D197" s="188" t="s">
        <v>683</v>
      </c>
      <c r="E197" s="188" t="s">
        <v>995</v>
      </c>
      <c r="F197" s="190">
        <v>50</v>
      </c>
    </row>
    <row r="198" spans="1:6">
      <c r="A198" s="185" t="s">
        <v>762</v>
      </c>
      <c r="B198" s="189" t="s">
        <v>413</v>
      </c>
      <c r="C198" s="188" t="s">
        <v>996</v>
      </c>
      <c r="D198" s="188" t="s">
        <v>684</v>
      </c>
      <c r="E198" s="188" t="s">
        <v>997</v>
      </c>
      <c r="F198" s="190">
        <v>35</v>
      </c>
    </row>
    <row r="199" spans="1:6">
      <c r="A199" s="185" t="s">
        <v>842</v>
      </c>
      <c r="B199" s="189" t="s">
        <v>413</v>
      </c>
      <c r="C199" s="188" t="s">
        <v>998</v>
      </c>
      <c r="D199" s="188" t="s">
        <v>999</v>
      </c>
      <c r="E199" s="188" t="s">
        <v>1000</v>
      </c>
      <c r="F199" s="190">
        <v>54</v>
      </c>
    </row>
    <row r="200" spans="1:6">
      <c r="A200" s="185" t="s">
        <v>844</v>
      </c>
      <c r="B200" s="189" t="s">
        <v>413</v>
      </c>
      <c r="C200" s="188" t="s">
        <v>1001</v>
      </c>
      <c r="D200" s="188" t="s">
        <v>1002</v>
      </c>
      <c r="E200" s="188" t="s">
        <v>1003</v>
      </c>
      <c r="F200" s="190">
        <v>60</v>
      </c>
    </row>
    <row r="201" spans="1:6">
      <c r="A201" s="185" t="s">
        <v>846</v>
      </c>
      <c r="B201" s="189" t="s">
        <v>413</v>
      </c>
      <c r="C201" s="188" t="s">
        <v>1004</v>
      </c>
      <c r="D201" s="188" t="s">
        <v>1005</v>
      </c>
      <c r="E201" s="188" t="s">
        <v>1006</v>
      </c>
      <c r="F201" s="190">
        <v>70</v>
      </c>
    </row>
    <row r="202" spans="1:6">
      <c r="A202" s="185" t="s">
        <v>848</v>
      </c>
      <c r="B202" s="189" t="s">
        <v>413</v>
      </c>
      <c r="C202" s="188" t="s">
        <v>1007</v>
      </c>
      <c r="D202" s="188" t="s">
        <v>1008</v>
      </c>
      <c r="E202" s="188" t="s">
        <v>1009</v>
      </c>
      <c r="F202" s="190">
        <v>30</v>
      </c>
    </row>
    <row r="203" spans="1:6">
      <c r="A203" s="185" t="s">
        <v>850</v>
      </c>
      <c r="B203" s="189" t="s">
        <v>413</v>
      </c>
      <c r="C203" s="188" t="s">
        <v>1010</v>
      </c>
      <c r="D203" s="188" t="s">
        <v>684</v>
      </c>
      <c r="E203" s="188" t="s">
        <v>1011</v>
      </c>
      <c r="F203" s="190">
        <v>27</v>
      </c>
    </row>
    <row r="204" spans="1:6">
      <c r="A204" s="185" t="s">
        <v>852</v>
      </c>
      <c r="B204" s="189" t="s">
        <v>413</v>
      </c>
      <c r="C204" s="188" t="s">
        <v>1012</v>
      </c>
      <c r="D204" s="188" t="s">
        <v>1013</v>
      </c>
      <c r="E204" s="188" t="s">
        <v>1014</v>
      </c>
      <c r="F204" s="190">
        <v>60</v>
      </c>
    </row>
    <row r="205" spans="1:6">
      <c r="A205" s="185" t="s">
        <v>854</v>
      </c>
      <c r="B205" s="189" t="s">
        <v>413</v>
      </c>
      <c r="C205" s="188" t="s">
        <v>506</v>
      </c>
      <c r="D205" s="188" t="s">
        <v>538</v>
      </c>
      <c r="E205" s="188" t="s">
        <v>1015</v>
      </c>
      <c r="F205" s="190">
        <v>50</v>
      </c>
    </row>
    <row r="206" spans="1:6">
      <c r="A206" s="185" t="s">
        <v>763</v>
      </c>
      <c r="B206" s="189" t="s">
        <v>413</v>
      </c>
      <c r="C206" s="188" t="s">
        <v>1016</v>
      </c>
      <c r="D206" s="188" t="s">
        <v>414</v>
      </c>
      <c r="E206" s="188" t="s">
        <v>994</v>
      </c>
      <c r="F206" s="190">
        <v>60</v>
      </c>
    </row>
    <row r="207" spans="1:6">
      <c r="A207" s="185" t="s">
        <v>764</v>
      </c>
      <c r="B207" s="189" t="s">
        <v>413</v>
      </c>
      <c r="C207" s="188" t="s">
        <v>533</v>
      </c>
      <c r="D207" s="188" t="s">
        <v>1017</v>
      </c>
      <c r="E207" s="188" t="s">
        <v>1018</v>
      </c>
      <c r="F207" s="190">
        <v>60</v>
      </c>
    </row>
    <row r="208" spans="1:6">
      <c r="A208" s="185" t="s">
        <v>765</v>
      </c>
      <c r="B208" s="189" t="s">
        <v>413</v>
      </c>
      <c r="C208" s="188" t="s">
        <v>668</v>
      </c>
      <c r="D208" s="188" t="s">
        <v>685</v>
      </c>
      <c r="E208" s="188" t="s">
        <v>1019</v>
      </c>
      <c r="F208" s="190">
        <v>36</v>
      </c>
    </row>
    <row r="209" spans="1:6">
      <c r="A209" s="185" t="s">
        <v>695</v>
      </c>
      <c r="B209" s="189" t="s">
        <v>413</v>
      </c>
      <c r="C209" s="188" t="s">
        <v>669</v>
      </c>
      <c r="D209" s="188" t="s">
        <v>686</v>
      </c>
      <c r="E209" s="188" t="s">
        <v>1020</v>
      </c>
      <c r="F209" s="190">
        <v>48</v>
      </c>
    </row>
    <row r="210" spans="1:6">
      <c r="A210" s="185" t="s">
        <v>766</v>
      </c>
      <c r="B210" s="189" t="s">
        <v>413</v>
      </c>
      <c r="C210" s="188" t="s">
        <v>670</v>
      </c>
      <c r="D210" s="188" t="s">
        <v>984</v>
      </c>
      <c r="E210" s="188" t="s">
        <v>985</v>
      </c>
      <c r="F210" s="190">
        <v>60</v>
      </c>
    </row>
    <row r="211" spans="1:6">
      <c r="A211" s="185" t="s">
        <v>767</v>
      </c>
      <c r="B211" s="189" t="s">
        <v>413</v>
      </c>
      <c r="C211" s="188" t="s">
        <v>671</v>
      </c>
      <c r="D211" s="188" t="s">
        <v>984</v>
      </c>
      <c r="E211" s="188" t="s">
        <v>985</v>
      </c>
      <c r="F211" s="190">
        <v>50</v>
      </c>
    </row>
    <row r="212" spans="1:6">
      <c r="A212" s="185" t="s">
        <v>768</v>
      </c>
      <c r="B212" s="189" t="s">
        <v>413</v>
      </c>
      <c r="C212" s="188" t="s">
        <v>672</v>
      </c>
      <c r="D212" s="188" t="s">
        <v>687</v>
      </c>
      <c r="E212" s="188" t="s">
        <v>994</v>
      </c>
      <c r="F212" s="190">
        <v>60</v>
      </c>
    </row>
    <row r="213" spans="1:6">
      <c r="A213" s="185" t="s">
        <v>1058</v>
      </c>
      <c r="B213" s="189" t="s">
        <v>413</v>
      </c>
      <c r="C213" s="188" t="s">
        <v>1021</v>
      </c>
      <c r="D213" s="188" t="s">
        <v>1022</v>
      </c>
      <c r="E213" s="188" t="s">
        <v>1023</v>
      </c>
      <c r="F213" s="190">
        <v>100</v>
      </c>
    </row>
    <row r="214" spans="1:6">
      <c r="A214" s="185" t="s">
        <v>769</v>
      </c>
      <c r="B214" s="189" t="s">
        <v>413</v>
      </c>
      <c r="C214" s="188" t="s">
        <v>673</v>
      </c>
      <c r="D214" s="188" t="s">
        <v>688</v>
      </c>
      <c r="E214" s="188" t="s">
        <v>1024</v>
      </c>
      <c r="F214" s="190">
        <v>48</v>
      </c>
    </row>
    <row r="215" spans="1:6">
      <c r="A215" s="185" t="s">
        <v>770</v>
      </c>
      <c r="B215" s="189" t="s">
        <v>413</v>
      </c>
      <c r="C215" s="188" t="s">
        <v>674</v>
      </c>
      <c r="D215" s="188" t="s">
        <v>689</v>
      </c>
      <c r="E215" s="188" t="s">
        <v>1025</v>
      </c>
      <c r="F215" s="190">
        <v>50</v>
      </c>
    </row>
    <row r="216" spans="1:6">
      <c r="A216" s="185" t="s">
        <v>771</v>
      </c>
      <c r="B216" s="189" t="s">
        <v>413</v>
      </c>
      <c r="C216" s="188" t="s">
        <v>675</v>
      </c>
      <c r="D216" s="188" t="s">
        <v>1026</v>
      </c>
      <c r="E216" s="188" t="s">
        <v>1027</v>
      </c>
      <c r="F216" s="190">
        <v>39</v>
      </c>
    </row>
    <row r="217" spans="1:6">
      <c r="A217" s="185" t="s">
        <v>1059</v>
      </c>
      <c r="B217" s="189" t="s">
        <v>413</v>
      </c>
      <c r="C217" s="188" t="s">
        <v>1028</v>
      </c>
      <c r="D217" s="188" t="s">
        <v>1029</v>
      </c>
      <c r="E217" s="188" t="s">
        <v>1030</v>
      </c>
      <c r="F217" s="190">
        <v>100</v>
      </c>
    </row>
    <row r="218" spans="1:6">
      <c r="A218" s="185" t="s">
        <v>772</v>
      </c>
      <c r="B218" s="189" t="s">
        <v>413</v>
      </c>
      <c r="C218" s="188" t="s">
        <v>609</v>
      </c>
      <c r="D218" s="188" t="s">
        <v>1031</v>
      </c>
      <c r="E218" s="188" t="s">
        <v>1032</v>
      </c>
      <c r="F218" s="190">
        <v>50</v>
      </c>
    </row>
    <row r="219" spans="1:6">
      <c r="A219" s="185" t="s">
        <v>773</v>
      </c>
      <c r="B219" s="189" t="s">
        <v>413</v>
      </c>
      <c r="C219" s="188" t="s">
        <v>676</v>
      </c>
      <c r="D219" s="188" t="s">
        <v>690</v>
      </c>
      <c r="E219" s="188" t="s">
        <v>1033</v>
      </c>
      <c r="F219" s="190">
        <v>59</v>
      </c>
    </row>
    <row r="220" spans="1:6">
      <c r="A220" s="185" t="s">
        <v>774</v>
      </c>
      <c r="B220" s="189" t="s">
        <v>413</v>
      </c>
      <c r="C220" s="188" t="s">
        <v>1034</v>
      </c>
      <c r="D220" s="188" t="s">
        <v>691</v>
      </c>
      <c r="E220" s="188" t="s">
        <v>1035</v>
      </c>
      <c r="F220" s="190">
        <v>56</v>
      </c>
    </row>
    <row r="221" spans="1:6">
      <c r="A221" s="185" t="s">
        <v>1060</v>
      </c>
      <c r="B221" s="189" t="s">
        <v>413</v>
      </c>
      <c r="C221" s="188" t="s">
        <v>1036</v>
      </c>
      <c r="D221" s="188" t="s">
        <v>320</v>
      </c>
      <c r="E221" s="188" t="s">
        <v>1037</v>
      </c>
      <c r="F221" s="190">
        <v>90</v>
      </c>
    </row>
    <row r="222" spans="1:6">
      <c r="A222" s="185" t="s">
        <v>1061</v>
      </c>
      <c r="B222" s="189" t="s">
        <v>413</v>
      </c>
      <c r="C222" s="188" t="s">
        <v>1038</v>
      </c>
      <c r="D222" s="188" t="s">
        <v>1039</v>
      </c>
      <c r="E222" s="188" t="s">
        <v>1040</v>
      </c>
      <c r="F222" s="190">
        <v>60</v>
      </c>
    </row>
    <row r="223" spans="1:6">
      <c r="A223" s="185" t="s">
        <v>1062</v>
      </c>
      <c r="B223" s="189" t="s">
        <v>413</v>
      </c>
      <c r="C223" s="188" t="s">
        <v>1041</v>
      </c>
      <c r="D223" s="188" t="s">
        <v>690</v>
      </c>
      <c r="E223" s="188" t="s">
        <v>1033</v>
      </c>
      <c r="F223" s="190">
        <v>40</v>
      </c>
    </row>
    <row r="224" spans="1:6">
      <c r="A224" s="185" t="s">
        <v>1063</v>
      </c>
      <c r="B224" s="189" t="s">
        <v>413</v>
      </c>
      <c r="C224" s="188" t="s">
        <v>1042</v>
      </c>
      <c r="D224" s="188" t="s">
        <v>1043</v>
      </c>
      <c r="E224" s="188" t="s">
        <v>1044</v>
      </c>
      <c r="F224" s="190">
        <v>40</v>
      </c>
    </row>
    <row r="225" spans="1:6">
      <c r="A225" s="185" t="s">
        <v>775</v>
      </c>
      <c r="B225" s="189" t="s">
        <v>413</v>
      </c>
      <c r="C225" s="188" t="s">
        <v>677</v>
      </c>
      <c r="D225" s="188" t="s">
        <v>1045</v>
      </c>
      <c r="E225" s="188" t="s">
        <v>985</v>
      </c>
      <c r="F225" s="190">
        <v>30</v>
      </c>
    </row>
  </sheetData>
  <sheetProtection password="C016" sheet="1" objects="1" scenarios="1"/>
  <autoFilter ref="A1:F171"/>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92D050"/>
    <pageSetUpPr fitToPage="1"/>
  </sheetPr>
  <dimension ref="A1:M41"/>
  <sheetViews>
    <sheetView view="pageBreakPreview" zoomScale="90" zoomScaleNormal="70" zoomScaleSheetLayoutView="90" workbookViewId="0">
      <selection activeCell="E18" sqref="E18:J18"/>
    </sheetView>
  </sheetViews>
  <sheetFormatPr defaultRowHeight="13.5"/>
  <cols>
    <col min="1" max="1" width="1.875" style="1" customWidth="1"/>
    <col min="2" max="2" width="6.5" style="1" customWidth="1"/>
    <col min="3" max="3" width="5.625" style="1" customWidth="1"/>
    <col min="4" max="4" width="24.125" style="1" customWidth="1"/>
    <col min="5" max="5" width="7.625" style="1" customWidth="1"/>
    <col min="6" max="6" width="16.25" style="1" customWidth="1"/>
    <col min="7" max="7" width="25.5" style="1" customWidth="1"/>
    <col min="8" max="8" width="17.375" style="1" customWidth="1"/>
    <col min="9" max="9" width="13.625" style="1" customWidth="1"/>
    <col min="10" max="10" width="14" style="1" customWidth="1"/>
    <col min="11" max="11" width="1.75" style="1" customWidth="1"/>
    <col min="12" max="12" width="3" style="1" customWidth="1"/>
    <col min="13" max="13" width="9" style="1" customWidth="1"/>
    <col min="14" max="16384" width="9" style="1"/>
  </cols>
  <sheetData>
    <row r="1" spans="1:13" ht="30" customHeight="1">
      <c r="A1" s="276"/>
      <c r="B1" s="276"/>
      <c r="C1" s="276"/>
      <c r="J1" s="64" t="str">
        <f>一番最初に入力!$C$9&amp;""</f>
        <v/>
      </c>
    </row>
    <row r="2" spans="1:13">
      <c r="J2" s="2"/>
    </row>
    <row r="3" spans="1:13" ht="20.25" customHeight="1">
      <c r="G3" s="7"/>
      <c r="I3" s="282" t="s">
        <v>551</v>
      </c>
      <c r="J3" s="282"/>
      <c r="K3" s="15"/>
      <c r="L3" s="14"/>
      <c r="M3" s="17"/>
    </row>
    <row r="5" spans="1:13" ht="20.25" customHeight="1">
      <c r="B5" s="277" t="s">
        <v>367</v>
      </c>
      <c r="C5" s="277"/>
      <c r="D5" s="277"/>
    </row>
    <row r="6" spans="1:13">
      <c r="A6" s="276"/>
      <c r="B6" s="276"/>
      <c r="C6" s="276"/>
      <c r="D6" s="276"/>
      <c r="E6" s="276"/>
      <c r="F6" s="276"/>
      <c r="G6" s="276"/>
      <c r="H6" s="276"/>
      <c r="I6" s="276"/>
      <c r="J6" s="276"/>
      <c r="K6" s="276"/>
      <c r="L6" s="276"/>
    </row>
    <row r="7" spans="1:13" ht="20.25" customHeight="1">
      <c r="G7" s="4" t="s">
        <v>45</v>
      </c>
      <c r="H7" s="281" t="str">
        <f>IFERROR(VLOOKUP(一番最初に入力!$C$9,【何も入力しないでください】法人情報!$A:$F,5),"")</f>
        <v/>
      </c>
      <c r="I7" s="281"/>
      <c r="J7" s="281"/>
      <c r="M7" s="17" t="s">
        <v>361</v>
      </c>
    </row>
    <row r="8" spans="1:13" ht="20.25" customHeight="1">
      <c r="G8" s="4" t="s">
        <v>61</v>
      </c>
      <c r="H8" s="284"/>
      <c r="I8" s="284"/>
      <c r="J8" s="284"/>
    </row>
    <row r="9" spans="1:13" ht="20.25" customHeight="1">
      <c r="G9" s="4"/>
      <c r="H9" s="67"/>
      <c r="I9" s="67"/>
      <c r="J9" s="68"/>
    </row>
    <row r="10" spans="1:13" ht="20.25" customHeight="1">
      <c r="G10" s="66" t="s">
        <v>371</v>
      </c>
      <c r="H10" s="283" t="s">
        <v>372</v>
      </c>
      <c r="I10" s="283"/>
      <c r="J10" s="283"/>
    </row>
    <row r="11" spans="1:13" ht="20.25" customHeight="1">
      <c r="G11" s="3"/>
      <c r="H11" s="3"/>
      <c r="I11" s="3"/>
      <c r="J11" s="5"/>
    </row>
    <row r="12" spans="1:13" ht="21" customHeight="1">
      <c r="B12" s="6"/>
      <c r="C12" s="7"/>
      <c r="D12" s="21" t="s">
        <v>60</v>
      </c>
      <c r="E12" s="27" t="str">
        <f>一番最初に入力!$C$13&amp;""</f>
        <v>５</v>
      </c>
      <c r="F12" s="22" t="s">
        <v>397</v>
      </c>
      <c r="G12" s="27"/>
      <c r="H12" s="27"/>
      <c r="I12" s="20"/>
      <c r="J12" s="20"/>
    </row>
    <row r="13" spans="1:13" ht="18.75" customHeight="1"/>
    <row r="14" spans="1:13">
      <c r="B14" s="8" t="s">
        <v>390</v>
      </c>
    </row>
    <row r="15" spans="1:13" ht="18.75" customHeight="1"/>
    <row r="16" spans="1:13" ht="38.1" customHeight="1">
      <c r="B16" s="260" t="s">
        <v>34</v>
      </c>
      <c r="C16" s="261"/>
      <c r="D16" s="262"/>
      <c r="E16" s="278" t="str">
        <f>IFERROR(VLOOKUP(一番最初に入力!$C$9,【何も入力しないでください】法人情報!$A:$F,3),"")</f>
        <v/>
      </c>
      <c r="F16" s="279"/>
      <c r="G16" s="279"/>
      <c r="H16" s="279"/>
      <c r="I16" s="279"/>
      <c r="J16" s="280"/>
    </row>
    <row r="17" spans="2:10" ht="38.1" customHeight="1">
      <c r="B17" s="260" t="s">
        <v>35</v>
      </c>
      <c r="C17" s="261"/>
      <c r="D17" s="262"/>
      <c r="E17" s="278" t="str">
        <f>IFERROR(VLOOKUP(一番最初に入力!$C$9,【何も入力しないでください】法人情報!$A:$F,5),"")</f>
        <v/>
      </c>
      <c r="F17" s="279"/>
      <c r="G17" s="279"/>
      <c r="H17" s="279"/>
      <c r="I17" s="279"/>
      <c r="J17" s="280"/>
    </row>
    <row r="18" spans="2:10" ht="38.1" customHeight="1">
      <c r="B18" s="260" t="s">
        <v>783</v>
      </c>
      <c r="C18" s="261"/>
      <c r="D18" s="262"/>
      <c r="E18" s="263" t="str">
        <f>IFERROR(VLOOKUP(一番最初に入力!$C$9,【何も入力しないでください】法人情報!$A:$F,4),"")</f>
        <v/>
      </c>
      <c r="F18" s="263"/>
      <c r="G18" s="263"/>
      <c r="H18" s="263"/>
      <c r="I18" s="263"/>
      <c r="J18" s="264"/>
    </row>
    <row r="19" spans="2:10" ht="40.5" customHeight="1">
      <c r="B19" s="265" t="s">
        <v>21</v>
      </c>
      <c r="C19" s="266"/>
      <c r="D19" s="267"/>
      <c r="E19" s="261" t="s">
        <v>0</v>
      </c>
      <c r="F19" s="261"/>
      <c r="G19" s="262"/>
      <c r="H19" s="261" t="s">
        <v>1</v>
      </c>
      <c r="I19" s="261"/>
      <c r="J19" s="262"/>
    </row>
    <row r="20" spans="2:10" ht="40.5" customHeight="1">
      <c r="B20" s="223"/>
      <c r="C20" s="224"/>
      <c r="D20" s="268"/>
      <c r="E20" s="269" t="str">
        <f>IFERROR(VLOOKUP(一番最初に入力!$C$9,【何も入力しないでください】法人情報!$A:$F,6),"")</f>
        <v/>
      </c>
      <c r="F20" s="269"/>
      <c r="G20" s="270"/>
      <c r="H20" s="271"/>
      <c r="I20" s="271"/>
      <c r="J20" s="272"/>
    </row>
    <row r="21" spans="2:10" ht="40.5" customHeight="1">
      <c r="B21" s="265" t="s">
        <v>2</v>
      </c>
      <c r="C21" s="266"/>
      <c r="D21" s="267"/>
      <c r="E21" s="261" t="s">
        <v>3</v>
      </c>
      <c r="F21" s="261"/>
      <c r="G21" s="9" t="s">
        <v>4</v>
      </c>
      <c r="H21" s="9" t="s">
        <v>5</v>
      </c>
      <c r="I21" s="271"/>
      <c r="J21" s="272"/>
    </row>
    <row r="22" spans="2:10" ht="40.5" customHeight="1">
      <c r="B22" s="223"/>
      <c r="C22" s="224"/>
      <c r="D22" s="268"/>
      <c r="E22" s="273"/>
      <c r="F22" s="273"/>
      <c r="G22" s="48"/>
      <c r="H22" s="10" t="s">
        <v>22</v>
      </c>
      <c r="I22" s="274" t="s">
        <v>36</v>
      </c>
      <c r="J22" s="275"/>
    </row>
    <row r="23" spans="2:10" ht="40.5" customHeight="1">
      <c r="B23" s="254" t="s">
        <v>62</v>
      </c>
      <c r="C23" s="255"/>
      <c r="D23" s="255"/>
      <c r="E23" s="255"/>
      <c r="F23" s="255"/>
      <c r="G23" s="256"/>
      <c r="H23" s="257" t="s">
        <v>37</v>
      </c>
      <c r="I23" s="258"/>
      <c r="J23" s="259"/>
    </row>
    <row r="24" spans="2:10" ht="40.5" customHeight="1">
      <c r="B24" s="12" t="s">
        <v>38</v>
      </c>
      <c r="C24" s="50" t="s">
        <v>541</v>
      </c>
      <c r="D24" s="252" t="s">
        <v>64</v>
      </c>
      <c r="E24" s="252"/>
      <c r="F24" s="252"/>
      <c r="G24" s="253"/>
      <c r="H24" s="246" t="s">
        <v>40</v>
      </c>
      <c r="I24" s="247"/>
      <c r="J24" s="248"/>
    </row>
    <row r="25" spans="2:10" ht="40.5" customHeight="1">
      <c r="B25" s="12" t="s">
        <v>63</v>
      </c>
      <c r="C25" s="50" t="s">
        <v>67</v>
      </c>
      <c r="D25" s="240" t="s">
        <v>68</v>
      </c>
      <c r="E25" s="240"/>
      <c r="F25" s="4" t="s">
        <v>69</v>
      </c>
      <c r="G25" s="49" t="s">
        <v>378</v>
      </c>
      <c r="H25" s="53" t="s">
        <v>41</v>
      </c>
      <c r="I25" s="232" t="s">
        <v>59</v>
      </c>
      <c r="J25" s="241"/>
    </row>
    <row r="26" spans="2:10" ht="40.5" customHeight="1">
      <c r="B26" s="12"/>
      <c r="C26" s="50" t="s">
        <v>67</v>
      </c>
      <c r="D26" s="240" t="s">
        <v>65</v>
      </c>
      <c r="E26" s="240"/>
      <c r="F26" s="240"/>
      <c r="G26" s="241"/>
      <c r="H26" s="249" t="s">
        <v>39</v>
      </c>
      <c r="I26" s="250"/>
      <c r="J26" s="251"/>
    </row>
    <row r="27" spans="2:10" ht="40.5" customHeight="1">
      <c r="B27" s="12"/>
      <c r="C27" s="50" t="s">
        <v>541</v>
      </c>
      <c r="D27" s="240" t="s">
        <v>391</v>
      </c>
      <c r="E27" s="240"/>
      <c r="F27" s="240"/>
      <c r="G27" s="241"/>
      <c r="H27" s="54" t="s">
        <v>542</v>
      </c>
      <c r="I27" s="232" t="s">
        <v>42</v>
      </c>
      <c r="J27" s="233"/>
    </row>
    <row r="28" spans="2:10" ht="40.5" customHeight="1">
      <c r="B28" s="13"/>
      <c r="C28" s="50" t="s">
        <v>541</v>
      </c>
      <c r="D28" s="242" t="s">
        <v>66</v>
      </c>
      <c r="E28" s="242"/>
      <c r="F28" s="242"/>
      <c r="G28" s="243"/>
      <c r="H28" s="55" t="s">
        <v>542</v>
      </c>
      <c r="I28" s="234" t="s">
        <v>43</v>
      </c>
      <c r="J28" s="235"/>
    </row>
    <row r="29" spans="2:10" ht="40.5" customHeight="1">
      <c r="B29" s="236" t="s">
        <v>44</v>
      </c>
      <c r="C29" s="237"/>
      <c r="D29" s="237"/>
      <c r="E29" s="238"/>
      <c r="F29" s="238"/>
      <c r="G29" s="239"/>
      <c r="H29" s="244" t="s">
        <v>54</v>
      </c>
      <c r="I29" s="244"/>
      <c r="J29" s="245"/>
    </row>
    <row r="30" spans="2:10" ht="40.5" customHeight="1">
      <c r="B30" s="223" t="s">
        <v>32</v>
      </c>
      <c r="C30" s="224"/>
      <c r="D30" s="224"/>
      <c r="E30" s="225"/>
      <c r="F30" s="225"/>
      <c r="G30" s="226"/>
      <c r="H30" s="230" t="s">
        <v>55</v>
      </c>
      <c r="I30" s="230"/>
      <c r="J30" s="231"/>
    </row>
    <row r="31" spans="2:10" ht="18" customHeight="1"/>
    <row r="32" spans="2:10" ht="22.5" customHeight="1">
      <c r="B32" s="1" t="s">
        <v>780</v>
      </c>
    </row>
    <row r="33" spans="2:10" ht="21.75" customHeight="1">
      <c r="B33" s="11" t="s">
        <v>33</v>
      </c>
    </row>
    <row r="34" spans="2:10" ht="38.1" customHeight="1">
      <c r="B34" s="227" t="s">
        <v>370</v>
      </c>
      <c r="C34" s="228"/>
      <c r="D34" s="228"/>
      <c r="E34" s="228"/>
      <c r="F34" s="228"/>
      <c r="G34" s="228"/>
      <c r="H34" s="228"/>
      <c r="I34" s="228"/>
      <c r="J34" s="228"/>
    </row>
    <row r="35" spans="2:10" ht="37.5" customHeight="1">
      <c r="B35" s="227" t="s">
        <v>395</v>
      </c>
      <c r="C35" s="228"/>
      <c r="D35" s="228"/>
      <c r="E35" s="228"/>
      <c r="F35" s="228"/>
      <c r="G35" s="228"/>
      <c r="H35" s="228"/>
      <c r="I35" s="228"/>
      <c r="J35" s="228"/>
    </row>
    <row r="36" spans="2:10" ht="37.5" customHeight="1">
      <c r="B36" s="229" t="s">
        <v>369</v>
      </c>
      <c r="C36" s="229"/>
      <c r="D36" s="229"/>
      <c r="E36" s="229"/>
      <c r="F36" s="229"/>
      <c r="G36" s="229"/>
      <c r="H36" s="229"/>
      <c r="I36" s="229"/>
      <c r="J36" s="229"/>
    </row>
    <row r="37" spans="2:10" ht="22.5" customHeight="1"/>
    <row r="38" spans="2:10" ht="37.5" customHeight="1"/>
    <row r="39" spans="2:10" ht="37.5" customHeight="1"/>
    <row r="40" spans="2:10" ht="37.5" customHeight="1"/>
    <row r="41" spans="2:10" ht="37.5" customHeight="1"/>
  </sheetData>
  <sheetProtection password="C016" sheet="1" formatCells="0" formatRows="0"/>
  <mergeCells count="42">
    <mergeCell ref="B17:D17"/>
    <mergeCell ref="A1:C1"/>
    <mergeCell ref="B5:D5"/>
    <mergeCell ref="B16:D16"/>
    <mergeCell ref="E16:J16"/>
    <mergeCell ref="E17:J17"/>
    <mergeCell ref="H7:J7"/>
    <mergeCell ref="I3:J3"/>
    <mergeCell ref="A6:L6"/>
    <mergeCell ref="H10:J10"/>
    <mergeCell ref="H8:J8"/>
    <mergeCell ref="B23:G23"/>
    <mergeCell ref="H23:J23"/>
    <mergeCell ref="B18:D18"/>
    <mergeCell ref="E18:J18"/>
    <mergeCell ref="B19:D20"/>
    <mergeCell ref="E19:G19"/>
    <mergeCell ref="H19:J19"/>
    <mergeCell ref="E20:G20"/>
    <mergeCell ref="H20:J20"/>
    <mergeCell ref="B21:D22"/>
    <mergeCell ref="E21:F21"/>
    <mergeCell ref="I21:J21"/>
    <mergeCell ref="E22:F22"/>
    <mergeCell ref="I22:J22"/>
    <mergeCell ref="H24:J24"/>
    <mergeCell ref="I25:J25"/>
    <mergeCell ref="H26:J26"/>
    <mergeCell ref="D24:G24"/>
    <mergeCell ref="D26:G26"/>
    <mergeCell ref="D25:E25"/>
    <mergeCell ref="I27:J27"/>
    <mergeCell ref="I28:J28"/>
    <mergeCell ref="B29:G29"/>
    <mergeCell ref="D27:G27"/>
    <mergeCell ref="D28:G28"/>
    <mergeCell ref="H29:J29"/>
    <mergeCell ref="B30:G30"/>
    <mergeCell ref="B34:J34"/>
    <mergeCell ref="B35:J35"/>
    <mergeCell ref="B36:J36"/>
    <mergeCell ref="H30:J30"/>
  </mergeCells>
  <phoneticPr fontId="2"/>
  <dataValidations count="2">
    <dataValidation type="list" allowBlank="1" showInputMessage="1" showErrorMessage="1" sqref="C24:C28">
      <formula1>"□,☑"</formula1>
    </dataValidation>
    <dataValidation type="list" allowBlank="1" showInputMessage="1" showErrorMessage="1" sqref="L3">
      <formula1>"令和　　　年　　　月　　　日,令和　２　年　３　月　３１　日"</formula1>
    </dataValidation>
  </dataValidations>
  <pageMargins left="0.70866141732283472" right="0.19685039370078741" top="0.765625" bottom="0.39370078740157483" header="0.53229166666666672" footer="0.19685039370078741"/>
  <pageSetup paperSize="9" scale="70" orientation="portrait" r:id="rId1"/>
  <headerFooter alignWithMargins="0">
    <oddHeader>&amp;L&amp;"游ゴシック,標準"&amp;12様式第１号&amp;R&amp;"游ゴシック,標準"&amp;12（申請）</oddHead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92D050"/>
    <pageSetUpPr fitToPage="1"/>
  </sheetPr>
  <dimension ref="B2:M18"/>
  <sheetViews>
    <sheetView showZeros="0" view="pageBreakPreview" zoomScale="90" zoomScaleNormal="100" zoomScaleSheetLayoutView="90" workbookViewId="0">
      <selection activeCell="D6" sqref="D6"/>
    </sheetView>
  </sheetViews>
  <sheetFormatPr defaultRowHeight="13.5"/>
  <cols>
    <col min="1" max="1" width="1.25" style="1" customWidth="1"/>
    <col min="2" max="2" width="18.875" style="1" customWidth="1"/>
    <col min="3" max="3" width="13" style="145" customWidth="1"/>
    <col min="4" max="4" width="14.625" style="1" customWidth="1"/>
    <col min="5" max="5" width="7.625" style="1" customWidth="1"/>
    <col min="6" max="6" width="14.125" style="1" customWidth="1"/>
    <col min="7" max="8" width="10.75" style="1" customWidth="1"/>
    <col min="9" max="9" width="20.5" style="1" customWidth="1"/>
    <col min="10" max="10" width="21.75" style="1" customWidth="1"/>
    <col min="11" max="11" width="1" style="1" customWidth="1"/>
    <col min="12" max="12" width="3.5" style="1" customWidth="1"/>
    <col min="13" max="16384" width="9" style="1"/>
  </cols>
  <sheetData>
    <row r="2" spans="2:13" ht="26.25" customHeight="1" thickBot="1">
      <c r="H2" s="2" t="s">
        <v>72</v>
      </c>
      <c r="I2" s="285" t="str">
        <f>IFERROR(VLOOKUP(一番最初に入力!$C$9,【何も入力しないでください】法人情報!$A:$F,3),"")</f>
        <v/>
      </c>
      <c r="J2" s="285"/>
      <c r="M2" s="17" t="s">
        <v>361</v>
      </c>
    </row>
    <row r="3" spans="2:13" ht="27" customHeight="1">
      <c r="M3" s="144">
        <v>2023</v>
      </c>
    </row>
    <row r="4" spans="2:13" s="23" customFormat="1" ht="21.75" customHeight="1">
      <c r="B4" s="25"/>
      <c r="C4" s="146"/>
      <c r="D4" s="25" t="s">
        <v>71</v>
      </c>
      <c r="E4" s="24" t="str">
        <f>一番最初に入力!$C$13&amp;""</f>
        <v>５</v>
      </c>
      <c r="F4" s="26" t="s">
        <v>398</v>
      </c>
      <c r="G4" s="26"/>
      <c r="H4" s="26"/>
      <c r="I4" s="24"/>
      <c r="J4" s="24"/>
      <c r="M4" s="144">
        <v>4</v>
      </c>
    </row>
    <row r="5" spans="2:13" ht="27" customHeight="1">
      <c r="M5" s="17"/>
    </row>
    <row r="6" spans="2:13" ht="66.75" customHeight="1">
      <c r="B6" s="9" t="s">
        <v>25</v>
      </c>
      <c r="C6" s="147" t="s">
        <v>552</v>
      </c>
      <c r="D6" s="143" t="s">
        <v>777</v>
      </c>
      <c r="E6" s="288" t="s">
        <v>31</v>
      </c>
      <c r="F6" s="289"/>
      <c r="G6" s="288" t="s">
        <v>379</v>
      </c>
      <c r="H6" s="289"/>
      <c r="I6" s="9" t="s">
        <v>23</v>
      </c>
      <c r="J6" s="9" t="s">
        <v>24</v>
      </c>
    </row>
    <row r="7" spans="2:13" ht="76.5" customHeight="1">
      <c r="B7" s="149"/>
      <c r="C7" s="150"/>
      <c r="D7" s="151" t="str">
        <f>IF(C7="","",
IF($M$4&lt;4,IF(C7&gt;DATE($M$3-1,4,1),0,DATEDIF(C7,DATE($M$3-1,4,1),"y")),IF(C7&gt;DATE($M$3,4,1),0,DATEDIF(C7,DATE($M$3,4,1),"y"))))</f>
        <v/>
      </c>
      <c r="E7" s="286" t="s">
        <v>6</v>
      </c>
      <c r="F7" s="287"/>
      <c r="G7" s="290">
        <f>【様式第３号】月別雇用時間内訳表!$D$21</f>
        <v>0</v>
      </c>
      <c r="H7" s="291"/>
      <c r="I7" s="71"/>
      <c r="J7" s="71"/>
    </row>
    <row r="8" spans="2:13" ht="76.5" customHeight="1">
      <c r="B8" s="149"/>
      <c r="C8" s="150"/>
      <c r="D8" s="151" t="str">
        <f>IF(C8="","",
IF($M$4&lt;4,IF(C8&gt;DATE($M$3-1,4,1),0,DATEDIF(C8,DATE($M$3-1,4,1),"y")),IF(C8&gt;DATE($M$3,4,1),0,DATEDIF(C8,DATE($M$3,4,1),"y"))))</f>
        <v/>
      </c>
      <c r="E8" s="286" t="s">
        <v>6</v>
      </c>
      <c r="F8" s="287"/>
      <c r="G8" s="290">
        <f>【様式第３号】月別雇用時間内訳表!$F$21</f>
        <v>0</v>
      </c>
      <c r="H8" s="291"/>
      <c r="I8" s="71"/>
      <c r="J8" s="71"/>
    </row>
    <row r="9" spans="2:13" ht="76.5" customHeight="1">
      <c r="B9" s="149"/>
      <c r="C9" s="150"/>
      <c r="D9" s="151" t="str">
        <f t="shared" ref="D9:D11" si="0">IF(C9="","",
IF($M$4&lt;4,IF(C9&gt;DATE($M$3-1,4,1),0,DATEDIF(C9,DATE($M$3-1,4,1),"y")),IF(C9&gt;DATE($M$3,4,1),0,DATEDIF(C9,DATE($M$3,4,1),"y"))))</f>
        <v/>
      </c>
      <c r="E9" s="286" t="s">
        <v>6</v>
      </c>
      <c r="F9" s="287"/>
      <c r="G9" s="290">
        <f>【様式第３号】月別雇用時間内訳表!$G$21</f>
        <v>0</v>
      </c>
      <c r="H9" s="291"/>
      <c r="I9" s="71"/>
      <c r="J9" s="71"/>
    </row>
    <row r="10" spans="2:13" ht="76.5" customHeight="1">
      <c r="B10" s="149"/>
      <c r="C10" s="150"/>
      <c r="D10" s="151" t="str">
        <f t="shared" si="0"/>
        <v/>
      </c>
      <c r="E10" s="286" t="s">
        <v>6</v>
      </c>
      <c r="F10" s="287"/>
      <c r="G10" s="290">
        <f>【様式第３号】月別雇用時間内訳表!$H$21</f>
        <v>0</v>
      </c>
      <c r="H10" s="291"/>
      <c r="I10" s="71"/>
      <c r="J10" s="71"/>
    </row>
    <row r="11" spans="2:13" ht="76.5" customHeight="1">
      <c r="B11" s="149"/>
      <c r="C11" s="150"/>
      <c r="D11" s="151" t="str">
        <f t="shared" si="0"/>
        <v/>
      </c>
      <c r="E11" s="286" t="s">
        <v>6</v>
      </c>
      <c r="F11" s="287"/>
      <c r="G11" s="290">
        <f>【様式第３号】月別雇用時間内訳表!$I$21</f>
        <v>0</v>
      </c>
      <c r="H11" s="291"/>
      <c r="I11" s="71"/>
      <c r="J11" s="71"/>
    </row>
    <row r="12" spans="2:13" ht="76.5" customHeight="1">
      <c r="B12" s="9" t="s">
        <v>7</v>
      </c>
      <c r="C12" s="9" t="s">
        <v>8</v>
      </c>
      <c r="D12" s="9" t="s">
        <v>8</v>
      </c>
      <c r="E12" s="260" t="s">
        <v>8</v>
      </c>
      <c r="F12" s="262"/>
      <c r="G12" s="292">
        <f>ROUND(SUM(G7:H11),0)</f>
        <v>0</v>
      </c>
      <c r="H12" s="293"/>
      <c r="I12" s="9" t="s">
        <v>8</v>
      </c>
      <c r="J12" s="9" t="s">
        <v>8</v>
      </c>
    </row>
    <row r="13" spans="2:13" ht="30" customHeight="1"/>
    <row r="14" spans="2:13" ht="19.5" customHeight="1">
      <c r="B14" s="1" t="s">
        <v>46</v>
      </c>
    </row>
    <row r="15" spans="2:13" ht="19.5" customHeight="1">
      <c r="B15" s="8" t="s">
        <v>47</v>
      </c>
      <c r="C15" s="148"/>
    </row>
    <row r="16" spans="2:13" ht="19.5" customHeight="1">
      <c r="B16" s="1" t="s">
        <v>26</v>
      </c>
    </row>
    <row r="17" spans="2:2" ht="19.5" customHeight="1">
      <c r="B17" s="1" t="s">
        <v>27</v>
      </c>
    </row>
    <row r="18" spans="2:2" ht="19.5" customHeight="1"/>
  </sheetData>
  <sheetProtection password="C016" sheet="1" formatCells="0" formatRows="0"/>
  <mergeCells count="15">
    <mergeCell ref="I2:J2"/>
    <mergeCell ref="E10:F10"/>
    <mergeCell ref="E11:F11"/>
    <mergeCell ref="E12:F12"/>
    <mergeCell ref="G6:H6"/>
    <mergeCell ref="G7:H7"/>
    <mergeCell ref="G8:H8"/>
    <mergeCell ref="G9:H9"/>
    <mergeCell ref="G10:H10"/>
    <mergeCell ref="G11:H11"/>
    <mergeCell ref="G12:H12"/>
    <mergeCell ref="E6:F6"/>
    <mergeCell ref="E7:F7"/>
    <mergeCell ref="E8:F8"/>
    <mergeCell ref="E9:F9"/>
  </mergeCells>
  <phoneticPr fontId="2"/>
  <pageMargins left="1" right="0.39370078740157483" top="1.1299999999999999" bottom="0.98425196850393704" header="0.51181102362204722" footer="0.51181102362204722"/>
  <pageSetup paperSize="9" scale="65" orientation="portrait" r:id="rId1"/>
  <headerFooter alignWithMargins="0">
    <oddHeader>&amp;L&amp;"游ゴシック,標準"様式第２号&amp;R&amp;"游ゴシック,標準"(申請）</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37"/>
  <sheetViews>
    <sheetView view="pageBreakPreview" zoomScale="90" zoomScaleNormal="100" zoomScaleSheetLayoutView="90" workbookViewId="0"/>
  </sheetViews>
  <sheetFormatPr defaultRowHeight="13.5"/>
  <cols>
    <col min="1" max="1" width="3.25" customWidth="1"/>
    <col min="11" max="11" width="3.25" customWidth="1"/>
    <col min="257" max="257" width="3.25" customWidth="1"/>
    <col min="513" max="513" width="3.25" customWidth="1"/>
    <col min="769" max="769" width="3.25" customWidth="1"/>
    <col min="1025" max="1025" width="3.25" customWidth="1"/>
    <col min="1281" max="1281" width="3.25" customWidth="1"/>
    <col min="1537" max="1537" width="3.25" customWidth="1"/>
    <col min="1793" max="1793" width="3.25" customWidth="1"/>
    <col min="2049" max="2049" width="3.25" customWidth="1"/>
    <col min="2305" max="2305" width="3.25" customWidth="1"/>
    <col min="2561" max="2561" width="3.25" customWidth="1"/>
    <col min="2817" max="2817" width="3.25" customWidth="1"/>
    <col min="3073" max="3073" width="3.25" customWidth="1"/>
    <col min="3329" max="3329" width="3.25" customWidth="1"/>
    <col min="3585" max="3585" width="3.25" customWidth="1"/>
    <col min="3841" max="3841" width="3.25" customWidth="1"/>
    <col min="4097" max="4097" width="3.25" customWidth="1"/>
    <col min="4353" max="4353" width="3.25" customWidth="1"/>
    <col min="4609" max="4609" width="3.25" customWidth="1"/>
    <col min="4865" max="4865" width="3.25" customWidth="1"/>
    <col min="5121" max="5121" width="3.25" customWidth="1"/>
    <col min="5377" max="5377" width="3.25" customWidth="1"/>
    <col min="5633" max="5633" width="3.25" customWidth="1"/>
    <col min="5889" max="5889" width="3.25" customWidth="1"/>
    <col min="6145" max="6145" width="3.25" customWidth="1"/>
    <col min="6401" max="6401" width="3.25" customWidth="1"/>
    <col min="6657" max="6657" width="3.25" customWidth="1"/>
    <col min="6913" max="6913" width="3.25" customWidth="1"/>
    <col min="7169" max="7169" width="3.25" customWidth="1"/>
    <col min="7425" max="7425" width="3.25" customWidth="1"/>
    <col min="7681" max="7681" width="3.25" customWidth="1"/>
    <col min="7937" max="7937" width="3.25" customWidth="1"/>
    <col min="8193" max="8193" width="3.25" customWidth="1"/>
    <col min="8449" max="8449" width="3.25" customWidth="1"/>
    <col min="8705" max="8705" width="3.25" customWidth="1"/>
    <col min="8961" max="8961" width="3.25" customWidth="1"/>
    <col min="9217" max="9217" width="3.25" customWidth="1"/>
    <col min="9473" max="9473" width="3.25" customWidth="1"/>
    <col min="9729" max="9729" width="3.25" customWidth="1"/>
    <col min="9985" max="9985" width="3.25" customWidth="1"/>
    <col min="10241" max="10241" width="3.25" customWidth="1"/>
    <col min="10497" max="10497" width="3.25" customWidth="1"/>
    <col min="10753" max="10753" width="3.25" customWidth="1"/>
    <col min="11009" max="11009" width="3.25" customWidth="1"/>
    <col min="11265" max="11265" width="3.25" customWidth="1"/>
    <col min="11521" max="11521" width="3.25" customWidth="1"/>
    <col min="11777" max="11777" width="3.25" customWidth="1"/>
    <col min="12033" max="12033" width="3.25" customWidth="1"/>
    <col min="12289" max="12289" width="3.25" customWidth="1"/>
    <col min="12545" max="12545" width="3.25" customWidth="1"/>
    <col min="12801" max="12801" width="3.25" customWidth="1"/>
    <col min="13057" max="13057" width="3.25" customWidth="1"/>
    <col min="13313" max="13313" width="3.25" customWidth="1"/>
    <col min="13569" max="13569" width="3.25" customWidth="1"/>
    <col min="13825" max="13825" width="3.25" customWidth="1"/>
    <col min="14081" max="14081" width="3.25" customWidth="1"/>
    <col min="14337" max="14337" width="3.25" customWidth="1"/>
    <col min="14593" max="14593" width="3.25" customWidth="1"/>
    <col min="14849" max="14849" width="3.25" customWidth="1"/>
    <col min="15105" max="15105" width="3.25" customWidth="1"/>
    <col min="15361" max="15361" width="3.25" customWidth="1"/>
    <col min="15617" max="15617" width="3.25" customWidth="1"/>
    <col min="15873" max="15873" width="3.25" customWidth="1"/>
    <col min="16129" max="16129" width="3.25" customWidth="1"/>
  </cols>
  <sheetData>
    <row r="1" spans="2:11" ht="15" customHeight="1"/>
    <row r="2" spans="2:11" ht="22.5" customHeight="1" thickBot="1">
      <c r="F2" s="86" t="s">
        <v>34</v>
      </c>
      <c r="G2" s="294" t="str">
        <f>IFERROR(VLOOKUP(一番最初に入力!$C$9,【何も入力しないでください】法人情報!$A:$F,3),"")</f>
        <v/>
      </c>
      <c r="H2" s="294"/>
      <c r="I2" s="294"/>
      <c r="J2" s="294"/>
    </row>
    <row r="3" spans="2:11" ht="22.5" customHeight="1"/>
    <row r="4" spans="2:11" ht="45.75" customHeight="1">
      <c r="B4" s="295" t="s">
        <v>387</v>
      </c>
      <c r="C4" s="295"/>
      <c r="D4" s="295"/>
      <c r="E4" s="295"/>
      <c r="F4" s="295"/>
      <c r="G4" s="295"/>
      <c r="H4" s="295"/>
      <c r="I4" s="295"/>
      <c r="J4" s="295"/>
    </row>
    <row r="5" spans="2:11" ht="23.25" customHeight="1">
      <c r="B5" s="83"/>
      <c r="C5" s="83"/>
      <c r="D5" s="83"/>
      <c r="E5" s="83"/>
      <c r="F5" s="83"/>
      <c r="G5" s="83"/>
      <c r="H5" s="83"/>
      <c r="I5" s="83"/>
      <c r="J5" s="83"/>
    </row>
    <row r="6" spans="2:11" ht="24.75" customHeight="1">
      <c r="B6" s="83"/>
      <c r="C6" s="83"/>
      <c r="D6" s="83"/>
      <c r="E6" s="83"/>
      <c r="F6" s="83"/>
      <c r="G6" s="313" t="str">
        <f>【様式第１号】加算申請書!I3</f>
        <v>令和　　　年　　　月　　　日</v>
      </c>
      <c r="H6" s="313"/>
      <c r="I6" s="313"/>
      <c r="J6" s="313"/>
    </row>
    <row r="7" spans="2:11" ht="24.95" customHeight="1">
      <c r="B7" s="84" t="s">
        <v>384</v>
      </c>
    </row>
    <row r="8" spans="2:11" ht="24.95" customHeight="1">
      <c r="B8" s="296"/>
      <c r="C8" s="297"/>
      <c r="D8" s="297"/>
      <c r="E8" s="297"/>
      <c r="F8" s="297"/>
      <c r="G8" s="297"/>
      <c r="H8" s="297"/>
      <c r="I8" s="297"/>
      <c r="J8" s="298"/>
    </row>
    <row r="9" spans="2:11" ht="24.95" customHeight="1">
      <c r="B9" s="299"/>
      <c r="C9" s="300"/>
      <c r="D9" s="300"/>
      <c r="E9" s="300"/>
      <c r="F9" s="300"/>
      <c r="G9" s="300"/>
      <c r="H9" s="300"/>
      <c r="I9" s="300"/>
      <c r="J9" s="301"/>
    </row>
    <row r="10" spans="2:11" ht="24.95" customHeight="1">
      <c r="B10" s="299"/>
      <c r="C10" s="300"/>
      <c r="D10" s="300"/>
      <c r="E10" s="300"/>
      <c r="F10" s="300"/>
      <c r="G10" s="300"/>
      <c r="H10" s="300"/>
      <c r="I10" s="300"/>
      <c r="J10" s="301"/>
    </row>
    <row r="11" spans="2:11" ht="24.95" customHeight="1">
      <c r="B11" s="299"/>
      <c r="C11" s="300"/>
      <c r="D11" s="300"/>
      <c r="E11" s="300"/>
      <c r="F11" s="300"/>
      <c r="G11" s="300"/>
      <c r="H11" s="300"/>
      <c r="I11" s="300"/>
      <c r="J11" s="301"/>
    </row>
    <row r="12" spans="2:11" ht="24.95" customHeight="1">
      <c r="B12" s="299"/>
      <c r="C12" s="300"/>
      <c r="D12" s="300"/>
      <c r="E12" s="300"/>
      <c r="F12" s="300"/>
      <c r="G12" s="300"/>
      <c r="H12" s="300"/>
      <c r="I12" s="300"/>
      <c r="J12" s="301"/>
    </row>
    <row r="13" spans="2:11" ht="24.95" customHeight="1">
      <c r="B13" s="299"/>
      <c r="C13" s="300"/>
      <c r="D13" s="300"/>
      <c r="E13" s="300"/>
      <c r="F13" s="300"/>
      <c r="G13" s="300"/>
      <c r="H13" s="300"/>
      <c r="I13" s="300"/>
      <c r="J13" s="301"/>
    </row>
    <row r="14" spans="2:11" ht="24.95" customHeight="1">
      <c r="B14" s="302"/>
      <c r="C14" s="303"/>
      <c r="D14" s="303"/>
      <c r="E14" s="303"/>
      <c r="F14" s="303"/>
      <c r="G14" s="303"/>
      <c r="H14" s="303"/>
      <c r="I14" s="303"/>
      <c r="J14" s="304"/>
    </row>
    <row r="15" spans="2:11" ht="15" customHeight="1">
      <c r="B15" s="85"/>
      <c r="C15" s="85"/>
      <c r="D15" s="85"/>
      <c r="E15" s="85"/>
      <c r="F15" s="85"/>
      <c r="G15" s="85"/>
      <c r="H15" s="85"/>
      <c r="I15" s="85"/>
      <c r="J15" s="85"/>
    </row>
    <row r="16" spans="2:11" ht="24.95" customHeight="1">
      <c r="B16" s="84" t="s">
        <v>385</v>
      </c>
    </row>
    <row r="17" spans="2:10" ht="24.95" customHeight="1">
      <c r="B17" s="296"/>
      <c r="C17" s="305"/>
      <c r="D17" s="305"/>
      <c r="E17" s="305"/>
      <c r="F17" s="305"/>
      <c r="G17" s="305"/>
      <c r="H17" s="305"/>
      <c r="I17" s="305"/>
      <c r="J17" s="306"/>
    </row>
    <row r="18" spans="2:10" ht="24.95" customHeight="1">
      <c r="B18" s="307"/>
      <c r="C18" s="308"/>
      <c r="D18" s="308"/>
      <c r="E18" s="308"/>
      <c r="F18" s="308"/>
      <c r="G18" s="308"/>
      <c r="H18" s="308"/>
      <c r="I18" s="308"/>
      <c r="J18" s="309"/>
    </row>
    <row r="19" spans="2:10" ht="24.95" customHeight="1">
      <c r="B19" s="307"/>
      <c r="C19" s="308"/>
      <c r="D19" s="308"/>
      <c r="E19" s="308"/>
      <c r="F19" s="308"/>
      <c r="G19" s="308"/>
      <c r="H19" s="308"/>
      <c r="I19" s="308"/>
      <c r="J19" s="309"/>
    </row>
    <row r="20" spans="2:10" ht="24.95" customHeight="1">
      <c r="B20" s="307"/>
      <c r="C20" s="308"/>
      <c r="D20" s="308"/>
      <c r="E20" s="308"/>
      <c r="F20" s="308"/>
      <c r="G20" s="308"/>
      <c r="H20" s="308"/>
      <c r="I20" s="308"/>
      <c r="J20" s="309"/>
    </row>
    <row r="21" spans="2:10" ht="24.95" customHeight="1">
      <c r="B21" s="307"/>
      <c r="C21" s="308"/>
      <c r="D21" s="308"/>
      <c r="E21" s="308"/>
      <c r="F21" s="308"/>
      <c r="G21" s="308"/>
      <c r="H21" s="308"/>
      <c r="I21" s="308"/>
      <c r="J21" s="309"/>
    </row>
    <row r="22" spans="2:10" ht="24.95" customHeight="1">
      <c r="B22" s="307"/>
      <c r="C22" s="308"/>
      <c r="D22" s="308"/>
      <c r="E22" s="308"/>
      <c r="F22" s="308"/>
      <c r="G22" s="308"/>
      <c r="H22" s="308"/>
      <c r="I22" s="308"/>
      <c r="J22" s="309"/>
    </row>
    <row r="23" spans="2:10" ht="24.95" customHeight="1">
      <c r="B23" s="310"/>
      <c r="C23" s="311"/>
      <c r="D23" s="311"/>
      <c r="E23" s="311"/>
      <c r="F23" s="311"/>
      <c r="G23" s="311"/>
      <c r="H23" s="311"/>
      <c r="I23" s="311"/>
      <c r="J23" s="312"/>
    </row>
    <row r="24" spans="2:10" ht="24.95" customHeight="1"/>
    <row r="25" spans="2:10" ht="24.95" customHeight="1"/>
    <row r="26" spans="2:10" ht="24.95" customHeight="1"/>
    <row r="27" spans="2:10" ht="24.95" customHeight="1"/>
    <row r="28" spans="2:10" ht="24.95" customHeight="1"/>
    <row r="29" spans="2:10" ht="24.95" customHeight="1"/>
    <row r="30" spans="2:10" ht="24.95" customHeight="1"/>
    <row r="31" spans="2:10" ht="24.95" customHeight="1"/>
    <row r="32" spans="2:10" ht="24.95" customHeight="1"/>
    <row r="33" ht="24.95" customHeight="1"/>
    <row r="34" ht="24.95" customHeight="1"/>
    <row r="35" ht="24.95" customHeight="1"/>
    <row r="36" ht="24.95" customHeight="1"/>
    <row r="37" ht="24.95" customHeight="1"/>
  </sheetData>
  <sheetProtection password="C016" sheet="1" scenarios="1" formatCells="0"/>
  <mergeCells count="5">
    <mergeCell ref="G2:J2"/>
    <mergeCell ref="B4:J4"/>
    <mergeCell ref="B8:J14"/>
    <mergeCell ref="B17:J23"/>
    <mergeCell ref="G6:J6"/>
  </mergeCells>
  <phoneticPr fontId="2"/>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92D050"/>
    <pageSetUpPr fitToPage="1"/>
  </sheetPr>
  <dimension ref="B2:M24"/>
  <sheetViews>
    <sheetView showZeros="0" view="pageBreakPreview" zoomScale="90" zoomScaleNormal="100" zoomScaleSheetLayoutView="90" workbookViewId="0"/>
  </sheetViews>
  <sheetFormatPr defaultRowHeight="13.5"/>
  <cols>
    <col min="1" max="1" width="2" style="1" customWidth="1"/>
    <col min="2" max="2" width="5.625" style="1" customWidth="1"/>
    <col min="3" max="3" width="13.5" style="1" customWidth="1"/>
    <col min="4" max="4" width="5.625" style="1" customWidth="1"/>
    <col min="5" max="5" width="8.625" style="1" customWidth="1"/>
    <col min="6" max="9" width="13.625" style="1" customWidth="1"/>
    <col min="10" max="10" width="17.5" style="1" customWidth="1"/>
    <col min="11" max="11" width="1.75" style="1" customWidth="1"/>
    <col min="12" max="16384" width="9" style="1"/>
  </cols>
  <sheetData>
    <row r="2" spans="2:13" ht="27.75" customHeight="1" thickBot="1">
      <c r="G2" s="2" t="s">
        <v>72</v>
      </c>
      <c r="H2" s="285" t="str">
        <f>IFERROR(VLOOKUP(一番最初に入力!$C$9,【何も入力しないでください】法人情報!$A:$F,3),"")</f>
        <v/>
      </c>
      <c r="I2" s="314"/>
      <c r="J2" s="314"/>
      <c r="M2" s="17" t="s">
        <v>361</v>
      </c>
    </row>
    <row r="3" spans="2:13" ht="24.75" customHeight="1"/>
    <row r="4" spans="2:13" s="16" customFormat="1" ht="30" customHeight="1">
      <c r="B4" s="27"/>
      <c r="C4" s="25" t="s">
        <v>70</v>
      </c>
      <c r="D4" s="24" t="str">
        <f>一番最初に入力!$C$13&amp;""</f>
        <v>５</v>
      </c>
      <c r="E4" s="26" t="s">
        <v>399</v>
      </c>
      <c r="F4" s="26"/>
      <c r="G4" s="24"/>
      <c r="H4" s="24"/>
      <c r="I4" s="24"/>
      <c r="J4" s="23"/>
    </row>
    <row r="5" spans="2:13" ht="14.25" thickBot="1"/>
    <row r="6" spans="2:13" ht="39.950000000000003" customHeight="1">
      <c r="B6" s="315" t="s">
        <v>25</v>
      </c>
      <c r="C6" s="316"/>
      <c r="D6" s="320">
        <f>【様式第２号】加算対象職員!B7</f>
        <v>0</v>
      </c>
      <c r="E6" s="321"/>
      <c r="F6" s="72">
        <f>【様式第２号】加算対象職員!B8</f>
        <v>0</v>
      </c>
      <c r="G6" s="73">
        <f>【様式第２号】加算対象職員!B9</f>
        <v>0</v>
      </c>
      <c r="H6" s="74">
        <f>【様式第２号】加算対象職員!B10</f>
        <v>0</v>
      </c>
      <c r="I6" s="74">
        <f>【様式第２号】加算対象職員!B11</f>
        <v>0</v>
      </c>
      <c r="J6" s="79" t="s">
        <v>29</v>
      </c>
    </row>
    <row r="7" spans="2:13" ht="39.950000000000003" customHeight="1">
      <c r="B7" s="317" t="s">
        <v>30</v>
      </c>
      <c r="C7" s="18" t="s">
        <v>9</v>
      </c>
      <c r="D7" s="322"/>
      <c r="E7" s="323"/>
      <c r="F7" s="95"/>
      <c r="G7" s="96"/>
      <c r="H7" s="97"/>
      <c r="I7" s="98"/>
      <c r="J7" s="80">
        <f>SUM(D7:I7)</f>
        <v>0</v>
      </c>
    </row>
    <row r="8" spans="2:13" ht="39.950000000000003" customHeight="1">
      <c r="B8" s="318"/>
      <c r="C8" s="18" t="s">
        <v>10</v>
      </c>
      <c r="D8" s="322"/>
      <c r="E8" s="323"/>
      <c r="F8" s="95"/>
      <c r="G8" s="96"/>
      <c r="H8" s="97"/>
      <c r="I8" s="98"/>
      <c r="J8" s="80">
        <f>SUM(D8:I8)</f>
        <v>0</v>
      </c>
    </row>
    <row r="9" spans="2:13" ht="39.950000000000003" customHeight="1">
      <c r="B9" s="318"/>
      <c r="C9" s="18" t="s">
        <v>11</v>
      </c>
      <c r="D9" s="322"/>
      <c r="E9" s="323"/>
      <c r="F9" s="95"/>
      <c r="G9" s="96"/>
      <c r="H9" s="97"/>
      <c r="I9" s="98"/>
      <c r="J9" s="80">
        <f>SUM(D9:I9)</f>
        <v>0</v>
      </c>
    </row>
    <row r="10" spans="2:13" ht="39.950000000000003" customHeight="1">
      <c r="B10" s="318"/>
      <c r="C10" s="18" t="s">
        <v>12</v>
      </c>
      <c r="D10" s="322"/>
      <c r="E10" s="323"/>
      <c r="F10" s="95"/>
      <c r="G10" s="96"/>
      <c r="H10" s="97"/>
      <c r="I10" s="98"/>
      <c r="J10" s="80">
        <f>SUM(D10:I10)</f>
        <v>0</v>
      </c>
    </row>
    <row r="11" spans="2:13" ht="39.950000000000003" customHeight="1">
      <c r="B11" s="318"/>
      <c r="C11" s="18" t="s">
        <v>13</v>
      </c>
      <c r="D11" s="322"/>
      <c r="E11" s="323"/>
      <c r="F11" s="95"/>
      <c r="G11" s="96"/>
      <c r="H11" s="97"/>
      <c r="I11" s="98"/>
      <c r="J11" s="80">
        <f t="shared" ref="J11:J18" si="0">SUM(D11:I11)</f>
        <v>0</v>
      </c>
    </row>
    <row r="12" spans="2:13" ht="39.950000000000003" customHeight="1">
      <c r="B12" s="318"/>
      <c r="C12" s="18" t="s">
        <v>14</v>
      </c>
      <c r="D12" s="322"/>
      <c r="E12" s="323"/>
      <c r="F12" s="95"/>
      <c r="G12" s="96"/>
      <c r="H12" s="97"/>
      <c r="I12" s="98"/>
      <c r="J12" s="80">
        <f t="shared" si="0"/>
        <v>0</v>
      </c>
    </row>
    <row r="13" spans="2:13" ht="39.950000000000003" customHeight="1">
      <c r="B13" s="318"/>
      <c r="C13" s="18" t="s">
        <v>15</v>
      </c>
      <c r="D13" s="322"/>
      <c r="E13" s="323"/>
      <c r="F13" s="95"/>
      <c r="G13" s="96"/>
      <c r="H13" s="97"/>
      <c r="I13" s="98"/>
      <c r="J13" s="80">
        <f t="shared" si="0"/>
        <v>0</v>
      </c>
    </row>
    <row r="14" spans="2:13" ht="39.950000000000003" customHeight="1" thickBot="1">
      <c r="B14" s="318"/>
      <c r="C14" s="77" t="s">
        <v>16</v>
      </c>
      <c r="D14" s="322"/>
      <c r="E14" s="323"/>
      <c r="F14" s="95"/>
      <c r="G14" s="99"/>
      <c r="H14" s="100"/>
      <c r="I14" s="101"/>
      <c r="J14" s="81">
        <f t="shared" si="0"/>
        <v>0</v>
      </c>
    </row>
    <row r="15" spans="2:13" ht="39.950000000000003" customHeight="1" thickTop="1" thickBot="1">
      <c r="B15" s="318"/>
      <c r="C15" s="78" t="s">
        <v>382</v>
      </c>
      <c r="D15" s="328">
        <f>SUM(D7:D14)</f>
        <v>0</v>
      </c>
      <c r="E15" s="329"/>
      <c r="F15" s="89">
        <f>SUM(F7:F14)</f>
        <v>0</v>
      </c>
      <c r="G15" s="89">
        <f t="shared" ref="G15:I15" si="1">SUM(G7:G14)</f>
        <v>0</v>
      </c>
      <c r="H15" s="89">
        <f>SUM(H7:H14)</f>
        <v>0</v>
      </c>
      <c r="I15" s="89">
        <f t="shared" si="1"/>
        <v>0</v>
      </c>
      <c r="J15" s="90">
        <f>SUM(J7:J14)</f>
        <v>0</v>
      </c>
    </row>
    <row r="16" spans="2:13" ht="39.950000000000003" customHeight="1" thickTop="1">
      <c r="B16" s="318"/>
      <c r="C16" s="19" t="s">
        <v>17</v>
      </c>
      <c r="D16" s="324"/>
      <c r="E16" s="325"/>
      <c r="F16" s="105"/>
      <c r="G16" s="102"/>
      <c r="H16" s="103"/>
      <c r="I16" s="104"/>
      <c r="J16" s="82">
        <f t="shared" si="0"/>
        <v>0</v>
      </c>
    </row>
    <row r="17" spans="2:10" ht="39.950000000000003" customHeight="1">
      <c r="B17" s="318"/>
      <c r="C17" s="18" t="s">
        <v>18</v>
      </c>
      <c r="D17" s="324"/>
      <c r="E17" s="325"/>
      <c r="F17" s="105"/>
      <c r="G17" s="102"/>
      <c r="H17" s="103"/>
      <c r="I17" s="104"/>
      <c r="J17" s="80">
        <f>SUM(D17:I17)</f>
        <v>0</v>
      </c>
    </row>
    <row r="18" spans="2:10" ht="39.950000000000003" customHeight="1">
      <c r="B18" s="318"/>
      <c r="C18" s="18" t="s">
        <v>19</v>
      </c>
      <c r="D18" s="324"/>
      <c r="E18" s="325"/>
      <c r="F18" s="105"/>
      <c r="G18" s="102"/>
      <c r="H18" s="103"/>
      <c r="I18" s="104"/>
      <c r="J18" s="80">
        <f t="shared" si="0"/>
        <v>0</v>
      </c>
    </row>
    <row r="19" spans="2:10" ht="39.950000000000003" customHeight="1" thickBot="1">
      <c r="B19" s="318"/>
      <c r="C19" s="77" t="s">
        <v>20</v>
      </c>
      <c r="D19" s="326"/>
      <c r="E19" s="327"/>
      <c r="F19" s="106"/>
      <c r="G19" s="99"/>
      <c r="H19" s="100"/>
      <c r="I19" s="101"/>
      <c r="J19" s="81">
        <f>SUM(D19:I19)</f>
        <v>0</v>
      </c>
    </row>
    <row r="20" spans="2:10" ht="39.950000000000003" customHeight="1" thickTop="1" thickBot="1">
      <c r="B20" s="318"/>
      <c r="C20" s="91" t="s">
        <v>383</v>
      </c>
      <c r="D20" s="328">
        <f>SUM(D16:D19)</f>
        <v>0</v>
      </c>
      <c r="E20" s="329"/>
      <c r="F20" s="89">
        <f>SUM(F16:F19)</f>
        <v>0</v>
      </c>
      <c r="G20" s="89">
        <f t="shared" ref="G20:I20" si="2">SUM(G16:G19)</f>
        <v>0</v>
      </c>
      <c r="H20" s="89">
        <f t="shared" si="2"/>
        <v>0</v>
      </c>
      <c r="I20" s="89">
        <f t="shared" si="2"/>
        <v>0</v>
      </c>
      <c r="J20" s="90">
        <f>SUM(J16:J19)</f>
        <v>0</v>
      </c>
    </row>
    <row r="21" spans="2:10" ht="39.950000000000003" customHeight="1" thickTop="1" thickBot="1">
      <c r="B21" s="319"/>
      <c r="C21" s="92" t="s">
        <v>28</v>
      </c>
      <c r="D21" s="330">
        <f>D15+D20</f>
        <v>0</v>
      </c>
      <c r="E21" s="331"/>
      <c r="F21" s="93">
        <f>F15+F20</f>
        <v>0</v>
      </c>
      <c r="G21" s="93">
        <f t="shared" ref="G21:I21" si="3">G15+G20</f>
        <v>0</v>
      </c>
      <c r="H21" s="93">
        <f t="shared" si="3"/>
        <v>0</v>
      </c>
      <c r="I21" s="93">
        <f t="shared" si="3"/>
        <v>0</v>
      </c>
      <c r="J21" s="94">
        <f>J15+J20</f>
        <v>0</v>
      </c>
    </row>
    <row r="22" spans="2:10" ht="25.5" customHeight="1"/>
    <row r="23" spans="2:10" ht="17.25" customHeight="1">
      <c r="B23" s="1" t="s">
        <v>380</v>
      </c>
    </row>
    <row r="24" spans="2:10" ht="17.25" customHeight="1">
      <c r="B24" s="1" t="s">
        <v>381</v>
      </c>
    </row>
  </sheetData>
  <sheetProtection password="C016" sheet="1" scenarios="1" formatCells="0"/>
  <mergeCells count="19">
    <mergeCell ref="D15:E15"/>
    <mergeCell ref="D20:E20"/>
    <mergeCell ref="D21:E21"/>
    <mergeCell ref="H2:J2"/>
    <mergeCell ref="B6:C6"/>
    <mergeCell ref="B7:B21"/>
    <mergeCell ref="D6:E6"/>
    <mergeCell ref="D7:E7"/>
    <mergeCell ref="D8:E8"/>
    <mergeCell ref="D9:E9"/>
    <mergeCell ref="D10:E10"/>
    <mergeCell ref="D11:E11"/>
    <mergeCell ref="D12:E12"/>
    <mergeCell ref="D13:E13"/>
    <mergeCell ref="D14:E14"/>
    <mergeCell ref="D16:E16"/>
    <mergeCell ref="D17:E17"/>
    <mergeCell ref="D18:E18"/>
    <mergeCell ref="D19:E19"/>
  </mergeCells>
  <phoneticPr fontId="2"/>
  <pageMargins left="0.71" right="0.39370078740157483" top="1.1000000000000001" bottom="0.98425196850393704" header="0.51181102362204722" footer="0.51181102362204722"/>
  <pageSetup paperSize="9" scale="85" orientation="portrait" r:id="rId1"/>
  <headerFooter alignWithMargins="0">
    <oddHeader>&amp;L&amp;"游ゴシック,標準"様式第３号&amp;R&amp;"游ゴシック,標準"（申請）</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M41"/>
  <sheetViews>
    <sheetView view="pageBreakPreview" zoomScale="90" zoomScaleNormal="70" zoomScaleSheetLayoutView="90" workbookViewId="0">
      <selection activeCell="I9" sqref="I9"/>
    </sheetView>
  </sheetViews>
  <sheetFormatPr defaultRowHeight="13.5"/>
  <cols>
    <col min="1" max="1" width="1.875" style="1" customWidth="1"/>
    <col min="2" max="2" width="6.5" style="1" customWidth="1"/>
    <col min="3" max="3" width="5.625" style="1" customWidth="1"/>
    <col min="4" max="4" width="24.125" style="1" customWidth="1"/>
    <col min="5" max="5" width="7.625" style="1" customWidth="1"/>
    <col min="6" max="6" width="16.25" style="1" customWidth="1"/>
    <col min="7" max="7" width="25.5" style="1" customWidth="1"/>
    <col min="8" max="8" width="17.375" style="1" customWidth="1"/>
    <col min="9" max="9" width="13.625" style="1" customWidth="1"/>
    <col min="10" max="10" width="14" style="1" customWidth="1"/>
    <col min="11" max="11" width="1.75" style="1" customWidth="1"/>
    <col min="12" max="12" width="3" style="1" customWidth="1"/>
    <col min="13" max="13" width="9" style="1" customWidth="1"/>
    <col min="14" max="16384" width="9" style="1"/>
  </cols>
  <sheetData>
    <row r="1" spans="1:13" ht="30" customHeight="1">
      <c r="A1" s="276"/>
      <c r="B1" s="276"/>
      <c r="C1" s="276"/>
      <c r="J1" s="65" t="s">
        <v>368</v>
      </c>
    </row>
    <row r="2" spans="1:13">
      <c r="J2" s="2"/>
    </row>
    <row r="3" spans="1:13" ht="20.25" customHeight="1">
      <c r="G3" s="133"/>
      <c r="I3" s="282" t="s">
        <v>778</v>
      </c>
      <c r="J3" s="282"/>
      <c r="K3" s="15"/>
      <c r="M3" s="17"/>
    </row>
    <row r="5" spans="1:13" ht="20.25" customHeight="1">
      <c r="B5" s="277" t="s">
        <v>367</v>
      </c>
      <c r="C5" s="277"/>
      <c r="D5" s="277"/>
    </row>
    <row r="6" spans="1:13">
      <c r="A6" s="276"/>
      <c r="B6" s="276"/>
      <c r="C6" s="276"/>
      <c r="D6" s="276"/>
      <c r="E6" s="276"/>
      <c r="F6" s="276"/>
      <c r="G6" s="276"/>
      <c r="H6" s="276"/>
      <c r="I6" s="276"/>
      <c r="J6" s="276"/>
      <c r="K6" s="276"/>
      <c r="L6" s="276"/>
    </row>
    <row r="7" spans="1:13" ht="20.25" customHeight="1">
      <c r="G7" s="4" t="s">
        <v>45</v>
      </c>
      <c r="H7" s="334" t="s">
        <v>363</v>
      </c>
      <c r="I7" s="334"/>
      <c r="J7" s="334"/>
      <c r="M7" s="17" t="s">
        <v>361</v>
      </c>
    </row>
    <row r="8" spans="1:13" ht="20.25" customHeight="1">
      <c r="G8" s="4" t="s">
        <v>61</v>
      </c>
      <c r="H8" s="343" t="s">
        <v>364</v>
      </c>
      <c r="I8" s="343"/>
      <c r="J8" s="152"/>
    </row>
    <row r="9" spans="1:13" ht="20.25" customHeight="1">
      <c r="G9" s="4"/>
      <c r="H9" s="141"/>
      <c r="I9" s="141"/>
      <c r="J9" s="59"/>
    </row>
    <row r="10" spans="1:13" ht="20.25" customHeight="1">
      <c r="G10" s="66" t="s">
        <v>371</v>
      </c>
      <c r="H10" s="335" t="s">
        <v>373</v>
      </c>
      <c r="I10" s="335"/>
      <c r="J10" s="335"/>
    </row>
    <row r="11" spans="1:13" ht="20.25" customHeight="1">
      <c r="G11" s="3"/>
      <c r="H11" s="3"/>
      <c r="I11" s="3"/>
      <c r="J11" s="135"/>
    </row>
    <row r="12" spans="1:13" ht="21" customHeight="1">
      <c r="B12" s="6"/>
      <c r="C12" s="133"/>
      <c r="D12" s="21" t="s">
        <v>60</v>
      </c>
      <c r="E12" s="153" t="str">
        <f>一番最初に入力!$C$13&amp;""</f>
        <v>５</v>
      </c>
      <c r="F12" s="22" t="s">
        <v>397</v>
      </c>
      <c r="G12" s="27"/>
      <c r="H12" s="27"/>
      <c r="I12" s="20"/>
      <c r="J12" s="20"/>
    </row>
    <row r="13" spans="1:13" ht="18.75" customHeight="1"/>
    <row r="14" spans="1:13">
      <c r="B14" s="8" t="s">
        <v>390</v>
      </c>
    </row>
    <row r="15" spans="1:13" ht="18.75" customHeight="1"/>
    <row r="16" spans="1:13" ht="38.1" customHeight="1">
      <c r="B16" s="260" t="s">
        <v>34</v>
      </c>
      <c r="C16" s="261"/>
      <c r="D16" s="262"/>
      <c r="E16" s="336" t="s">
        <v>366</v>
      </c>
      <c r="F16" s="337"/>
      <c r="G16" s="337"/>
      <c r="H16" s="337"/>
      <c r="I16" s="337"/>
      <c r="J16" s="338"/>
    </row>
    <row r="17" spans="2:10" ht="38.1" customHeight="1">
      <c r="B17" s="260" t="s">
        <v>35</v>
      </c>
      <c r="C17" s="261"/>
      <c r="D17" s="262"/>
      <c r="E17" s="336" t="s">
        <v>48</v>
      </c>
      <c r="F17" s="337"/>
      <c r="G17" s="337"/>
      <c r="H17" s="337"/>
      <c r="I17" s="337"/>
      <c r="J17" s="338"/>
    </row>
    <row r="18" spans="2:10" ht="38.1" customHeight="1">
      <c r="B18" s="260" t="s">
        <v>783</v>
      </c>
      <c r="C18" s="261"/>
      <c r="D18" s="262"/>
      <c r="E18" s="332" t="s">
        <v>49</v>
      </c>
      <c r="F18" s="332"/>
      <c r="G18" s="332"/>
      <c r="H18" s="332"/>
      <c r="I18" s="332"/>
      <c r="J18" s="333"/>
    </row>
    <row r="19" spans="2:10" ht="40.5" customHeight="1">
      <c r="B19" s="265" t="s">
        <v>21</v>
      </c>
      <c r="C19" s="266"/>
      <c r="D19" s="267"/>
      <c r="E19" s="261" t="s">
        <v>0</v>
      </c>
      <c r="F19" s="261"/>
      <c r="G19" s="262"/>
      <c r="H19" s="261" t="s">
        <v>1</v>
      </c>
      <c r="I19" s="261"/>
      <c r="J19" s="262"/>
    </row>
    <row r="20" spans="2:10" ht="40.5" customHeight="1">
      <c r="B20" s="223"/>
      <c r="C20" s="224"/>
      <c r="D20" s="268"/>
      <c r="E20" s="269" t="s">
        <v>50</v>
      </c>
      <c r="F20" s="269"/>
      <c r="G20" s="270"/>
      <c r="H20" s="339" t="s">
        <v>51</v>
      </c>
      <c r="I20" s="339"/>
      <c r="J20" s="340"/>
    </row>
    <row r="21" spans="2:10" ht="40.5" customHeight="1">
      <c r="B21" s="265" t="s">
        <v>2</v>
      </c>
      <c r="C21" s="266"/>
      <c r="D21" s="267"/>
      <c r="E21" s="261" t="s">
        <v>3</v>
      </c>
      <c r="F21" s="261"/>
      <c r="G21" s="9" t="s">
        <v>4</v>
      </c>
      <c r="H21" s="9" t="s">
        <v>5</v>
      </c>
      <c r="I21" s="339" t="s">
        <v>52</v>
      </c>
      <c r="J21" s="340"/>
    </row>
    <row r="22" spans="2:10" ht="40.5" customHeight="1">
      <c r="B22" s="223"/>
      <c r="C22" s="224"/>
      <c r="D22" s="268"/>
      <c r="E22" s="273"/>
      <c r="F22" s="273"/>
      <c r="G22" s="58">
        <v>24</v>
      </c>
      <c r="H22" s="10" t="s">
        <v>22</v>
      </c>
      <c r="I22" s="341" t="s">
        <v>53</v>
      </c>
      <c r="J22" s="342"/>
    </row>
    <row r="23" spans="2:10" ht="40.5" customHeight="1">
      <c r="B23" s="254" t="s">
        <v>62</v>
      </c>
      <c r="C23" s="255"/>
      <c r="D23" s="255"/>
      <c r="E23" s="255"/>
      <c r="F23" s="255"/>
      <c r="G23" s="256"/>
      <c r="H23" s="257" t="s">
        <v>37</v>
      </c>
      <c r="I23" s="258"/>
      <c r="J23" s="259"/>
    </row>
    <row r="24" spans="2:10" ht="40.5" customHeight="1">
      <c r="B24" s="12" t="s">
        <v>38</v>
      </c>
      <c r="C24" s="50" t="s">
        <v>365</v>
      </c>
      <c r="D24" s="252" t="s">
        <v>64</v>
      </c>
      <c r="E24" s="252"/>
      <c r="F24" s="252"/>
      <c r="G24" s="253"/>
      <c r="H24" s="246" t="s">
        <v>39</v>
      </c>
      <c r="I24" s="247"/>
      <c r="J24" s="248"/>
    </row>
    <row r="25" spans="2:10" ht="40.5" customHeight="1">
      <c r="B25" s="12" t="s">
        <v>63</v>
      </c>
      <c r="C25" s="50" t="s">
        <v>365</v>
      </c>
      <c r="D25" s="240" t="s">
        <v>68</v>
      </c>
      <c r="E25" s="240"/>
      <c r="F25" s="4" t="s">
        <v>69</v>
      </c>
      <c r="G25" s="49" t="s">
        <v>779</v>
      </c>
      <c r="H25" s="47" t="s">
        <v>388</v>
      </c>
      <c r="I25" s="232" t="s">
        <v>59</v>
      </c>
      <c r="J25" s="241"/>
    </row>
    <row r="26" spans="2:10" ht="40.5" customHeight="1">
      <c r="B26" s="12"/>
      <c r="C26" s="50" t="s">
        <v>67</v>
      </c>
      <c r="D26" s="240" t="s">
        <v>65</v>
      </c>
      <c r="E26" s="240"/>
      <c r="F26" s="240"/>
      <c r="G26" s="241"/>
      <c r="H26" s="249" t="s">
        <v>39</v>
      </c>
      <c r="I26" s="250"/>
      <c r="J26" s="251"/>
    </row>
    <row r="27" spans="2:10" ht="40.5" customHeight="1">
      <c r="B27" s="12"/>
      <c r="C27" s="50" t="s">
        <v>365</v>
      </c>
      <c r="D27" s="240" t="s">
        <v>389</v>
      </c>
      <c r="E27" s="240"/>
      <c r="F27" s="240"/>
      <c r="G27" s="241"/>
      <c r="H27" s="56">
        <v>6</v>
      </c>
      <c r="I27" s="232" t="s">
        <v>42</v>
      </c>
      <c r="J27" s="233"/>
    </row>
    <row r="28" spans="2:10" ht="40.5" customHeight="1">
      <c r="B28" s="13"/>
      <c r="C28" s="50" t="s">
        <v>365</v>
      </c>
      <c r="D28" s="242" t="s">
        <v>66</v>
      </c>
      <c r="E28" s="242"/>
      <c r="F28" s="242"/>
      <c r="G28" s="243"/>
      <c r="H28" s="57">
        <v>1</v>
      </c>
      <c r="I28" s="234" t="s">
        <v>43</v>
      </c>
      <c r="J28" s="235"/>
    </row>
    <row r="29" spans="2:10" ht="40.5" customHeight="1">
      <c r="B29" s="236" t="s">
        <v>44</v>
      </c>
      <c r="C29" s="237"/>
      <c r="D29" s="237"/>
      <c r="E29" s="238"/>
      <c r="F29" s="238"/>
      <c r="G29" s="239"/>
      <c r="H29" s="244" t="s">
        <v>54</v>
      </c>
      <c r="I29" s="244"/>
      <c r="J29" s="245"/>
    </row>
    <row r="30" spans="2:10" ht="40.5" customHeight="1">
      <c r="B30" s="223" t="s">
        <v>32</v>
      </c>
      <c r="C30" s="224"/>
      <c r="D30" s="224"/>
      <c r="E30" s="225"/>
      <c r="F30" s="225"/>
      <c r="G30" s="226"/>
      <c r="H30" s="230" t="s">
        <v>55</v>
      </c>
      <c r="I30" s="230"/>
      <c r="J30" s="231"/>
    </row>
    <row r="31" spans="2:10" ht="18" customHeight="1"/>
    <row r="32" spans="2:10" ht="22.5" customHeight="1">
      <c r="B32" s="1" t="s">
        <v>780</v>
      </c>
    </row>
    <row r="33" spans="2:10" ht="21.75" customHeight="1">
      <c r="B33" s="134" t="s">
        <v>33</v>
      </c>
    </row>
    <row r="34" spans="2:10" ht="38.1" customHeight="1">
      <c r="B34" s="227" t="s">
        <v>370</v>
      </c>
      <c r="C34" s="228"/>
      <c r="D34" s="228"/>
      <c r="E34" s="228"/>
      <c r="F34" s="228"/>
      <c r="G34" s="228"/>
      <c r="H34" s="228"/>
      <c r="I34" s="228"/>
      <c r="J34" s="228"/>
    </row>
    <row r="35" spans="2:10" ht="37.5" customHeight="1">
      <c r="B35" s="227" t="s">
        <v>395</v>
      </c>
      <c r="C35" s="228"/>
      <c r="D35" s="228"/>
      <c r="E35" s="228"/>
      <c r="F35" s="228"/>
      <c r="G35" s="228"/>
      <c r="H35" s="228"/>
      <c r="I35" s="228"/>
      <c r="J35" s="228"/>
    </row>
    <row r="36" spans="2:10" ht="37.5" customHeight="1">
      <c r="B36" s="229" t="s">
        <v>369</v>
      </c>
      <c r="C36" s="229"/>
      <c r="D36" s="229"/>
      <c r="E36" s="229"/>
      <c r="F36" s="229"/>
      <c r="G36" s="229"/>
      <c r="H36" s="229"/>
      <c r="I36" s="229"/>
      <c r="J36" s="229"/>
    </row>
    <row r="37" spans="2:10" ht="22.5" customHeight="1"/>
    <row r="38" spans="2:10" ht="37.5" customHeight="1"/>
    <row r="39" spans="2:10" ht="37.5" customHeight="1"/>
    <row r="40" spans="2:10" ht="37.5" customHeight="1"/>
    <row r="41" spans="2:10" ht="37.5" customHeight="1"/>
  </sheetData>
  <sheetProtection password="C016" sheet="1" formatCells="0" formatRows="0"/>
  <mergeCells count="42">
    <mergeCell ref="B36:J36"/>
    <mergeCell ref="H8:I8"/>
    <mergeCell ref="B29:G29"/>
    <mergeCell ref="H29:J29"/>
    <mergeCell ref="B30:G30"/>
    <mergeCell ref="H30:J30"/>
    <mergeCell ref="B34:J34"/>
    <mergeCell ref="B35:J35"/>
    <mergeCell ref="D26:G26"/>
    <mergeCell ref="H26:J26"/>
    <mergeCell ref="D27:G27"/>
    <mergeCell ref="I27:J27"/>
    <mergeCell ref="D28:G28"/>
    <mergeCell ref="I28:J28"/>
    <mergeCell ref="B23:G23"/>
    <mergeCell ref="H23:J23"/>
    <mergeCell ref="D24:G24"/>
    <mergeCell ref="H24:J24"/>
    <mergeCell ref="D25:E25"/>
    <mergeCell ref="I25:J25"/>
    <mergeCell ref="B19:D20"/>
    <mergeCell ref="E19:G19"/>
    <mergeCell ref="H19:J19"/>
    <mergeCell ref="E20:G20"/>
    <mergeCell ref="H20:J20"/>
    <mergeCell ref="B21:D22"/>
    <mergeCell ref="E21:F21"/>
    <mergeCell ref="I21:J21"/>
    <mergeCell ref="E22:F22"/>
    <mergeCell ref="I22:J22"/>
    <mergeCell ref="B18:D18"/>
    <mergeCell ref="E18:J18"/>
    <mergeCell ref="A1:C1"/>
    <mergeCell ref="I3:J3"/>
    <mergeCell ref="B5:D5"/>
    <mergeCell ref="A6:L6"/>
    <mergeCell ref="H7:J7"/>
    <mergeCell ref="H10:J10"/>
    <mergeCell ref="B16:D16"/>
    <mergeCell ref="E16:J16"/>
    <mergeCell ref="B17:D17"/>
    <mergeCell ref="E17:J17"/>
  </mergeCells>
  <phoneticPr fontId="2"/>
  <dataValidations count="1">
    <dataValidation type="list" allowBlank="1" showInputMessage="1" showErrorMessage="1" sqref="C24:C28">
      <formula1>"□,☑"</formula1>
    </dataValidation>
  </dataValidations>
  <pageMargins left="0.70866141732283472" right="0.19685039370078741" top="0.765625" bottom="0.39370078740157483" header="0.53229166666666672" footer="0.19685039370078741"/>
  <pageSetup paperSize="9" scale="51" orientation="portrait" r:id="rId1"/>
  <headerFooter alignWithMargins="0">
    <oddHeader>&amp;L&amp;"游ゴシック,標準"&amp;12様式第１号&amp;R&amp;"游ゴシック,標準"&amp;12（申請）</oddHead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B2:M18"/>
  <sheetViews>
    <sheetView showZeros="0" view="pageBreakPreview" zoomScale="90" zoomScaleNormal="100" zoomScaleSheetLayoutView="90" workbookViewId="0">
      <selection activeCell="B7" sqref="B7"/>
    </sheetView>
  </sheetViews>
  <sheetFormatPr defaultRowHeight="13.5"/>
  <cols>
    <col min="1" max="1" width="1.25" style="1" customWidth="1"/>
    <col min="2" max="2" width="18.875" style="1" customWidth="1"/>
    <col min="3" max="3" width="13" style="145" customWidth="1"/>
    <col min="4" max="4" width="14.625" style="1" customWidth="1"/>
    <col min="5" max="5" width="7.625" style="1" customWidth="1"/>
    <col min="6" max="6" width="14.125" style="1" customWidth="1"/>
    <col min="7" max="8" width="10.75" style="1" customWidth="1"/>
    <col min="9" max="9" width="20.5" style="1" customWidth="1"/>
    <col min="10" max="10" width="21.75" style="1" customWidth="1"/>
    <col min="11" max="11" width="1" style="1" customWidth="1"/>
    <col min="12" max="12" width="3.5" style="1" customWidth="1"/>
    <col min="13" max="16384" width="9" style="1"/>
  </cols>
  <sheetData>
    <row r="2" spans="2:13" ht="26.25" customHeight="1" thickBot="1">
      <c r="H2" s="2" t="s">
        <v>34</v>
      </c>
      <c r="I2" s="346" t="s">
        <v>396</v>
      </c>
      <c r="J2" s="346"/>
      <c r="M2" s="17" t="s">
        <v>361</v>
      </c>
    </row>
    <row r="3" spans="2:13" ht="27" customHeight="1">
      <c r="M3" s="144">
        <v>2023</v>
      </c>
    </row>
    <row r="4" spans="2:13" s="23" customFormat="1" ht="21.75" customHeight="1">
      <c r="B4" s="25"/>
      <c r="C4" s="146"/>
      <c r="D4" s="25" t="s">
        <v>71</v>
      </c>
      <c r="E4" s="24" t="str">
        <f>一番最初に入力!$C$13&amp;""</f>
        <v>５</v>
      </c>
      <c r="F4" s="26" t="s">
        <v>398</v>
      </c>
      <c r="G4" s="26"/>
      <c r="H4" s="26"/>
      <c r="I4" s="24"/>
      <c r="J4" s="24"/>
      <c r="M4" s="144">
        <v>4</v>
      </c>
    </row>
    <row r="5" spans="2:13" ht="27" customHeight="1">
      <c r="M5" s="17"/>
    </row>
    <row r="6" spans="2:13" ht="66.75" customHeight="1">
      <c r="B6" s="9" t="s">
        <v>25</v>
      </c>
      <c r="C6" s="147" t="s">
        <v>552</v>
      </c>
      <c r="D6" s="143" t="s">
        <v>553</v>
      </c>
      <c r="E6" s="288" t="s">
        <v>31</v>
      </c>
      <c r="F6" s="289"/>
      <c r="G6" s="288" t="s">
        <v>379</v>
      </c>
      <c r="H6" s="289"/>
      <c r="I6" s="9" t="s">
        <v>23</v>
      </c>
      <c r="J6" s="9" t="s">
        <v>24</v>
      </c>
    </row>
    <row r="7" spans="2:13" ht="76.5" customHeight="1">
      <c r="B7" s="60" t="s">
        <v>392</v>
      </c>
      <c r="C7" s="154">
        <v>21885</v>
      </c>
      <c r="D7" s="151">
        <f>IF(C7="","",
IF($M$4&lt;4,IF(C7&gt;DATE($M$3-1,4,1),0,DATEDIF(C7,DATE($M$3-1,4,1),"y")),IF(C7&gt;DATE($M$3,4,1),0,DATEDIF(C7,DATE($M$3,4,1),"y"))))</f>
        <v>63</v>
      </c>
      <c r="E7" s="344" t="s">
        <v>781</v>
      </c>
      <c r="F7" s="345"/>
      <c r="G7" s="290">
        <f>'【様式第３号】月別雇用時間内訳表 (作成例)'!$D$21</f>
        <v>1295.5</v>
      </c>
      <c r="H7" s="291"/>
      <c r="I7" s="61" t="s">
        <v>56</v>
      </c>
      <c r="J7" s="51"/>
    </row>
    <row r="8" spans="2:13" ht="76.5" customHeight="1">
      <c r="B8" s="60" t="s">
        <v>393</v>
      </c>
      <c r="C8" s="154">
        <v>32478</v>
      </c>
      <c r="D8" s="151">
        <f>IF(C8="","",
IF($M$4&lt;4,IF(C8&gt;DATE($M$3-1,4,1),0,DATEDIF(C8,DATE($M$3-1,4,1),"y")),IF(C8&gt;DATE($M$3,4,1),0,DATEDIF(C8,DATE($M$3,4,1),"y"))))</f>
        <v>34</v>
      </c>
      <c r="E8" s="344" t="s">
        <v>782</v>
      </c>
      <c r="F8" s="345"/>
      <c r="G8" s="290">
        <f>'【様式第３号】月別雇用時間内訳表 (作成例)'!$F$21</f>
        <v>626.75</v>
      </c>
      <c r="H8" s="291"/>
      <c r="I8" s="61" t="s">
        <v>57</v>
      </c>
      <c r="J8" s="62" t="s">
        <v>58</v>
      </c>
    </row>
    <row r="9" spans="2:13" ht="76.5" customHeight="1">
      <c r="B9" s="149"/>
      <c r="C9" s="149"/>
      <c r="D9" s="151" t="str">
        <f t="shared" ref="D9:D11" si="0">IF(C9="","",
IF($M$4&lt;4,IF(C9&gt;DATE($M$3-1,4,1),0,DATEDIF(C9,DATE($M$3-1,4,1),"y")),IF(C9&gt;DATE($M$3,4,1),0,DATEDIF(C9,DATE($M$3,4,1),"y"))))</f>
        <v/>
      </c>
      <c r="E9" s="286" t="s">
        <v>6</v>
      </c>
      <c r="F9" s="287"/>
      <c r="G9" s="290">
        <f>'【様式第３号】月別雇用時間内訳表 (作成例)'!$G$21</f>
        <v>0</v>
      </c>
      <c r="H9" s="291"/>
      <c r="I9" s="71"/>
      <c r="J9" s="71"/>
    </row>
    <row r="10" spans="2:13" ht="76.5" customHeight="1">
      <c r="B10" s="149"/>
      <c r="C10" s="149"/>
      <c r="D10" s="151" t="str">
        <f t="shared" si="0"/>
        <v/>
      </c>
      <c r="E10" s="286" t="s">
        <v>6</v>
      </c>
      <c r="F10" s="287"/>
      <c r="G10" s="290">
        <f>'【様式第３号】月別雇用時間内訳表 (作成例)'!$H$21</f>
        <v>0</v>
      </c>
      <c r="H10" s="291"/>
      <c r="I10" s="71"/>
      <c r="J10" s="71"/>
    </row>
    <row r="11" spans="2:13" ht="76.5" customHeight="1">
      <c r="B11" s="149"/>
      <c r="C11" s="149"/>
      <c r="D11" s="151" t="str">
        <f t="shared" si="0"/>
        <v/>
      </c>
      <c r="E11" s="286" t="s">
        <v>6</v>
      </c>
      <c r="F11" s="287"/>
      <c r="G11" s="290">
        <f>'【様式第３号】月別雇用時間内訳表 (作成例)'!$I$21</f>
        <v>0</v>
      </c>
      <c r="H11" s="291"/>
      <c r="I11" s="71"/>
      <c r="J11" s="71"/>
    </row>
    <row r="12" spans="2:13" ht="76.5" customHeight="1">
      <c r="B12" s="9" t="s">
        <v>7</v>
      </c>
      <c r="C12" s="9" t="s">
        <v>8</v>
      </c>
      <c r="D12" s="9" t="s">
        <v>8</v>
      </c>
      <c r="E12" s="260" t="s">
        <v>8</v>
      </c>
      <c r="F12" s="262"/>
      <c r="G12" s="292">
        <f>ROUND(SUM(G7:H11),0)</f>
        <v>1922</v>
      </c>
      <c r="H12" s="293"/>
      <c r="I12" s="9" t="s">
        <v>8</v>
      </c>
      <c r="J12" s="9" t="s">
        <v>8</v>
      </c>
    </row>
    <row r="13" spans="2:13" ht="30" customHeight="1"/>
    <row r="14" spans="2:13" ht="19.5" customHeight="1">
      <c r="B14" s="1" t="s">
        <v>46</v>
      </c>
    </row>
    <row r="15" spans="2:13" ht="19.5" customHeight="1">
      <c r="B15" s="8" t="s">
        <v>47</v>
      </c>
      <c r="C15" s="148"/>
    </row>
    <row r="16" spans="2:13" ht="19.5" customHeight="1">
      <c r="B16" s="1" t="s">
        <v>26</v>
      </c>
    </row>
    <row r="17" spans="2:2" ht="19.5" customHeight="1">
      <c r="B17" s="1" t="s">
        <v>27</v>
      </c>
    </row>
    <row r="18" spans="2:2" ht="19.5" customHeight="1"/>
  </sheetData>
  <sheetProtection password="C016" sheet="1" formatCells="0" formatRows="0"/>
  <mergeCells count="15">
    <mergeCell ref="E12:F12"/>
    <mergeCell ref="G12:H12"/>
    <mergeCell ref="E9:F9"/>
    <mergeCell ref="G9:H9"/>
    <mergeCell ref="E10:F10"/>
    <mergeCell ref="G10:H10"/>
    <mergeCell ref="E11:F11"/>
    <mergeCell ref="G11:H11"/>
    <mergeCell ref="E8:F8"/>
    <mergeCell ref="G8:H8"/>
    <mergeCell ref="I2:J2"/>
    <mergeCell ref="E6:F6"/>
    <mergeCell ref="G6:H6"/>
    <mergeCell ref="E7:F7"/>
    <mergeCell ref="G7:H7"/>
  </mergeCells>
  <phoneticPr fontId="2"/>
  <pageMargins left="1" right="0.39370078740157483" top="1.1299999999999999" bottom="0.98425196850393704" header="0.51181102362204722" footer="0.51181102362204722"/>
  <pageSetup paperSize="9" scale="65" orientation="portrait" r:id="rId1"/>
  <headerFooter alignWithMargins="0">
    <oddHeader>&amp;L&amp;"游ゴシック,標準"様式第２号&amp;R&amp;"游ゴシック,標準"(申請）</oddHead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37"/>
  <sheetViews>
    <sheetView view="pageBreakPreview" zoomScale="90" zoomScaleNormal="100" zoomScaleSheetLayoutView="90" workbookViewId="0">
      <selection activeCell="G6" sqref="G6:J6"/>
    </sheetView>
  </sheetViews>
  <sheetFormatPr defaultRowHeight="13.5"/>
  <cols>
    <col min="1" max="1" width="3.25" customWidth="1"/>
    <col min="11" max="11" width="3.25" customWidth="1"/>
    <col min="257" max="257" width="3.25" customWidth="1"/>
    <col min="513" max="513" width="3.25" customWidth="1"/>
    <col min="769" max="769" width="3.25" customWidth="1"/>
    <col min="1025" max="1025" width="3.25" customWidth="1"/>
    <col min="1281" max="1281" width="3.25" customWidth="1"/>
    <col min="1537" max="1537" width="3.25" customWidth="1"/>
    <col min="1793" max="1793" width="3.25" customWidth="1"/>
    <col min="2049" max="2049" width="3.25" customWidth="1"/>
    <col min="2305" max="2305" width="3.25" customWidth="1"/>
    <col min="2561" max="2561" width="3.25" customWidth="1"/>
    <col min="2817" max="2817" width="3.25" customWidth="1"/>
    <col min="3073" max="3073" width="3.25" customWidth="1"/>
    <col min="3329" max="3329" width="3.25" customWidth="1"/>
    <col min="3585" max="3585" width="3.25" customWidth="1"/>
    <col min="3841" max="3841" width="3.25" customWidth="1"/>
    <col min="4097" max="4097" width="3.25" customWidth="1"/>
    <col min="4353" max="4353" width="3.25" customWidth="1"/>
    <col min="4609" max="4609" width="3.25" customWidth="1"/>
    <col min="4865" max="4865" width="3.25" customWidth="1"/>
    <col min="5121" max="5121" width="3.25" customWidth="1"/>
    <col min="5377" max="5377" width="3.25" customWidth="1"/>
    <col min="5633" max="5633" width="3.25" customWidth="1"/>
    <col min="5889" max="5889" width="3.25" customWidth="1"/>
    <col min="6145" max="6145" width="3.25" customWidth="1"/>
    <col min="6401" max="6401" width="3.25" customWidth="1"/>
    <col min="6657" max="6657" width="3.25" customWidth="1"/>
    <col min="6913" max="6913" width="3.25" customWidth="1"/>
    <col min="7169" max="7169" width="3.25" customWidth="1"/>
    <col min="7425" max="7425" width="3.25" customWidth="1"/>
    <col min="7681" max="7681" width="3.25" customWidth="1"/>
    <col min="7937" max="7937" width="3.25" customWidth="1"/>
    <col min="8193" max="8193" width="3.25" customWidth="1"/>
    <col min="8449" max="8449" width="3.25" customWidth="1"/>
    <col min="8705" max="8705" width="3.25" customWidth="1"/>
    <col min="8961" max="8961" width="3.25" customWidth="1"/>
    <col min="9217" max="9217" width="3.25" customWidth="1"/>
    <col min="9473" max="9473" width="3.25" customWidth="1"/>
    <col min="9729" max="9729" width="3.25" customWidth="1"/>
    <col min="9985" max="9985" width="3.25" customWidth="1"/>
    <col min="10241" max="10241" width="3.25" customWidth="1"/>
    <col min="10497" max="10497" width="3.25" customWidth="1"/>
    <col min="10753" max="10753" width="3.25" customWidth="1"/>
    <col min="11009" max="11009" width="3.25" customWidth="1"/>
    <col min="11265" max="11265" width="3.25" customWidth="1"/>
    <col min="11521" max="11521" width="3.25" customWidth="1"/>
    <col min="11777" max="11777" width="3.25" customWidth="1"/>
    <col min="12033" max="12033" width="3.25" customWidth="1"/>
    <col min="12289" max="12289" width="3.25" customWidth="1"/>
    <col min="12545" max="12545" width="3.25" customWidth="1"/>
    <col min="12801" max="12801" width="3.25" customWidth="1"/>
    <col min="13057" max="13057" width="3.25" customWidth="1"/>
    <col min="13313" max="13313" width="3.25" customWidth="1"/>
    <col min="13569" max="13569" width="3.25" customWidth="1"/>
    <col min="13825" max="13825" width="3.25" customWidth="1"/>
    <col min="14081" max="14081" width="3.25" customWidth="1"/>
    <col min="14337" max="14337" width="3.25" customWidth="1"/>
    <col min="14593" max="14593" width="3.25" customWidth="1"/>
    <col min="14849" max="14849" width="3.25" customWidth="1"/>
    <col min="15105" max="15105" width="3.25" customWidth="1"/>
    <col min="15361" max="15361" width="3.25" customWidth="1"/>
    <col min="15617" max="15617" width="3.25" customWidth="1"/>
    <col min="15873" max="15873" width="3.25" customWidth="1"/>
    <col min="16129" max="16129" width="3.25" customWidth="1"/>
  </cols>
  <sheetData>
    <row r="1" spans="2:11" ht="15" customHeight="1"/>
    <row r="2" spans="2:11" ht="22.5" customHeight="1" thickBot="1">
      <c r="F2" s="136" t="s">
        <v>34</v>
      </c>
      <c r="G2" s="346" t="s">
        <v>396</v>
      </c>
      <c r="H2" s="346"/>
      <c r="I2" s="346"/>
      <c r="J2" s="346"/>
    </row>
    <row r="3" spans="2:11" ht="22.5" customHeight="1"/>
    <row r="4" spans="2:11" ht="45.75" customHeight="1">
      <c r="B4" s="295" t="s">
        <v>387</v>
      </c>
      <c r="C4" s="295"/>
      <c r="D4" s="295"/>
      <c r="E4" s="295"/>
      <c r="F4" s="295"/>
      <c r="G4" s="295"/>
      <c r="H4" s="295"/>
      <c r="I4" s="295"/>
      <c r="J4" s="295"/>
    </row>
    <row r="5" spans="2:11" ht="23.25" customHeight="1">
      <c r="B5" s="137"/>
      <c r="C5" s="137"/>
      <c r="D5" s="137"/>
      <c r="E5" s="137"/>
      <c r="F5" s="137"/>
      <c r="G5" s="137"/>
      <c r="H5" s="137"/>
      <c r="I5" s="137"/>
      <c r="J5" s="137"/>
    </row>
    <row r="6" spans="2:11" ht="24.75" customHeight="1">
      <c r="B6" s="137"/>
      <c r="C6" s="137"/>
      <c r="D6" s="137"/>
      <c r="E6" s="137"/>
      <c r="F6" s="137"/>
      <c r="G6" s="347" t="str">
        <f>'【様式第１号】加算申請書 (作成例）'!I3</f>
        <v>令和　５　年　１１　月　３０　日</v>
      </c>
      <c r="H6" s="347"/>
      <c r="I6" s="347"/>
      <c r="J6" s="347"/>
    </row>
    <row r="7" spans="2:11" ht="24.95" customHeight="1">
      <c r="B7" s="84" t="s">
        <v>384</v>
      </c>
    </row>
    <row r="8" spans="2:11" ht="24.95" customHeight="1">
      <c r="B8" s="348" t="s">
        <v>692</v>
      </c>
      <c r="C8" s="349"/>
      <c r="D8" s="349"/>
      <c r="E8" s="349"/>
      <c r="F8" s="349"/>
      <c r="G8" s="349"/>
      <c r="H8" s="349"/>
      <c r="I8" s="349"/>
      <c r="J8" s="350"/>
    </row>
    <row r="9" spans="2:11" ht="24.95" customHeight="1">
      <c r="B9" s="351"/>
      <c r="C9" s="352"/>
      <c r="D9" s="352"/>
      <c r="E9" s="352"/>
      <c r="F9" s="352"/>
      <c r="G9" s="352"/>
      <c r="H9" s="352"/>
      <c r="I9" s="352"/>
      <c r="J9" s="353"/>
    </row>
    <row r="10" spans="2:11" ht="24.95" customHeight="1">
      <c r="B10" s="351"/>
      <c r="C10" s="352"/>
      <c r="D10" s="352"/>
      <c r="E10" s="352"/>
      <c r="F10" s="352"/>
      <c r="G10" s="352"/>
      <c r="H10" s="352"/>
      <c r="I10" s="352"/>
      <c r="J10" s="353"/>
    </row>
    <row r="11" spans="2:11" ht="24.95" customHeight="1">
      <c r="B11" s="351"/>
      <c r="C11" s="352"/>
      <c r="D11" s="352"/>
      <c r="E11" s="352"/>
      <c r="F11" s="352"/>
      <c r="G11" s="352"/>
      <c r="H11" s="352"/>
      <c r="I11" s="352"/>
      <c r="J11" s="353"/>
    </row>
    <row r="12" spans="2:11" ht="24.95" customHeight="1">
      <c r="B12" s="351"/>
      <c r="C12" s="352"/>
      <c r="D12" s="352"/>
      <c r="E12" s="352"/>
      <c r="F12" s="352"/>
      <c r="G12" s="352"/>
      <c r="H12" s="352"/>
      <c r="I12" s="352"/>
      <c r="J12" s="353"/>
    </row>
    <row r="13" spans="2:11" ht="24.95" customHeight="1">
      <c r="B13" s="351"/>
      <c r="C13" s="352"/>
      <c r="D13" s="352"/>
      <c r="E13" s="352"/>
      <c r="F13" s="352"/>
      <c r="G13" s="352"/>
      <c r="H13" s="352"/>
      <c r="I13" s="352"/>
      <c r="J13" s="353"/>
    </row>
    <row r="14" spans="2:11" ht="24.95" customHeight="1">
      <c r="B14" s="354"/>
      <c r="C14" s="355"/>
      <c r="D14" s="355"/>
      <c r="E14" s="355"/>
      <c r="F14" s="355"/>
      <c r="G14" s="355"/>
      <c r="H14" s="355"/>
      <c r="I14" s="355"/>
      <c r="J14" s="356"/>
    </row>
    <row r="15" spans="2:11" ht="15" customHeight="1">
      <c r="B15" s="85"/>
      <c r="C15" s="85"/>
      <c r="D15" s="85"/>
      <c r="E15" s="85"/>
      <c r="F15" s="85"/>
      <c r="G15" s="85"/>
      <c r="H15" s="85"/>
      <c r="I15" s="85"/>
      <c r="J15" s="85"/>
    </row>
    <row r="16" spans="2:11" ht="24.95" customHeight="1">
      <c r="B16" s="84" t="s">
        <v>385</v>
      </c>
    </row>
    <row r="17" spans="2:10" ht="24.95" customHeight="1">
      <c r="B17" s="348" t="s">
        <v>386</v>
      </c>
      <c r="C17" s="357"/>
      <c r="D17" s="357"/>
      <c r="E17" s="357"/>
      <c r="F17" s="357"/>
      <c r="G17" s="357"/>
      <c r="H17" s="357"/>
      <c r="I17" s="357"/>
      <c r="J17" s="358"/>
    </row>
    <row r="18" spans="2:10" ht="24.95" customHeight="1">
      <c r="B18" s="359"/>
      <c r="C18" s="360"/>
      <c r="D18" s="360"/>
      <c r="E18" s="360"/>
      <c r="F18" s="360"/>
      <c r="G18" s="360"/>
      <c r="H18" s="360"/>
      <c r="I18" s="360"/>
      <c r="J18" s="361"/>
    </row>
    <row r="19" spans="2:10" ht="24.95" customHeight="1">
      <c r="B19" s="359"/>
      <c r="C19" s="360"/>
      <c r="D19" s="360"/>
      <c r="E19" s="360"/>
      <c r="F19" s="360"/>
      <c r="G19" s="360"/>
      <c r="H19" s="360"/>
      <c r="I19" s="360"/>
      <c r="J19" s="361"/>
    </row>
    <row r="20" spans="2:10" ht="24.95" customHeight="1">
      <c r="B20" s="359"/>
      <c r="C20" s="360"/>
      <c r="D20" s="360"/>
      <c r="E20" s="360"/>
      <c r="F20" s="360"/>
      <c r="G20" s="360"/>
      <c r="H20" s="360"/>
      <c r="I20" s="360"/>
      <c r="J20" s="361"/>
    </row>
    <row r="21" spans="2:10" ht="24.95" customHeight="1">
      <c r="B21" s="359"/>
      <c r="C21" s="360"/>
      <c r="D21" s="360"/>
      <c r="E21" s="360"/>
      <c r="F21" s="360"/>
      <c r="G21" s="360"/>
      <c r="H21" s="360"/>
      <c r="I21" s="360"/>
      <c r="J21" s="361"/>
    </row>
    <row r="22" spans="2:10" ht="24.95" customHeight="1">
      <c r="B22" s="359"/>
      <c r="C22" s="360"/>
      <c r="D22" s="360"/>
      <c r="E22" s="360"/>
      <c r="F22" s="360"/>
      <c r="G22" s="360"/>
      <c r="H22" s="360"/>
      <c r="I22" s="360"/>
      <c r="J22" s="361"/>
    </row>
    <row r="23" spans="2:10" ht="24.95" customHeight="1">
      <c r="B23" s="362"/>
      <c r="C23" s="363"/>
      <c r="D23" s="363"/>
      <c r="E23" s="363"/>
      <c r="F23" s="363"/>
      <c r="G23" s="363"/>
      <c r="H23" s="363"/>
      <c r="I23" s="363"/>
      <c r="J23" s="364"/>
    </row>
    <row r="24" spans="2:10" ht="24.95" customHeight="1"/>
    <row r="25" spans="2:10" ht="24.95" customHeight="1"/>
    <row r="26" spans="2:10" ht="24.95" customHeight="1"/>
    <row r="27" spans="2:10" ht="24.95" customHeight="1"/>
    <row r="28" spans="2:10" ht="24.95" customHeight="1"/>
    <row r="29" spans="2:10" ht="24.95" customHeight="1"/>
    <row r="30" spans="2:10" ht="24.95" customHeight="1"/>
    <row r="31" spans="2:10" ht="24.95" customHeight="1"/>
    <row r="32" spans="2:10" ht="24.95" customHeight="1"/>
    <row r="33" ht="24.95" customHeight="1"/>
    <row r="34" ht="24.95" customHeight="1"/>
    <row r="35" ht="24.95" customHeight="1"/>
    <row r="36" ht="24.95" customHeight="1"/>
    <row r="37" ht="24.95" customHeight="1"/>
  </sheetData>
  <sheetProtection password="C016" sheet="1" scenarios="1" formatCells="0"/>
  <mergeCells count="5">
    <mergeCell ref="G2:J2"/>
    <mergeCell ref="B4:J4"/>
    <mergeCell ref="G6:J6"/>
    <mergeCell ref="B8:J14"/>
    <mergeCell ref="B17:J23"/>
  </mergeCells>
  <phoneticPr fontId="2"/>
  <pageMargins left="0.7" right="0.7" top="0.75" bottom="0.75" header="0.3" footer="0.3"/>
  <pageSetup paperSize="9" orientation="portrait"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B2:M24"/>
  <sheetViews>
    <sheetView showZeros="0" view="pageBreakPreview" zoomScale="90" zoomScaleNormal="100" zoomScaleSheetLayoutView="90" workbookViewId="0">
      <selection activeCell="C5" sqref="C5"/>
    </sheetView>
  </sheetViews>
  <sheetFormatPr defaultRowHeight="13.5"/>
  <cols>
    <col min="1" max="1" width="2" style="1" customWidth="1"/>
    <col min="2" max="2" width="5.625" style="1" customWidth="1"/>
    <col min="3" max="3" width="13.5" style="1" customWidth="1"/>
    <col min="4" max="4" width="5.625" style="1" customWidth="1"/>
    <col min="5" max="5" width="8.625" style="1" customWidth="1"/>
    <col min="6" max="9" width="13.625" style="1" customWidth="1"/>
    <col min="10" max="10" width="17.5" style="1" customWidth="1"/>
    <col min="11" max="11" width="1.75" style="1" customWidth="1"/>
    <col min="12" max="16384" width="9" style="1"/>
  </cols>
  <sheetData>
    <row r="2" spans="2:13" ht="27.75" customHeight="1" thickBot="1">
      <c r="G2" s="2" t="s">
        <v>34</v>
      </c>
      <c r="H2" s="346" t="s">
        <v>396</v>
      </c>
      <c r="I2" s="367"/>
      <c r="J2" s="367"/>
      <c r="M2" s="17" t="s">
        <v>361</v>
      </c>
    </row>
    <row r="3" spans="2:13" ht="24.75" customHeight="1"/>
    <row r="4" spans="2:13" s="16" customFormat="1" ht="30" customHeight="1">
      <c r="B4" s="27"/>
      <c r="C4" s="25" t="s">
        <v>60</v>
      </c>
      <c r="D4" s="24" t="str">
        <f>一番最初に入力!$C$13&amp;""</f>
        <v>５</v>
      </c>
      <c r="E4" s="26" t="s">
        <v>399</v>
      </c>
      <c r="F4" s="26"/>
      <c r="G4" s="24"/>
      <c r="H4" s="24"/>
      <c r="I4" s="24"/>
      <c r="J4" s="23"/>
    </row>
    <row r="5" spans="2:13" ht="14.25" thickBot="1"/>
    <row r="6" spans="2:13" ht="39.950000000000003" customHeight="1">
      <c r="B6" s="315" t="s">
        <v>25</v>
      </c>
      <c r="C6" s="316"/>
      <c r="D6" s="320" t="str">
        <f>'【様式第２号】加算対象職員リスト (作成例）'!$B7</f>
        <v>青葉　太郎</v>
      </c>
      <c r="E6" s="321"/>
      <c r="F6" s="140" t="str">
        <f>'【様式第２号】加算対象職員リスト (作成例）'!$B8</f>
        <v>仙台　花子</v>
      </c>
      <c r="G6" s="73">
        <f>'【様式第２号】加算対象職員リスト (作成例）'!$B9</f>
        <v>0</v>
      </c>
      <c r="H6" s="74">
        <f>'【様式第２号】加算対象職員リスト (作成例）'!$B10</f>
        <v>0</v>
      </c>
      <c r="I6" s="74">
        <f>'【様式第２号】加算対象職員リスト (作成例）'!$B11</f>
        <v>0</v>
      </c>
      <c r="J6" s="79" t="s">
        <v>29</v>
      </c>
    </row>
    <row r="7" spans="2:13" ht="39.950000000000003" customHeight="1">
      <c r="B7" s="317" t="s">
        <v>30</v>
      </c>
      <c r="C7" s="18" t="s">
        <v>9</v>
      </c>
      <c r="D7" s="368">
        <v>103.25</v>
      </c>
      <c r="E7" s="369"/>
      <c r="F7" s="63"/>
      <c r="G7" s="96"/>
      <c r="H7" s="97"/>
      <c r="I7" s="98"/>
      <c r="J7" s="80">
        <f>SUM(D7:I7)</f>
        <v>103.25</v>
      </c>
    </row>
    <row r="8" spans="2:13" ht="39.950000000000003" customHeight="1">
      <c r="B8" s="318"/>
      <c r="C8" s="18" t="s">
        <v>10</v>
      </c>
      <c r="D8" s="368">
        <v>90.5</v>
      </c>
      <c r="E8" s="369"/>
      <c r="F8" s="63"/>
      <c r="G8" s="96"/>
      <c r="H8" s="97"/>
      <c r="I8" s="98"/>
      <c r="J8" s="80">
        <f>SUM(D8:I8)</f>
        <v>90.5</v>
      </c>
    </row>
    <row r="9" spans="2:13" ht="39.950000000000003" customHeight="1">
      <c r="B9" s="318"/>
      <c r="C9" s="18" t="s">
        <v>11</v>
      </c>
      <c r="D9" s="368">
        <v>106.5</v>
      </c>
      <c r="E9" s="369"/>
      <c r="F9" s="63"/>
      <c r="G9" s="96"/>
      <c r="H9" s="97"/>
      <c r="I9" s="98"/>
      <c r="J9" s="80">
        <f>SUM(D9:I9)</f>
        <v>106.5</v>
      </c>
    </row>
    <row r="10" spans="2:13" ht="39.950000000000003" customHeight="1">
      <c r="B10" s="318"/>
      <c r="C10" s="18" t="s">
        <v>12</v>
      </c>
      <c r="D10" s="368">
        <v>118</v>
      </c>
      <c r="E10" s="369"/>
      <c r="F10" s="63"/>
      <c r="G10" s="96"/>
      <c r="H10" s="97"/>
      <c r="I10" s="98"/>
      <c r="J10" s="80">
        <f>SUM(D10:I10)</f>
        <v>118</v>
      </c>
    </row>
    <row r="11" spans="2:13" ht="39.950000000000003" customHeight="1">
      <c r="B11" s="318"/>
      <c r="C11" s="18" t="s">
        <v>13</v>
      </c>
      <c r="D11" s="368">
        <v>113.75</v>
      </c>
      <c r="E11" s="369"/>
      <c r="F11" s="63"/>
      <c r="G11" s="96"/>
      <c r="H11" s="97"/>
      <c r="I11" s="98"/>
      <c r="J11" s="80">
        <f t="shared" ref="J11:J18" si="0">SUM(D11:I11)</f>
        <v>113.75</v>
      </c>
    </row>
    <row r="12" spans="2:13" ht="39.950000000000003" customHeight="1">
      <c r="B12" s="318"/>
      <c r="C12" s="18" t="s">
        <v>14</v>
      </c>
      <c r="D12" s="368">
        <v>107.5</v>
      </c>
      <c r="E12" s="369"/>
      <c r="F12" s="63"/>
      <c r="G12" s="96"/>
      <c r="H12" s="97"/>
      <c r="I12" s="98"/>
      <c r="J12" s="80">
        <f t="shared" si="0"/>
        <v>107.5</v>
      </c>
    </row>
    <row r="13" spans="2:13" ht="39.950000000000003" customHeight="1">
      <c r="B13" s="318"/>
      <c r="C13" s="18" t="s">
        <v>15</v>
      </c>
      <c r="D13" s="368">
        <v>111.5</v>
      </c>
      <c r="E13" s="369"/>
      <c r="F13" s="142">
        <v>66.75</v>
      </c>
      <c r="G13" s="96"/>
      <c r="H13" s="97"/>
      <c r="I13" s="98"/>
      <c r="J13" s="80">
        <f t="shared" si="0"/>
        <v>178.25</v>
      </c>
    </row>
    <row r="14" spans="2:13" ht="39.950000000000003" customHeight="1" thickBot="1">
      <c r="B14" s="318"/>
      <c r="C14" s="77" t="s">
        <v>16</v>
      </c>
      <c r="D14" s="368">
        <v>107.25</v>
      </c>
      <c r="E14" s="369"/>
      <c r="F14" s="142">
        <v>119</v>
      </c>
      <c r="G14" s="99"/>
      <c r="H14" s="100"/>
      <c r="I14" s="101"/>
      <c r="J14" s="81">
        <f t="shared" si="0"/>
        <v>226.25</v>
      </c>
    </row>
    <row r="15" spans="2:13" ht="39.950000000000003" customHeight="1" thickTop="1" thickBot="1">
      <c r="B15" s="318"/>
      <c r="C15" s="78" t="s">
        <v>382</v>
      </c>
      <c r="D15" s="328">
        <f>SUM(D7:D14)</f>
        <v>858.25</v>
      </c>
      <c r="E15" s="329"/>
      <c r="F15" s="138">
        <f>SUM(F7:F14)</f>
        <v>185.75</v>
      </c>
      <c r="G15" s="138">
        <f t="shared" ref="G15:I15" si="1">SUM(G7:G14)</f>
        <v>0</v>
      </c>
      <c r="H15" s="138">
        <f>SUM(H7:H14)</f>
        <v>0</v>
      </c>
      <c r="I15" s="138">
        <f t="shared" si="1"/>
        <v>0</v>
      </c>
      <c r="J15" s="90">
        <f>SUM(J7:J14)</f>
        <v>1044</v>
      </c>
    </row>
    <row r="16" spans="2:13" ht="39.950000000000003" customHeight="1" thickTop="1">
      <c r="B16" s="318"/>
      <c r="C16" s="19" t="s">
        <v>17</v>
      </c>
      <c r="D16" s="365">
        <v>112.5</v>
      </c>
      <c r="E16" s="366"/>
      <c r="F16" s="87">
        <v>115.25</v>
      </c>
      <c r="G16" s="102"/>
      <c r="H16" s="103"/>
      <c r="I16" s="104"/>
      <c r="J16" s="82">
        <f t="shared" si="0"/>
        <v>227.75</v>
      </c>
    </row>
    <row r="17" spans="2:10" ht="39.950000000000003" customHeight="1">
      <c r="B17" s="318"/>
      <c r="C17" s="18" t="s">
        <v>18</v>
      </c>
      <c r="D17" s="365">
        <v>105</v>
      </c>
      <c r="E17" s="366"/>
      <c r="F17" s="87">
        <v>106</v>
      </c>
      <c r="G17" s="102"/>
      <c r="H17" s="103"/>
      <c r="I17" s="104"/>
      <c r="J17" s="80">
        <f>SUM(D17:I17)</f>
        <v>211</v>
      </c>
    </row>
    <row r="18" spans="2:10" ht="39.950000000000003" customHeight="1">
      <c r="B18" s="318"/>
      <c r="C18" s="18" t="s">
        <v>19</v>
      </c>
      <c r="D18" s="365">
        <v>107.25</v>
      </c>
      <c r="E18" s="366"/>
      <c r="F18" s="87">
        <v>105.5</v>
      </c>
      <c r="G18" s="102"/>
      <c r="H18" s="103"/>
      <c r="I18" s="104"/>
      <c r="J18" s="80">
        <f t="shared" si="0"/>
        <v>212.75</v>
      </c>
    </row>
    <row r="19" spans="2:10" ht="39.950000000000003" customHeight="1" thickBot="1">
      <c r="B19" s="318"/>
      <c r="C19" s="77" t="s">
        <v>20</v>
      </c>
      <c r="D19" s="370">
        <v>112.5</v>
      </c>
      <c r="E19" s="371"/>
      <c r="F19" s="88">
        <v>114.25</v>
      </c>
      <c r="G19" s="99"/>
      <c r="H19" s="100"/>
      <c r="I19" s="101"/>
      <c r="J19" s="81">
        <f>SUM(D19:I19)</f>
        <v>226.75</v>
      </c>
    </row>
    <row r="20" spans="2:10" ht="39.950000000000003" customHeight="1" thickTop="1" thickBot="1">
      <c r="B20" s="318"/>
      <c r="C20" s="91" t="s">
        <v>383</v>
      </c>
      <c r="D20" s="328">
        <f>SUM(D16:D19)</f>
        <v>437.25</v>
      </c>
      <c r="E20" s="329"/>
      <c r="F20" s="138">
        <f>SUM(F16:F19)</f>
        <v>441</v>
      </c>
      <c r="G20" s="138">
        <f t="shared" ref="G20:I20" si="2">SUM(G16:G19)</f>
        <v>0</v>
      </c>
      <c r="H20" s="138">
        <f t="shared" si="2"/>
        <v>0</v>
      </c>
      <c r="I20" s="138">
        <f t="shared" si="2"/>
        <v>0</v>
      </c>
      <c r="J20" s="90">
        <f>SUM(J16:J19)</f>
        <v>878.25</v>
      </c>
    </row>
    <row r="21" spans="2:10" ht="39.950000000000003" customHeight="1" thickTop="1" thickBot="1">
      <c r="B21" s="319"/>
      <c r="C21" s="92" t="s">
        <v>28</v>
      </c>
      <c r="D21" s="330">
        <f>D15+D20</f>
        <v>1295.5</v>
      </c>
      <c r="E21" s="331"/>
      <c r="F21" s="139">
        <f>F15+F20</f>
        <v>626.75</v>
      </c>
      <c r="G21" s="139">
        <f t="shared" ref="G21:I21" si="3">G15+G20</f>
        <v>0</v>
      </c>
      <c r="H21" s="139">
        <f t="shared" si="3"/>
        <v>0</v>
      </c>
      <c r="I21" s="139">
        <f t="shared" si="3"/>
        <v>0</v>
      </c>
      <c r="J21" s="94">
        <f>J15+J20</f>
        <v>1922.25</v>
      </c>
    </row>
    <row r="22" spans="2:10" ht="25.5" customHeight="1"/>
    <row r="23" spans="2:10" ht="17.25" customHeight="1">
      <c r="B23" s="1" t="s">
        <v>380</v>
      </c>
    </row>
    <row r="24" spans="2:10" ht="17.25" customHeight="1">
      <c r="B24" s="1" t="s">
        <v>381</v>
      </c>
    </row>
  </sheetData>
  <sheetProtection password="C016" sheet="1" scenarios="1" formatCells="0"/>
  <mergeCells count="19">
    <mergeCell ref="B6:C6"/>
    <mergeCell ref="D6:E6"/>
    <mergeCell ref="B7:B21"/>
    <mergeCell ref="D7:E7"/>
    <mergeCell ref="D8:E8"/>
    <mergeCell ref="D9:E9"/>
    <mergeCell ref="D10:E10"/>
    <mergeCell ref="D11:E11"/>
    <mergeCell ref="D12:E12"/>
    <mergeCell ref="D19:E19"/>
    <mergeCell ref="D20:E20"/>
    <mergeCell ref="D21:E21"/>
    <mergeCell ref="D13:E13"/>
    <mergeCell ref="D14:E14"/>
    <mergeCell ref="D15:E15"/>
    <mergeCell ref="D16:E16"/>
    <mergeCell ref="D17:E17"/>
    <mergeCell ref="D18:E18"/>
    <mergeCell ref="H2:J2"/>
  </mergeCells>
  <phoneticPr fontId="2"/>
  <pageMargins left="0.71" right="0.39370078740157483" top="1.1000000000000001" bottom="0.98425196850393704" header="0.51181102362204722" footer="0.51181102362204722"/>
  <pageSetup paperSize="9" scale="85" orientation="portrait" r:id="rId1"/>
  <headerFooter alignWithMargins="0">
    <oddHeader>&amp;L&amp;"游ゴシック,標準"様式第３号&amp;R&amp;"游ゴシック,標準"（申請）</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一番最初に入力</vt:lpstr>
      <vt:lpstr>【様式第１号】加算申請書</vt:lpstr>
      <vt:lpstr>【様式第２号】加算対象職員</vt:lpstr>
      <vt:lpstr>（参考様式）高齢者等活躍促進加算の効果・必要性について</vt:lpstr>
      <vt:lpstr>【様式第３号】月別雇用時間内訳表</vt:lpstr>
      <vt:lpstr>【様式第１号】加算申請書 (作成例）</vt:lpstr>
      <vt:lpstr>【様式第２号】加算対象職員リスト (作成例）</vt:lpstr>
      <vt:lpstr>【参考様式】高齢者等活躍促進加算の効果・必要性について</vt:lpstr>
      <vt:lpstr>【様式第３号】月別雇用時間内訳表 (作成例)</vt:lpstr>
      <vt:lpstr>【何も入力しないでください】法人情報</vt:lpstr>
      <vt:lpstr>'（参考様式）高齢者等活躍促進加算の効果・必要性について'!Print_Area</vt:lpstr>
      <vt:lpstr>【参考様式】高齢者等活躍促進加算の効果・必要性について!Print_Area</vt:lpstr>
      <vt:lpstr>【様式第１号】加算申請書!Print_Area</vt:lpstr>
      <vt:lpstr>'【様式第１号】加算申請書 (作成例）'!Print_Area</vt:lpstr>
      <vt:lpstr>【様式第２号】加算対象職員!Print_Area</vt:lpstr>
      <vt:lpstr>'【様式第２号】加算対象職員リスト (作成例）'!Print_Area</vt:lpstr>
      <vt:lpstr>【様式第３号】月別雇用時間内訳表!Print_Area</vt:lpstr>
      <vt:lpstr>'【様式第３号】月別雇用時間内訳表 (作成例)'!Print_Area</vt:lpstr>
      <vt:lpstr>一番最初に入力!Print_Area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2022-11-10T05:33:24Z</cp:lastPrinted>
  <dcterms:created xsi:type="dcterms:W3CDTF">2006-02-28T08:25:37Z</dcterms:created>
  <dcterms:modified xsi:type="dcterms:W3CDTF">2023-10-31T08:57:14Z</dcterms:modified>
</cp:coreProperties>
</file>