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omments6.xml" ContentType="application/vnd.openxmlformats-officedocument.spreadsheetml.comments+xml"/>
  <Override PartName="/xl/drawings/drawing3.xml" ContentType="application/vnd.openxmlformats-officedocument.drawing+xml"/>
  <Override PartName="/xl/comments7.xml" ContentType="application/vnd.openxmlformats-officedocument.spreadsheetml.comments+xml"/>
  <Override PartName="/xl/drawings/drawing4.xml" ContentType="application/vnd.openxmlformats-officedocument.drawing+xml"/>
  <Override PartName="/xl/comments8.xml" ContentType="application/vnd.openxmlformats-officedocument.spreadsheetml.comments+xml"/>
  <Override PartName="/xl/drawings/drawing5.xml" ContentType="application/vnd.openxmlformats-officedocument.drawing+xml"/>
  <Override PartName="/xl/comments9.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01_給付費関係\08_加算\R6\10_3月加算\01_申請案内\★施設送付用\私立保育所\【保育所】令和6年度公定価格における各加算適用申請（3月適用分）について\（1）高齢者等活躍促進加算申請書\"/>
    </mc:Choice>
  </mc:AlternateContent>
  <workbookProtection workbookAlgorithmName="SHA-512" workbookHashValue="Pr1IXOm4tNr92d3z0UES0f2AFTvjvC70jBLqRB3LC305OFj9JBZT0nk8+KZmGGHZ6cRwWxpf3aF+v8VZ/zgFLQ==" workbookSaltValue="DjKAUb4Acv4VvOU7N/V0gw==" workbookSpinCount="100000" lockStructure="1"/>
  <bookViews>
    <workbookView xWindow="240" yWindow="45" windowWidth="11715" windowHeight="8445" tabRatio="785"/>
  </bookViews>
  <sheets>
    <sheet name="一番最初に入力" sheetId="15" r:id="rId1"/>
    <sheet name="【様式第１号】加算申請書" sheetId="10" r:id="rId2"/>
    <sheet name="【様式第２号】加算対象職員" sheetId="7" r:id="rId3"/>
    <sheet name="（参考様式）高齢者等活躍促進加算の効果・必要性について" sheetId="20" r:id="rId4"/>
    <sheet name="【様式第３号】月別雇用時間内訳表" sheetId="8" r:id="rId5"/>
    <sheet name="【様式第１号】加算申請書 (作成例）" sheetId="25" r:id="rId6"/>
    <sheet name="【様式第２号】加算対象職員リスト (作成例）" sheetId="26" r:id="rId7"/>
    <sheet name="【参考様式】高齢者等活躍促進加算の効果・必要性について" sheetId="27" r:id="rId8"/>
    <sheet name="【様式第３号】月別雇用時間内訳表 (作成例)" sheetId="28" r:id="rId9"/>
    <sheet name="【何も入力しないでください】法人情報" sheetId="16" state="hidden" r:id="rId10"/>
  </sheets>
  <definedNames>
    <definedName name="_xlnm._FilterDatabase" localSheetId="9" hidden="1">【何も入力しないでください】法人情報!$A$1:$F$162</definedName>
    <definedName name="_xlnm.Print_Area" localSheetId="3">'（参考様式）高齢者等活躍促進加算の効果・必要性について'!$A$1:$K$23</definedName>
    <definedName name="_xlnm.Print_Area" localSheetId="9">【何も入力しないでください】法人情報!$A$1:$F$231</definedName>
    <definedName name="_xlnm.Print_Area" localSheetId="7">【参考様式】高齢者等活躍促進加算の効果・必要性について!$A$1:$K$23</definedName>
    <definedName name="_xlnm.Print_Area" localSheetId="1">【様式第１号】加算申請書!$A$1:$K$37</definedName>
    <definedName name="_xlnm.Print_Area" localSheetId="5">'【様式第１号】加算申請書 (作成例）'!$A$1:$Q$37</definedName>
    <definedName name="_xlnm.Print_Area" localSheetId="2">【様式第２号】加算対象職員!$A$1:$K$17</definedName>
    <definedName name="_xlnm.Print_Area" localSheetId="6">'【様式第２号】加算対象職員リスト (作成例）'!$A$1:$K$17</definedName>
    <definedName name="_xlnm.Print_Area" localSheetId="4">【様式第３号】月別雇用時間内訳表!$A$1:$K$24</definedName>
    <definedName name="_xlnm.Print_Area" localSheetId="8">'【様式第３号】月別雇用時間内訳表 (作成例)'!$A$1:$K$24</definedName>
    <definedName name="_xlnm.Print_Area" localSheetId="0">一番最初に入力!$A$1:$P$182</definedName>
  </definedNames>
  <calcPr calcId="162913"/>
</workbook>
</file>

<file path=xl/calcChain.xml><?xml version="1.0" encoding="utf-8"?>
<calcChain xmlns="http://schemas.openxmlformats.org/spreadsheetml/2006/main">
  <c r="D6" i="8" l="1"/>
  <c r="G7" i="26"/>
  <c r="G12" i="26" s="1"/>
  <c r="G11" i="26"/>
  <c r="G10" i="26"/>
  <c r="G9" i="26"/>
  <c r="G8" i="26"/>
  <c r="I6" i="28"/>
  <c r="H6" i="28"/>
  <c r="G6" i="28"/>
  <c r="F6" i="28"/>
  <c r="D6" i="28"/>
  <c r="G6" i="27"/>
  <c r="I20" i="28"/>
  <c r="H20" i="28"/>
  <c r="G20" i="28"/>
  <c r="F20" i="28"/>
  <c r="D20" i="28"/>
  <c r="J19" i="28"/>
  <c r="J18" i="28"/>
  <c r="J17" i="28"/>
  <c r="J16" i="28"/>
  <c r="J20" i="28" s="1"/>
  <c r="I15" i="28"/>
  <c r="I21" i="28" s="1"/>
  <c r="H15" i="28"/>
  <c r="H21" i="28" s="1"/>
  <c r="G15" i="28"/>
  <c r="G21" i="28" s="1"/>
  <c r="F15" i="28"/>
  <c r="F21" i="28" s="1"/>
  <c r="D15" i="28"/>
  <c r="D21" i="28" s="1"/>
  <c r="J14" i="28"/>
  <c r="J13" i="28"/>
  <c r="J12" i="28"/>
  <c r="J11" i="28"/>
  <c r="J10" i="28"/>
  <c r="J9" i="28"/>
  <c r="J8" i="28"/>
  <c r="J7" i="28"/>
  <c r="D4" i="28"/>
  <c r="D11" i="26"/>
  <c r="D10" i="26"/>
  <c r="D9" i="26"/>
  <c r="D8" i="26"/>
  <c r="D7" i="26"/>
  <c r="E4" i="26"/>
  <c r="E12" i="25"/>
  <c r="J15" i="28" l="1"/>
  <c r="J21" i="28" s="1"/>
  <c r="D8" i="7"/>
  <c r="D9" i="7"/>
  <c r="D10" i="7"/>
  <c r="D11" i="7"/>
  <c r="D7" i="7" l="1"/>
  <c r="G2" i="20" l="1"/>
  <c r="H2" i="8"/>
  <c r="I2" i="7"/>
  <c r="E20" i="10" l="1"/>
  <c r="E18" i="10"/>
  <c r="E17" i="10"/>
  <c r="E16" i="10"/>
  <c r="H7" i="10"/>
  <c r="J7" i="8" l="1"/>
  <c r="J17" i="8" l="1"/>
  <c r="J10" i="8"/>
  <c r="J9" i="8"/>
  <c r="J8" i="8"/>
  <c r="I20" i="8" l="1"/>
  <c r="H20" i="8"/>
  <c r="G20" i="8"/>
  <c r="F20" i="8"/>
  <c r="D20" i="8"/>
  <c r="J19" i="8"/>
  <c r="J18" i="8"/>
  <c r="J16" i="8"/>
  <c r="I15" i="8"/>
  <c r="I21" i="8" s="1"/>
  <c r="H15" i="8"/>
  <c r="H21" i="8" s="1"/>
  <c r="G15" i="8"/>
  <c r="G21" i="8" s="1"/>
  <c r="F15" i="8"/>
  <c r="D15" i="8"/>
  <c r="J14" i="8"/>
  <c r="J13" i="8"/>
  <c r="J12" i="8"/>
  <c r="J11" i="8"/>
  <c r="J15" i="8" l="1"/>
  <c r="D21" i="8"/>
  <c r="G7" i="7" s="1"/>
  <c r="J20" i="8"/>
  <c r="F21" i="8"/>
  <c r="G6" i="20"/>
  <c r="J21" i="8" l="1"/>
  <c r="J1" i="10"/>
  <c r="E12" i="10"/>
  <c r="D4" i="8" l="1"/>
  <c r="E4" i="7"/>
  <c r="G11" i="7" l="1"/>
  <c r="G10" i="7"/>
  <c r="G9" i="7"/>
  <c r="G8" i="7"/>
  <c r="G12" i="7" s="1"/>
  <c r="I6" i="8"/>
  <c r="H6" i="8"/>
  <c r="G6" i="8"/>
  <c r="F6" i="8"/>
</calcChain>
</file>

<file path=xl/comments1.xml><?xml version="1.0" encoding="utf-8"?>
<comments xmlns="http://schemas.openxmlformats.org/spreadsheetml/2006/main">
  <authors>
    <author>作成者</author>
  </authors>
  <commentList>
    <comment ref="C13"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仙台市</author>
  </authors>
  <commentList>
    <comment ref="J1" authorId="0" shapeId="0">
      <text>
        <r>
          <rPr>
            <b/>
            <sz val="9"/>
            <color indexed="81"/>
            <rFont val="MS P ゴシック"/>
            <family val="3"/>
            <charset val="128"/>
          </rPr>
          <t>ナンバリングのために記載しております。</t>
        </r>
      </text>
    </comment>
    <comment ref="I3" authorId="0" shapeId="0">
      <text>
        <r>
          <rPr>
            <b/>
            <sz val="14"/>
            <color indexed="81"/>
            <rFont val="游ゴシック"/>
            <family val="3"/>
            <charset val="128"/>
          </rPr>
          <t>申請日を入力してください。</t>
        </r>
      </text>
    </comment>
    <comment ref="E22" authorId="0" shapeId="0">
      <text>
        <r>
          <rPr>
            <b/>
            <sz val="12"/>
            <color indexed="81"/>
            <rFont val="游ゴシック"/>
            <family val="3"/>
            <charset val="128"/>
          </rPr>
          <t>空欄のまま</t>
        </r>
      </text>
    </comment>
    <comment ref="C24" authorId="0" shapeId="0">
      <text>
        <r>
          <rPr>
            <b/>
            <sz val="12"/>
            <color indexed="81"/>
            <rFont val="游ゴシック"/>
            <family val="3"/>
            <charset val="128"/>
          </rPr>
          <t>実施している事業を全てプルダウンより選択してください。</t>
        </r>
      </text>
    </comment>
    <comment ref="G25" authorId="0" shapeId="0">
      <text>
        <r>
          <rPr>
            <b/>
            <sz val="11"/>
            <color indexed="81"/>
            <rFont val="游ゴシック"/>
            <family val="3"/>
            <charset val="128"/>
          </rPr>
          <t>令和６年度においての開始月を記載します。
３年前から一時預かり事業を継続して実施していても，令和６年度においての開始月は令和６年4月になります。</t>
        </r>
      </text>
    </comment>
    <comment ref="H25" authorId="0" shapeId="0">
      <text>
        <r>
          <rPr>
            <b/>
            <sz val="11"/>
            <color indexed="81"/>
            <rFont val="游ゴシック"/>
            <family val="3"/>
            <charset val="128"/>
          </rPr>
          <t>各児童数は小数点以下切り捨て</t>
        </r>
      </text>
    </comment>
    <comment ref="H29" authorId="0" shapeId="0">
      <text>
        <r>
          <rPr>
            <b/>
            <sz val="14"/>
            <color indexed="81"/>
            <rFont val="游ゴシック"/>
            <family val="3"/>
            <charset val="128"/>
          </rPr>
          <t>１・２のいずれかに該当する場合，本加算の対象にはなりません。</t>
        </r>
      </text>
    </comment>
  </commentList>
</comments>
</file>

<file path=xl/comments3.xml><?xml version="1.0" encoding="utf-8"?>
<comments xmlns="http://schemas.openxmlformats.org/spreadsheetml/2006/main">
  <authors>
    <author>仙台市</author>
  </authors>
  <commentList>
    <comment ref="C6" authorId="0" shapeId="0">
      <text>
        <r>
          <rPr>
            <b/>
            <sz val="9"/>
            <color indexed="81"/>
            <rFont val="游ゴシック"/>
            <family val="3"/>
            <charset val="128"/>
          </rPr>
          <t>西暦の場合は「/」で区切る。（例：1955/10/1）
和暦の場合は「.」で区切る。（例：S30.10.1）</t>
        </r>
      </text>
    </comment>
    <comment ref="G6" authorId="0" shapeId="0">
      <text>
        <r>
          <rPr>
            <b/>
            <sz val="14"/>
            <color indexed="81"/>
            <rFont val="游ゴシック"/>
            <family val="3"/>
            <charset val="128"/>
          </rPr>
          <t>年間雇用時間数は，【様式第３号】加算月別雇用時間内訳表を入力すると自動反映されます。</t>
        </r>
      </text>
    </comment>
  </commentList>
</comments>
</file>

<file path=xl/comments4.xml><?xml version="1.0" encoding="utf-8"?>
<comments xmlns="http://schemas.openxmlformats.org/spreadsheetml/2006/main">
  <authors>
    <author>仙台市</author>
  </authors>
  <commentList>
    <comment ref="K4" authorId="0" shapeId="0">
      <text>
        <r>
          <rPr>
            <b/>
            <sz val="16"/>
            <color indexed="81"/>
            <rFont val="游ゴシック"/>
            <family val="3"/>
            <charset val="128"/>
          </rPr>
          <t>こちらは参考様式ですので、１．効果、２．必要性について明記してあれば、各施設の任意の様式で作成していただいてかまいません。</t>
        </r>
      </text>
    </comment>
  </commentList>
</comments>
</file>

<file path=xl/comments5.xml><?xml version="1.0" encoding="utf-8"?>
<comments xmlns="http://schemas.openxmlformats.org/spreadsheetml/2006/main">
  <authors>
    <author>仙台市</author>
  </authors>
  <commentList>
    <comment ref="I6" authorId="0" shapeId="0">
      <text>
        <r>
          <rPr>
            <b/>
            <sz val="14"/>
            <color indexed="81"/>
            <rFont val="游ゴシック"/>
            <family val="3"/>
            <charset val="128"/>
          </rPr>
          <t>職員氏名は，【様式第２号】加算対象職員リストを入力すると自動反映されます。</t>
        </r>
      </text>
    </comment>
  </commentList>
</comments>
</file>

<file path=xl/comments6.xml><?xml version="1.0" encoding="utf-8"?>
<comments xmlns="http://schemas.openxmlformats.org/spreadsheetml/2006/main">
  <authors>
    <author>仙台市</author>
  </authors>
  <commentList>
    <comment ref="C24" authorId="0" shapeId="0">
      <text>
        <r>
          <rPr>
            <b/>
            <sz val="12"/>
            <color indexed="81"/>
            <rFont val="游ゴシック"/>
            <family val="3"/>
            <charset val="128"/>
          </rPr>
          <t>実施している事業をプルダウンより全て選択してください。</t>
        </r>
      </text>
    </comment>
    <comment ref="G25" authorId="0" shapeId="0">
      <text>
        <r>
          <rPr>
            <b/>
            <sz val="9"/>
            <color indexed="81"/>
            <rFont val="游ゴシック"/>
            <family val="3"/>
            <charset val="128"/>
          </rPr>
          <t>令和6年度においての開始月を記載します。
3年前から一時預かり事業を継続して実施していても，令和6年度においての開始月は4月になります。</t>
        </r>
      </text>
    </comment>
    <comment ref="H25" authorId="0" shapeId="0">
      <text>
        <r>
          <rPr>
            <b/>
            <sz val="11"/>
            <color indexed="81"/>
            <rFont val="游ゴシック"/>
            <family val="3"/>
            <charset val="128"/>
          </rPr>
          <t>各児童数は小数点以下切り捨て</t>
        </r>
      </text>
    </comment>
    <comment ref="H29" authorId="0" shapeId="0">
      <text>
        <r>
          <rPr>
            <b/>
            <sz val="14"/>
            <color indexed="81"/>
            <rFont val="游ゴシック"/>
            <family val="3"/>
            <charset val="128"/>
          </rPr>
          <t>１・２のいずれかに該当する場合，本加算の対象にはなりません。</t>
        </r>
      </text>
    </comment>
  </commentList>
</comments>
</file>

<file path=xl/comments7.xml><?xml version="1.0" encoding="utf-8"?>
<comments xmlns="http://schemas.openxmlformats.org/spreadsheetml/2006/main">
  <authors>
    <author>仙台市</author>
  </authors>
  <commentList>
    <comment ref="C6" authorId="0" shapeId="0">
      <text>
        <r>
          <rPr>
            <b/>
            <sz val="9"/>
            <color indexed="81"/>
            <rFont val="游ゴシック"/>
            <family val="3"/>
            <charset val="128"/>
          </rPr>
          <t>西暦の場合は「/」で区切る。（例：1955/10/1）
和暦の場合は「.」で区切る。（例：S30.10.1）</t>
        </r>
      </text>
    </comment>
    <comment ref="G6" authorId="0" shapeId="0">
      <text>
        <r>
          <rPr>
            <b/>
            <sz val="14"/>
            <color indexed="81"/>
            <rFont val="游ゴシック"/>
            <family val="3"/>
            <charset val="128"/>
          </rPr>
          <t>年間雇用時間数は，【様式第３号】加算月別雇用時間内訳表を入力すると自動反映されます。</t>
        </r>
      </text>
    </comment>
  </commentList>
</comments>
</file>

<file path=xl/comments8.xml><?xml version="1.0" encoding="utf-8"?>
<comments xmlns="http://schemas.openxmlformats.org/spreadsheetml/2006/main">
  <authors>
    <author>仙台市</author>
  </authors>
  <commentList>
    <comment ref="K4" authorId="0" shapeId="0">
      <text>
        <r>
          <rPr>
            <b/>
            <sz val="16"/>
            <color indexed="81"/>
            <rFont val="游ゴシック"/>
            <family val="3"/>
            <charset val="128"/>
          </rPr>
          <t xml:space="preserve">こちらは参考様式ですので、１．効果、２．必要性について明記してあれば、各施設の任意の様式で作成していただいてかまいません。
</t>
        </r>
      </text>
    </comment>
  </commentList>
</comments>
</file>

<file path=xl/comments9.xml><?xml version="1.0" encoding="utf-8"?>
<comments xmlns="http://schemas.openxmlformats.org/spreadsheetml/2006/main">
  <authors>
    <author>仙台市</author>
  </authors>
  <commentList>
    <comment ref="I6" authorId="0" shapeId="0">
      <text>
        <r>
          <rPr>
            <b/>
            <sz val="14"/>
            <color indexed="81"/>
            <rFont val="游ゴシック"/>
            <family val="3"/>
            <charset val="128"/>
          </rPr>
          <t>職員氏名は，【様式第２号】加算対象職員リストを入力すると自動反映されます。</t>
        </r>
      </text>
    </comment>
  </commentList>
</comments>
</file>

<file path=xl/sharedStrings.xml><?xml version="1.0" encoding="utf-8"?>
<sst xmlns="http://schemas.openxmlformats.org/spreadsheetml/2006/main" count="1872" uniqueCount="1038">
  <si>
    <t>定員</t>
    <rPh sb="0" eb="2">
      <t>テイイン</t>
    </rPh>
    <phoneticPr fontId="2"/>
  </si>
  <si>
    <t>現員</t>
    <rPh sb="0" eb="1">
      <t>ゲン</t>
    </rPh>
    <rPh sb="1" eb="2">
      <t>イン</t>
    </rPh>
    <phoneticPr fontId="2"/>
  </si>
  <si>
    <t>職員数</t>
    <rPh sb="0" eb="3">
      <t>ショクインスウ</t>
    </rPh>
    <phoneticPr fontId="2"/>
  </si>
  <si>
    <t>配置基準数</t>
    <rPh sb="0" eb="2">
      <t>ハイチ</t>
    </rPh>
    <rPh sb="2" eb="4">
      <t>キジュン</t>
    </rPh>
    <rPh sb="4" eb="5">
      <t>スウ</t>
    </rPh>
    <phoneticPr fontId="2"/>
  </si>
  <si>
    <t>実人員</t>
    <rPh sb="0" eb="1">
      <t>ジツ</t>
    </rPh>
    <rPh sb="1" eb="3">
      <t>ジンイン</t>
    </rPh>
    <phoneticPr fontId="2"/>
  </si>
  <si>
    <t>常勤</t>
    <rPh sb="0" eb="2">
      <t>ジョウキン</t>
    </rPh>
    <phoneticPr fontId="2"/>
  </si>
  <si>
    <t>～</t>
    <phoneticPr fontId="2"/>
  </si>
  <si>
    <t>計</t>
    <rPh sb="0" eb="1">
      <t>ケイ</t>
    </rPh>
    <phoneticPr fontId="2"/>
  </si>
  <si>
    <t>－</t>
    <phoneticPr fontId="2"/>
  </si>
  <si>
    <t>４月</t>
    <rPh sb="1" eb="2">
      <t>ガツ</t>
    </rPh>
    <phoneticPr fontId="2"/>
  </si>
  <si>
    <t>５月</t>
  </si>
  <si>
    <t>６月</t>
  </si>
  <si>
    <t>７月</t>
  </si>
  <si>
    <t>８月</t>
  </si>
  <si>
    <t>９月</t>
  </si>
  <si>
    <t>１０月</t>
  </si>
  <si>
    <t>１１月</t>
  </si>
  <si>
    <t>１２月</t>
    <rPh sb="2" eb="3">
      <t>ガツ</t>
    </rPh>
    <phoneticPr fontId="2"/>
  </si>
  <si>
    <t>１月</t>
    <rPh sb="1" eb="2">
      <t>ガツ</t>
    </rPh>
    <phoneticPr fontId="2"/>
  </si>
  <si>
    <t>２月</t>
  </si>
  <si>
    <t>３月</t>
  </si>
  <si>
    <t>入所定員及び現員(※1）</t>
    <rPh sb="0" eb="2">
      <t>ニュウショ</t>
    </rPh>
    <rPh sb="2" eb="4">
      <t>テイイン</t>
    </rPh>
    <rPh sb="4" eb="5">
      <t>オヨ</t>
    </rPh>
    <phoneticPr fontId="2"/>
  </si>
  <si>
    <t>非常勤(※2）</t>
    <rPh sb="0" eb="3">
      <t>ヒジョウキン</t>
    </rPh>
    <phoneticPr fontId="2"/>
  </si>
  <si>
    <t>業務内容</t>
    <rPh sb="0" eb="1">
      <t>ギョウ</t>
    </rPh>
    <rPh sb="1" eb="2">
      <t>ツトム</t>
    </rPh>
    <rPh sb="2" eb="3">
      <t>ナイ</t>
    </rPh>
    <rPh sb="3" eb="4">
      <t>カタチ</t>
    </rPh>
    <phoneticPr fontId="2"/>
  </si>
  <si>
    <t>備考</t>
    <rPh sb="0" eb="1">
      <t>ソナエ</t>
    </rPh>
    <rPh sb="1" eb="2">
      <t>コウ</t>
    </rPh>
    <phoneticPr fontId="2"/>
  </si>
  <si>
    <t>氏名</t>
    <rPh sb="0" eb="1">
      <t>シ</t>
    </rPh>
    <rPh sb="1" eb="2">
      <t>メイ</t>
    </rPh>
    <phoneticPr fontId="2"/>
  </si>
  <si>
    <t>注２　加算対象職員との雇用契約書等を添付してください。</t>
    <rPh sb="0" eb="1">
      <t>チュウ</t>
    </rPh>
    <rPh sb="3" eb="5">
      <t>カサン</t>
    </rPh>
    <rPh sb="5" eb="7">
      <t>タイショウ</t>
    </rPh>
    <rPh sb="7" eb="9">
      <t>ショクイン</t>
    </rPh>
    <rPh sb="11" eb="13">
      <t>コヨウ</t>
    </rPh>
    <rPh sb="13" eb="15">
      <t>ケイヤク</t>
    </rPh>
    <rPh sb="15" eb="16">
      <t>ショ</t>
    </rPh>
    <rPh sb="16" eb="17">
      <t>トウ</t>
    </rPh>
    <rPh sb="18" eb="20">
      <t>テンプ</t>
    </rPh>
    <phoneticPr fontId="2"/>
  </si>
  <si>
    <t>注３　業務内容については，詳細にご記入ください。</t>
    <rPh sb="0" eb="1">
      <t>チュウ</t>
    </rPh>
    <rPh sb="3" eb="5">
      <t>ギョウム</t>
    </rPh>
    <rPh sb="5" eb="7">
      <t>ナイヨウ</t>
    </rPh>
    <rPh sb="13" eb="15">
      <t>ショウサイ</t>
    </rPh>
    <rPh sb="17" eb="19">
      <t>キニュウ</t>
    </rPh>
    <phoneticPr fontId="2"/>
  </si>
  <si>
    <t>合計</t>
    <phoneticPr fontId="2"/>
  </si>
  <si>
    <t>計</t>
  </si>
  <si>
    <t>雇用時間</t>
    <phoneticPr fontId="2"/>
  </si>
  <si>
    <t>雇用契約期間</t>
    <rPh sb="0" eb="2">
      <t>コヨウ</t>
    </rPh>
    <rPh sb="2" eb="4">
      <t>ケイヤク</t>
    </rPh>
    <rPh sb="4" eb="6">
      <t>キカン</t>
    </rPh>
    <phoneticPr fontId="2"/>
  </si>
  <si>
    <t>(該当する場合は右欄の番号に○印をすること)</t>
    <rPh sb="1" eb="3">
      <t>ガイトウ</t>
    </rPh>
    <rPh sb="5" eb="7">
      <t>バアイ</t>
    </rPh>
    <rPh sb="8" eb="9">
      <t>ミギ</t>
    </rPh>
    <rPh sb="9" eb="10">
      <t>ラン</t>
    </rPh>
    <rPh sb="11" eb="13">
      <t>バンゴウ</t>
    </rPh>
    <rPh sb="15" eb="16">
      <t>シルシ</t>
    </rPh>
    <phoneticPr fontId="2"/>
  </si>
  <si>
    <t>※2　非常勤職員欄の(　)に加算対象人員を再掲してください。</t>
    <phoneticPr fontId="2"/>
  </si>
  <si>
    <t>施設名</t>
    <rPh sb="0" eb="2">
      <t>シセツ</t>
    </rPh>
    <rPh sb="2" eb="3">
      <t>メイ</t>
    </rPh>
    <phoneticPr fontId="2"/>
  </si>
  <si>
    <t>設置者名</t>
    <rPh sb="0" eb="3">
      <t>セッチシャ</t>
    </rPh>
    <rPh sb="3" eb="4">
      <t>メイ</t>
    </rPh>
    <phoneticPr fontId="2"/>
  </si>
  <si>
    <t>（　　）人</t>
    <rPh sb="4" eb="5">
      <t>ニン</t>
    </rPh>
    <phoneticPr fontId="2"/>
  </si>
  <si>
    <t>対　象　児　童</t>
    <phoneticPr fontId="2"/>
  </si>
  <si>
    <t>　　　　　　　　□ 延長保育事業（※3）</t>
    <rPh sb="12" eb="14">
      <t>ホイク</t>
    </rPh>
    <rPh sb="14" eb="16">
      <t>ジギョウ</t>
    </rPh>
    <phoneticPr fontId="2"/>
  </si>
  <si>
    <t>―</t>
    <phoneticPr fontId="2"/>
  </si>
  <si>
    <t>―</t>
    <phoneticPr fontId="2"/>
  </si>
  <si>
    <t>人　　　</t>
    <phoneticPr fontId="2"/>
  </si>
  <si>
    <t>（4月から11月までの各月
　初日の平均利用子ども数）</t>
    <rPh sb="2" eb="3">
      <t>ガツ</t>
    </rPh>
    <rPh sb="7" eb="8">
      <t>ガツ</t>
    </rPh>
    <rPh sb="11" eb="13">
      <t>カクツキ</t>
    </rPh>
    <rPh sb="15" eb="17">
      <t>ショニチ</t>
    </rPh>
    <rPh sb="18" eb="20">
      <t>ヘイキン</t>
    </rPh>
    <rPh sb="20" eb="22">
      <t>リヨウ</t>
    </rPh>
    <rPh sb="22" eb="23">
      <t>コ</t>
    </rPh>
    <rPh sb="25" eb="26">
      <t>スウ</t>
    </rPh>
    <phoneticPr fontId="2"/>
  </si>
  <si>
    <t>（4月から11月までの
　利用障害児数（実人数））</t>
    <rPh sb="2" eb="3">
      <t>ガツ</t>
    </rPh>
    <rPh sb="7" eb="8">
      <t>ガツ</t>
    </rPh>
    <rPh sb="13" eb="15">
      <t>リヨウ</t>
    </rPh>
    <rPh sb="15" eb="18">
      <t>ショウガイジ</t>
    </rPh>
    <rPh sb="18" eb="19">
      <t>スウ</t>
    </rPh>
    <rPh sb="20" eb="21">
      <t>ジツ</t>
    </rPh>
    <rPh sb="21" eb="23">
      <t>ニンズウ</t>
    </rPh>
    <phoneticPr fontId="2"/>
  </si>
  <si>
    <t>「特定就職困難者雇用開発助成金」等の補助の状況</t>
    <rPh sb="1" eb="3">
      <t>トクテイ</t>
    </rPh>
    <rPh sb="3" eb="5">
      <t>シュウショク</t>
    </rPh>
    <rPh sb="5" eb="7">
      <t>コンナン</t>
    </rPh>
    <rPh sb="7" eb="8">
      <t>シャ</t>
    </rPh>
    <rPh sb="8" eb="10">
      <t>コヨウ</t>
    </rPh>
    <rPh sb="10" eb="12">
      <t>カイハツ</t>
    </rPh>
    <rPh sb="12" eb="15">
      <t>ジョセイキン</t>
    </rPh>
    <rPh sb="16" eb="17">
      <t>ナド</t>
    </rPh>
    <rPh sb="18" eb="20">
      <t>ホジョ</t>
    </rPh>
    <rPh sb="21" eb="23">
      <t>ジョウキョウ</t>
    </rPh>
    <phoneticPr fontId="2"/>
  </si>
  <si>
    <t>報告者名（設置者名）</t>
    <rPh sb="0" eb="2">
      <t>ホウコク</t>
    </rPh>
    <rPh sb="5" eb="8">
      <t>セッチシャ</t>
    </rPh>
    <rPh sb="8" eb="9">
      <t>メイ</t>
    </rPh>
    <phoneticPr fontId="2"/>
  </si>
  <si>
    <t>注１　身体障害者，知的障害者，母子家庭の母，父子家庭の父，寡婦の別を備考欄にご記入ください。</t>
    <rPh sb="0" eb="1">
      <t>チュウ</t>
    </rPh>
    <rPh sb="3" eb="5">
      <t>シンタイ</t>
    </rPh>
    <rPh sb="5" eb="8">
      <t>ショウガイシャ</t>
    </rPh>
    <rPh sb="9" eb="11">
      <t>チテキ</t>
    </rPh>
    <rPh sb="11" eb="14">
      <t>ショウガイシャ</t>
    </rPh>
    <rPh sb="15" eb="17">
      <t>ボシ</t>
    </rPh>
    <rPh sb="17" eb="19">
      <t>カテイ</t>
    </rPh>
    <rPh sb="20" eb="21">
      <t>ハハ</t>
    </rPh>
    <rPh sb="22" eb="24">
      <t>フシ</t>
    </rPh>
    <rPh sb="24" eb="26">
      <t>カテイ</t>
    </rPh>
    <rPh sb="27" eb="28">
      <t>チチ</t>
    </rPh>
    <rPh sb="29" eb="31">
      <t>カフ</t>
    </rPh>
    <rPh sb="32" eb="33">
      <t>ベツ</t>
    </rPh>
    <rPh sb="34" eb="36">
      <t>ビコウ</t>
    </rPh>
    <rPh sb="36" eb="37">
      <t>ラン</t>
    </rPh>
    <rPh sb="39" eb="41">
      <t>キニュウ</t>
    </rPh>
    <phoneticPr fontId="2"/>
  </si>
  <si>
    <t>　　(ただし，身体障害者，知的障害者の場合は障害の程度も合わせてご記入ください。)</t>
    <rPh sb="7" eb="9">
      <t>シンタイ</t>
    </rPh>
    <rPh sb="9" eb="12">
      <t>ショウガイシャ</t>
    </rPh>
    <rPh sb="13" eb="15">
      <t>チテキ</t>
    </rPh>
    <rPh sb="15" eb="18">
      <t>ショウガイシャ</t>
    </rPh>
    <rPh sb="19" eb="21">
      <t>バアイ</t>
    </rPh>
    <rPh sb="22" eb="24">
      <t>ショウガイ</t>
    </rPh>
    <rPh sb="25" eb="27">
      <t>テイド</t>
    </rPh>
    <rPh sb="28" eb="29">
      <t>ア</t>
    </rPh>
    <rPh sb="33" eb="35">
      <t>キニュウ</t>
    </rPh>
    <phoneticPr fontId="2"/>
  </si>
  <si>
    <t>学校法人かみすぎ会</t>
    <rPh sb="0" eb="2">
      <t>ガッコウ</t>
    </rPh>
    <rPh sb="2" eb="4">
      <t>ホウジン</t>
    </rPh>
    <rPh sb="8" eb="9">
      <t>カイ</t>
    </rPh>
    <phoneticPr fontId="2"/>
  </si>
  <si>
    <t>仙台市青葉区上杉1-10-100</t>
    <rPh sb="0" eb="3">
      <t>センダイシ</t>
    </rPh>
    <rPh sb="3" eb="6">
      <t>アオバク</t>
    </rPh>
    <rPh sb="6" eb="8">
      <t>カミスギ</t>
    </rPh>
    <phoneticPr fontId="2"/>
  </si>
  <si>
    <t>80人</t>
    <rPh sb="2" eb="3">
      <t>ニン</t>
    </rPh>
    <phoneticPr fontId="2"/>
  </si>
  <si>
    <t>82人</t>
    <rPh sb="2" eb="3">
      <t>ニン</t>
    </rPh>
    <phoneticPr fontId="2"/>
  </si>
  <si>
    <t>20人</t>
    <rPh sb="2" eb="3">
      <t>ニン</t>
    </rPh>
    <phoneticPr fontId="2"/>
  </si>
  <si>
    <t>4（　2　）人</t>
    <rPh sb="6" eb="7">
      <t>ニン</t>
    </rPh>
    <phoneticPr fontId="2"/>
  </si>
  <si>
    <t>1　　受けている</t>
    <phoneticPr fontId="2"/>
  </si>
  <si>
    <t>2　　受ける予定</t>
    <phoneticPr fontId="2"/>
  </si>
  <si>
    <t>駐車場整理、園内外清掃、ごみ整理、冷暖房機等設備整備　等</t>
    <rPh sb="0" eb="3">
      <t>チュウシャジョウ</t>
    </rPh>
    <rPh sb="3" eb="5">
      <t>セイリ</t>
    </rPh>
    <rPh sb="6" eb="8">
      <t>エンナイ</t>
    </rPh>
    <rPh sb="8" eb="9">
      <t>ガイ</t>
    </rPh>
    <rPh sb="9" eb="11">
      <t>セイソウ</t>
    </rPh>
    <rPh sb="14" eb="16">
      <t>セイリ</t>
    </rPh>
    <rPh sb="17" eb="20">
      <t>レイダンボウ</t>
    </rPh>
    <rPh sb="20" eb="21">
      <t>キ</t>
    </rPh>
    <rPh sb="21" eb="22">
      <t>ナド</t>
    </rPh>
    <rPh sb="22" eb="24">
      <t>セツビ</t>
    </rPh>
    <rPh sb="24" eb="26">
      <t>セイビ</t>
    </rPh>
    <rPh sb="27" eb="28">
      <t>ナド</t>
    </rPh>
    <phoneticPr fontId="2"/>
  </si>
  <si>
    <t>洗濯、給食配膳、給食後片付け、おもちゃの修理等</t>
    <rPh sb="0" eb="2">
      <t>センタク</t>
    </rPh>
    <rPh sb="3" eb="5">
      <t>キュウショク</t>
    </rPh>
    <rPh sb="5" eb="7">
      <t>ハイゼン</t>
    </rPh>
    <rPh sb="8" eb="10">
      <t>キュウショク</t>
    </rPh>
    <rPh sb="10" eb="13">
      <t>アトカタヅ</t>
    </rPh>
    <rPh sb="20" eb="22">
      <t>シュウリ</t>
    </rPh>
    <rPh sb="22" eb="23">
      <t>ナド</t>
    </rPh>
    <phoneticPr fontId="2"/>
  </si>
  <si>
    <t>母子家庭の母</t>
    <rPh sb="0" eb="2">
      <t>ボシ</t>
    </rPh>
    <rPh sb="2" eb="4">
      <t>カテイ</t>
    </rPh>
    <rPh sb="5" eb="6">
      <t>ハハ</t>
    </rPh>
    <phoneticPr fontId="2"/>
  </si>
  <si>
    <t>（事業開始月における
　平均利用子ども数）</t>
    <rPh sb="1" eb="3">
      <t>ジギョウ</t>
    </rPh>
    <rPh sb="3" eb="5">
      <t>カイシ</t>
    </rPh>
    <rPh sb="5" eb="6">
      <t>ツキ</t>
    </rPh>
    <rPh sb="12" eb="14">
      <t>ヘイキン</t>
    </rPh>
    <rPh sb="14" eb="16">
      <t>リヨウ</t>
    </rPh>
    <rPh sb="16" eb="17">
      <t>コ</t>
    </rPh>
    <rPh sb="19" eb="20">
      <t>スウ</t>
    </rPh>
    <phoneticPr fontId="2"/>
  </si>
  <si>
    <t>令和</t>
    <rPh sb="0" eb="2">
      <t>レイワ</t>
    </rPh>
    <phoneticPr fontId="2"/>
  </si>
  <si>
    <t>（代表者名）</t>
    <rPh sb="1" eb="4">
      <t>ダイヒョウシャ</t>
    </rPh>
    <rPh sb="4" eb="5">
      <t>メイ</t>
    </rPh>
    <phoneticPr fontId="2"/>
  </si>
  <si>
    <t xml:space="preserve">          以下の事業のうち、実施したものの□にレ点を記入</t>
    <rPh sb="10" eb="12">
      <t>イカ</t>
    </rPh>
    <rPh sb="13" eb="15">
      <t>ジギョウ</t>
    </rPh>
    <rPh sb="19" eb="21">
      <t>ジッシ</t>
    </rPh>
    <rPh sb="29" eb="30">
      <t>テン</t>
    </rPh>
    <rPh sb="31" eb="33">
      <t>キニュウ</t>
    </rPh>
    <phoneticPr fontId="2"/>
  </si>
  <si>
    <t xml:space="preserve">　　　　　　　  </t>
    <phoneticPr fontId="2"/>
  </si>
  <si>
    <t xml:space="preserve"> 延長保育事業（※3）</t>
    <phoneticPr fontId="2"/>
  </si>
  <si>
    <t>病児保育事業（※5）</t>
    <phoneticPr fontId="2"/>
  </si>
  <si>
    <t>障害児（軽度障害児を含む）が１人以上利用</t>
    <phoneticPr fontId="2"/>
  </si>
  <si>
    <t>□</t>
    <phoneticPr fontId="2"/>
  </si>
  <si>
    <t>一時預かり事業（一般型）</t>
    <phoneticPr fontId="2"/>
  </si>
  <si>
    <t>　【事業開始月：</t>
    <phoneticPr fontId="2"/>
  </si>
  <si>
    <t>令和</t>
    <rPh sb="0" eb="2">
      <t>レイワ</t>
    </rPh>
    <phoneticPr fontId="2"/>
  </si>
  <si>
    <t>令和</t>
    <phoneticPr fontId="2"/>
  </si>
  <si>
    <t>施設名</t>
    <rPh sb="0" eb="2">
      <t>シセツ</t>
    </rPh>
    <rPh sb="2" eb="3">
      <t>メイ</t>
    </rPh>
    <phoneticPr fontId="2"/>
  </si>
  <si>
    <t>最初に，</t>
    <rPh sb="0" eb="2">
      <t>サイショ</t>
    </rPh>
    <phoneticPr fontId="2"/>
  </si>
  <si>
    <t>（１）</t>
    <phoneticPr fontId="2"/>
  </si>
  <si>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2"/>
  </si>
  <si>
    <t>（２）</t>
    <phoneticPr fontId="2"/>
  </si>
  <si>
    <t>（３）</t>
    <phoneticPr fontId="2"/>
  </si>
  <si>
    <t>（４）</t>
    <phoneticPr fontId="2"/>
  </si>
  <si>
    <t>施設コード一覧</t>
    <rPh sb="0" eb="2">
      <t>シセツ</t>
    </rPh>
    <rPh sb="5" eb="7">
      <t>イチラン</t>
    </rPh>
    <phoneticPr fontId="25"/>
  </si>
  <si>
    <t>私立保育所</t>
    <rPh sb="0" eb="2">
      <t>シリツ</t>
    </rPh>
    <rPh sb="2" eb="4">
      <t>ホイク</t>
    </rPh>
    <rPh sb="4" eb="5">
      <t>ジョ</t>
    </rPh>
    <phoneticPr fontId="25"/>
  </si>
  <si>
    <t>青葉区</t>
    <rPh sb="0" eb="3">
      <t>アオバク</t>
    </rPh>
    <phoneticPr fontId="26"/>
  </si>
  <si>
    <t>太白区</t>
    <rPh sb="0" eb="3">
      <t>タイハクク</t>
    </rPh>
    <phoneticPr fontId="26"/>
  </si>
  <si>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</si>
  <si>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</si>
  <si>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</si>
  <si>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</si>
  <si>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</si>
  <si>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</si>
  <si>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</si>
  <si>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</si>
  <si>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</si>
  <si>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</si>
  <si>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</si>
  <si>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</si>
  <si>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</si>
  <si>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</si>
  <si>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</si>
  <si>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</si>
  <si>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</si>
  <si>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26"/>
  </si>
  <si>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</si>
  <si>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</si>
  <si>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</si>
  <si>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</si>
  <si>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</si>
  <si>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</si>
  <si>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</si>
  <si>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</si>
  <si>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</si>
  <si>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</si>
  <si>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</si>
  <si>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</si>
  <si>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</si>
  <si>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</si>
  <si>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</si>
  <si>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</si>
  <si>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</si>
  <si>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</si>
  <si>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</si>
  <si>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</si>
  <si>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</si>
  <si>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</si>
  <si>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</si>
  <si>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</si>
  <si>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</si>
  <si>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</si>
  <si>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</si>
  <si>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</si>
  <si>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</si>
  <si>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</si>
  <si>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</si>
  <si>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</si>
  <si>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</si>
  <si>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</si>
  <si>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</si>
  <si>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</si>
  <si>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</si>
  <si>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</si>
  <si>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</si>
  <si>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</si>
  <si>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</si>
  <si>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</si>
  <si>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</si>
  <si>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</si>
  <si>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</si>
  <si>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</si>
  <si>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</si>
  <si>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</si>
  <si>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</si>
  <si>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</si>
  <si>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</si>
  <si>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</si>
  <si>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01122</t>
  </si>
  <si>
    <t>杜のみらい保育園</t>
  </si>
  <si>
    <t>03124</t>
  </si>
  <si>
    <t>ニチイキッズ仙台さかえ保育園</t>
  </si>
  <si>
    <t>泉区</t>
    <rPh sb="0" eb="2">
      <t>イズミク</t>
    </rPh>
    <phoneticPr fontId="26"/>
  </si>
  <si>
    <t>01124</t>
  </si>
  <si>
    <t>堤町あしぐろ保育所</t>
  </si>
  <si>
    <t>05101</t>
  </si>
  <si>
    <t>南光台保育園</t>
  </si>
  <si>
    <t>01128</t>
  </si>
  <si>
    <t>コスモス大手町保育園</t>
    <rPh sb="4" eb="7">
      <t>オオテマチ</t>
    </rPh>
    <rPh sb="9" eb="10">
      <t>エン</t>
    </rPh>
    <phoneticPr fontId="6"/>
  </si>
  <si>
    <t>01129</t>
  </si>
  <si>
    <t>メリーポピンズエスパル仙台ルーム</t>
    <rPh sb="11" eb="13">
      <t>センダイ</t>
    </rPh>
    <phoneticPr fontId="6"/>
  </si>
  <si>
    <t>02119</t>
  </si>
  <si>
    <t>仙台袋原あおぞら保育園</t>
  </si>
  <si>
    <t>05103</t>
  </si>
  <si>
    <t>泉中央保育園</t>
  </si>
  <si>
    <t>01130</t>
  </si>
  <si>
    <t>パリス錦町保育園</t>
    <rPh sb="3" eb="5">
      <t>ニシキチョウ</t>
    </rPh>
    <rPh sb="5" eb="8">
      <t>ホイクエン</t>
    </rPh>
    <phoneticPr fontId="6"/>
  </si>
  <si>
    <t>02120</t>
  </si>
  <si>
    <t>ポポラー仙台長町園</t>
  </si>
  <si>
    <t>03128</t>
  </si>
  <si>
    <t>岩切どろんこ保育園</t>
    <rPh sb="0" eb="2">
      <t>イワキリ</t>
    </rPh>
    <rPh sb="6" eb="9">
      <t>ホイクエン</t>
    </rPh>
    <phoneticPr fontId="6"/>
  </si>
  <si>
    <t>02121</t>
  </si>
  <si>
    <t>コスモス〆木保育園</t>
  </si>
  <si>
    <t>03129</t>
  </si>
  <si>
    <t>榴岡はるかぜ保育園</t>
    <rPh sb="0" eb="2">
      <t>ツツジガオカ</t>
    </rPh>
    <rPh sb="6" eb="9">
      <t>ホイクエン</t>
    </rPh>
    <phoneticPr fontId="6"/>
  </si>
  <si>
    <t>01132</t>
  </si>
  <si>
    <t>通町ハピネス保育園</t>
  </si>
  <si>
    <t>02123</t>
  </si>
  <si>
    <t>アスク富沢保育園</t>
  </si>
  <si>
    <t>03130</t>
  </si>
  <si>
    <t>05106</t>
  </si>
  <si>
    <t>虹の丘保育園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</si>
  <si>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</si>
  <si>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</si>
  <si>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</si>
  <si>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</si>
  <si>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</si>
  <si>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</si>
  <si>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</si>
  <si>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</si>
  <si>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</si>
  <si>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</si>
  <si>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</si>
  <si>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</si>
  <si>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クリムスポーツ保育園</t>
    <rPh sb="7" eb="10">
      <t>ホイクエン</t>
    </rPh>
    <phoneticPr fontId="6"/>
  </si>
  <si>
    <t>02128</t>
  </si>
  <si>
    <t>アスク山田かぎとり保育園</t>
    <rPh sb="3" eb="5">
      <t>ヤマダ</t>
    </rPh>
    <rPh sb="9" eb="11">
      <t>ホイク</t>
    </rPh>
    <rPh sb="11" eb="12">
      <t>エン</t>
    </rPh>
    <phoneticPr fontId="6"/>
  </si>
  <si>
    <t>01139</t>
  </si>
  <si>
    <t>マザーズ・かみすぎ保育園</t>
  </si>
  <si>
    <t>02129</t>
  </si>
  <si>
    <t>富沢自由の星保育園</t>
  </si>
  <si>
    <t>05115</t>
  </si>
  <si>
    <t>アスク八乙女保育園</t>
  </si>
  <si>
    <t>02130</t>
  </si>
  <si>
    <t>若林区</t>
    <rPh sb="0" eb="2">
      <t>ワカバヤシ</t>
    </rPh>
    <rPh sb="2" eb="3">
      <t>ク</t>
    </rPh>
    <phoneticPr fontId="26"/>
  </si>
  <si>
    <t>02131</t>
  </si>
  <si>
    <t>鹿野なないろ保育園</t>
  </si>
  <si>
    <t>01142</t>
  </si>
  <si>
    <t>ファニーハート保育園</t>
    <rPh sb="7" eb="10">
      <t>ホイクエン</t>
    </rPh>
    <phoneticPr fontId="6"/>
  </si>
  <si>
    <t>02132</t>
  </si>
  <si>
    <t>04102</t>
  </si>
  <si>
    <t>穀町保育園</t>
  </si>
  <si>
    <t>05118</t>
  </si>
  <si>
    <t>コスモス将監保育園</t>
    <rPh sb="4" eb="6">
      <t>ショウゲン</t>
    </rPh>
    <rPh sb="6" eb="9">
      <t>ホイクエン</t>
    </rPh>
    <phoneticPr fontId="6"/>
  </si>
  <si>
    <t>04103</t>
  </si>
  <si>
    <t>能仁保児園</t>
  </si>
  <si>
    <t>宮城総合支所</t>
    <rPh sb="0" eb="2">
      <t>ミヤギ</t>
    </rPh>
    <rPh sb="2" eb="4">
      <t>ソウゴウ</t>
    </rPh>
    <rPh sb="4" eb="6">
      <t>シショ</t>
    </rPh>
    <phoneticPr fontId="26"/>
  </si>
  <si>
    <t>05120</t>
  </si>
  <si>
    <t>仙台いずみの森保育園</t>
  </si>
  <si>
    <t>06101</t>
  </si>
  <si>
    <t>国見ケ丘せんだんの杜保育園</t>
  </si>
  <si>
    <t>02138</t>
  </si>
  <si>
    <t>あすと長町めぐみ保育園</t>
    <rPh sb="3" eb="5">
      <t>ナガマチ</t>
    </rPh>
    <rPh sb="8" eb="11">
      <t>ホイクエン</t>
    </rPh>
    <phoneticPr fontId="28"/>
  </si>
  <si>
    <t>06104</t>
  </si>
  <si>
    <t>コスモス錦保育所</t>
  </si>
  <si>
    <t>02139</t>
  </si>
  <si>
    <t>仙台元氣保育園</t>
  </si>
  <si>
    <t>05123</t>
  </si>
  <si>
    <t>パリス将監西保育園</t>
  </si>
  <si>
    <t>06106</t>
  </si>
  <si>
    <t>コスモスひろせ保育園</t>
  </si>
  <si>
    <t>02140</t>
  </si>
  <si>
    <t>諏訪ぱれっと保育園</t>
    <rPh sb="0" eb="2">
      <t>スワ</t>
    </rPh>
    <phoneticPr fontId="6"/>
  </si>
  <si>
    <t>04108</t>
  </si>
  <si>
    <t>上飯田くるみ保育園</t>
  </si>
  <si>
    <t>05124</t>
  </si>
  <si>
    <t>仙台八乙女雲母保育園</t>
  </si>
  <si>
    <t>宮城野区</t>
    <rPh sb="0" eb="4">
      <t>ミヤギノク</t>
    </rPh>
    <phoneticPr fontId="26"/>
  </si>
  <si>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</si>
  <si>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</si>
  <si>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</si>
  <si>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</si>
  <si>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</si>
  <si>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</si>
  <si>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</si>
  <si>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</si>
  <si>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</si>
  <si>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</si>
  <si>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</si>
  <si>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</si>
  <si>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</si>
  <si>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</si>
  <si>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</si>
  <si>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</si>
  <si>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04113</t>
  </si>
  <si>
    <t>マザーズ・サンピア保育園</t>
  </si>
  <si>
    <t>06111</t>
  </si>
  <si>
    <t>第２コスモス錦保育所</t>
  </si>
  <si>
    <t>04114</t>
  </si>
  <si>
    <t>アスクやまとまち保育園</t>
  </si>
  <si>
    <t>施設CD</t>
    <rPh sb="0" eb="2">
      <t>シセツ</t>
    </rPh>
    <phoneticPr fontId="2"/>
  </si>
  <si>
    <t>設置者住所</t>
    <rPh sb="0" eb="3">
      <t>セッチシャ</t>
    </rPh>
    <rPh sb="3" eb="5">
      <t>ジュウショ</t>
    </rPh>
    <phoneticPr fontId="6"/>
  </si>
  <si>
    <t>設置者</t>
    <rPh sb="0" eb="3">
      <t>セッチシャ</t>
    </rPh>
    <phoneticPr fontId="6"/>
  </si>
  <si>
    <t>社会福祉法人宮城県福祉事業協会</t>
  </si>
  <si>
    <t>宗教法人荘厳寺</t>
  </si>
  <si>
    <t>社会福祉法人青葉福祉会</t>
  </si>
  <si>
    <t>社会福祉法人仙台市社会事業協会</t>
  </si>
  <si>
    <t>社会福祉法人木這子</t>
  </si>
  <si>
    <t>株式会社マザーズえりあサービス</t>
  </si>
  <si>
    <t>社会福祉法人信和会</t>
  </si>
  <si>
    <t>宗教法人日本基督教団仙台五橋教会</t>
  </si>
  <si>
    <t>有限会社オリン</t>
  </si>
  <si>
    <t>社会福祉法人柏木福祉会</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</si>
  <si>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</si>
  <si>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</si>
  <si>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</si>
  <si>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</si>
  <si>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</si>
  <si>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</si>
  <si>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</si>
  <si>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特定非営利活動法人朝市センター保育園</t>
  </si>
  <si>
    <t>社会福祉法人マザーズ福祉会</t>
  </si>
  <si>
    <t>公益財団法人鉄道弘済会</t>
  </si>
  <si>
    <t>宗教法人真宗大谷派宝林寺</t>
  </si>
  <si>
    <t>社会福祉法人愛光福祉会</t>
  </si>
  <si>
    <t>学校法人瑞鳳学園</t>
  </si>
  <si>
    <t>社会福祉法人宮城厚生福祉会</t>
  </si>
  <si>
    <t>学校法人三島学園</t>
  </si>
  <si>
    <t>学校法人西多賀学園</t>
  </si>
  <si>
    <t>学校法人沼田学園</t>
  </si>
  <si>
    <t>柴田郡村田町大字足立字上ヶ戸１７－５　</t>
  </si>
  <si>
    <t>社会福祉法人柏松会</t>
  </si>
  <si>
    <t>株式会社日本保育サービス</t>
  </si>
  <si>
    <t>名取市手倉田字山２０８－１　</t>
  </si>
  <si>
    <t>社会福祉法人宮城福祉会</t>
  </si>
  <si>
    <t>株式会社仙台ジュニア体育研究所</t>
  </si>
  <si>
    <t>株式会社アイグラン</t>
  </si>
  <si>
    <t>埼玉県飯能市永田５２７－２</t>
  </si>
  <si>
    <t>社会福祉法人五城福祉会</t>
  </si>
  <si>
    <t>社会福祉法人希望園</t>
  </si>
  <si>
    <t>学校法人菅原学園</t>
  </si>
  <si>
    <t>京都府綴喜郡井手町大字多賀小字茶臼塚１２－２　</t>
  </si>
  <si>
    <t>ワタキューセイモア株式会社</t>
  </si>
  <si>
    <t>株式会社ニチイ学館</t>
  </si>
  <si>
    <t>岩沼市押分字水先５－６　</t>
  </si>
  <si>
    <t>社会福祉法人はるかぜ福祉会</t>
  </si>
  <si>
    <t>株式会社秋桜</t>
  </si>
  <si>
    <t>宮城県石巻市大街道西２－７－４７</t>
  </si>
  <si>
    <t>社会福祉法人仙台愛隣会</t>
  </si>
  <si>
    <t>社会福祉法人仙慈会</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</si>
  <si>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</si>
  <si>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</si>
  <si>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</si>
  <si>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</si>
  <si>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</si>
  <si>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</si>
  <si>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</si>
  <si>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</si>
  <si>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</si>
  <si>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</si>
  <si>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</si>
  <si>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</si>
  <si>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社会福祉法人仙台キリスト教育児院</t>
  </si>
  <si>
    <t>学校法人村山学園</t>
  </si>
  <si>
    <t>富谷市上桜木２－１－９　</t>
  </si>
  <si>
    <t>社会福祉法人三矢会</t>
  </si>
  <si>
    <t>株式会社らぽむ</t>
  </si>
  <si>
    <t>社会福祉法人東北福祉会</t>
  </si>
  <si>
    <t>角田市島田字御蔵林５９　</t>
  </si>
  <si>
    <t>社会福祉法人恵萩会</t>
  </si>
  <si>
    <t>色付きのセルを入力してください。</t>
    <rPh sb="0" eb="2">
      <t>イロツ</t>
    </rPh>
    <rPh sb="7" eb="9">
      <t>ニュウリョク</t>
    </rPh>
    <phoneticPr fontId="2"/>
  </si>
  <si>
    <t>認定こども園</t>
    <rPh sb="0" eb="2">
      <t>ニンテイ</t>
    </rPh>
    <rPh sb="5" eb="6">
      <t>エン</t>
    </rPh>
    <phoneticPr fontId="25"/>
  </si>
  <si>
    <t>社会福祉法人　〇〇会</t>
    <rPh sb="0" eb="2">
      <t>シャカイ</t>
    </rPh>
    <rPh sb="2" eb="4">
      <t>フクシ</t>
    </rPh>
    <rPh sb="4" eb="6">
      <t>ホウジン</t>
    </rPh>
    <rPh sb="9" eb="10">
      <t>カイ</t>
    </rPh>
    <phoneticPr fontId="2"/>
  </si>
  <si>
    <t>理事長　上杉　一二三</t>
    <phoneticPr fontId="2"/>
  </si>
  <si>
    <t>☑</t>
  </si>
  <si>
    <t>かみすぎ保育園</t>
    <rPh sb="4" eb="6">
      <t>ホイク</t>
    </rPh>
    <rPh sb="6" eb="7">
      <t>エン</t>
    </rPh>
    <phoneticPr fontId="2"/>
  </si>
  <si>
    <t xml:space="preserve">   仙台市長　殿</t>
    <phoneticPr fontId="2"/>
  </si>
  <si>
    <t>09999</t>
    <phoneticPr fontId="2"/>
  </si>
  <si>
    <t>※5　病児保育事業（子ども・子育て支援交付金に係る要件に適合するもの及びこれと同等の要件を満たして自主事業として実施している
　　もの。）を実施している場合に該当となります。</t>
    <rPh sb="3" eb="5">
      <t>ビョウジ</t>
    </rPh>
    <rPh sb="5" eb="7">
      <t>ホイク</t>
    </rPh>
    <rPh sb="7" eb="9">
      <t>ジギョウ</t>
    </rPh>
    <rPh sb="10" eb="11">
      <t>コ</t>
    </rPh>
    <rPh sb="14" eb="16">
      <t>コソダ</t>
    </rPh>
    <rPh sb="17" eb="22">
      <t>シエンコウフキン</t>
    </rPh>
    <rPh sb="23" eb="24">
      <t>カカ</t>
    </rPh>
    <rPh sb="25" eb="27">
      <t>ヨウケン</t>
    </rPh>
    <rPh sb="28" eb="30">
      <t>テキゴウ</t>
    </rPh>
    <rPh sb="34" eb="35">
      <t>オヨ</t>
    </rPh>
    <rPh sb="39" eb="41">
      <t>ドウトウ</t>
    </rPh>
    <rPh sb="42" eb="44">
      <t>ヨウケン</t>
    </rPh>
    <rPh sb="45" eb="46">
      <t>ミ</t>
    </rPh>
    <rPh sb="49" eb="51">
      <t>ジシュ</t>
    </rPh>
    <rPh sb="51" eb="53">
      <t>ジギョウ</t>
    </rPh>
    <rPh sb="56" eb="58">
      <t>ジッシ</t>
    </rPh>
    <rPh sb="70" eb="72">
      <t>ジッシ</t>
    </rPh>
    <rPh sb="76" eb="78">
      <t>バアイ</t>
    </rPh>
    <rPh sb="79" eb="81">
      <t>ガイトウ</t>
    </rPh>
    <phoneticPr fontId="2"/>
  </si>
  <si>
    <t>※3　延長保育事業（子ども・子育て支援交付金の交付に係る要件に適合するもの及びこれと同等の要件を満たして自主事業として実施して
　　いるもの。）を実施している場合に該当となります。</t>
    <rPh sb="7" eb="9">
      <t>ジギョウ</t>
    </rPh>
    <rPh sb="10" eb="11">
      <t>コ</t>
    </rPh>
    <rPh sb="14" eb="16">
      <t>コソダ</t>
    </rPh>
    <rPh sb="17" eb="19">
      <t>シエン</t>
    </rPh>
    <rPh sb="19" eb="22">
      <t>コウフキン</t>
    </rPh>
    <rPh sb="23" eb="25">
      <t>コウフ</t>
    </rPh>
    <rPh sb="26" eb="27">
      <t>カカ</t>
    </rPh>
    <rPh sb="28" eb="30">
      <t>ヨウケン</t>
    </rPh>
    <rPh sb="31" eb="33">
      <t>テキゴウ</t>
    </rPh>
    <rPh sb="37" eb="38">
      <t>オヨ</t>
    </rPh>
    <rPh sb="42" eb="44">
      <t>ドウトウ</t>
    </rPh>
    <rPh sb="45" eb="47">
      <t>ヨウケン</t>
    </rPh>
    <rPh sb="48" eb="49">
      <t>ミ</t>
    </rPh>
    <rPh sb="52" eb="54">
      <t>ジシュ</t>
    </rPh>
    <rPh sb="54" eb="56">
      <t>ジギョウ</t>
    </rPh>
    <rPh sb="59" eb="61">
      <t>ジッシ</t>
    </rPh>
    <rPh sb="73" eb="75">
      <t>ジッシ</t>
    </rPh>
    <rPh sb="79" eb="81">
      <t>バアイ</t>
    </rPh>
    <rPh sb="82" eb="84">
      <t>ガイトウ</t>
    </rPh>
    <phoneticPr fontId="2"/>
  </si>
  <si>
    <t>担当者連絡先</t>
    <rPh sb="0" eb="3">
      <t>タントウシャ</t>
    </rPh>
    <rPh sb="3" eb="6">
      <t>レンラクサキ</t>
    </rPh>
    <phoneticPr fontId="2"/>
  </si>
  <si>
    <t>（担当：　　　　　　電話：　　　　　　　）</t>
    <rPh sb="10" eb="12">
      <t>デンワ</t>
    </rPh>
    <phoneticPr fontId="2"/>
  </si>
  <si>
    <r>
      <t>（担当：</t>
    </r>
    <r>
      <rPr>
        <sz val="10"/>
        <color theme="3" tint="0.39997558519241921"/>
        <rFont val="HGｺﾞｼｯｸM"/>
        <family val="3"/>
        <charset val="128"/>
      </rPr>
      <t>〇〇△△</t>
    </r>
    <r>
      <rPr>
        <sz val="10"/>
        <rFont val="HGｺﾞｼｯｸM"/>
        <family val="3"/>
        <charset val="128"/>
      </rPr>
      <t>　電話：　</t>
    </r>
    <r>
      <rPr>
        <b/>
        <sz val="10"/>
        <color theme="3" tint="0.39997558519241921"/>
        <rFont val="HGｺﾞｼｯｸM"/>
        <family val="3"/>
        <charset val="128"/>
      </rPr>
      <t>214-0000</t>
    </r>
    <r>
      <rPr>
        <sz val="10"/>
        <rFont val="HGｺﾞｼｯｸM"/>
        <family val="3"/>
        <charset val="128"/>
      </rPr>
      <t>　　）</t>
    </r>
    <rPh sb="9" eb="11">
      <t>デンワ</t>
    </rPh>
    <phoneticPr fontId="2"/>
  </si>
  <si>
    <t>【高齢者等活躍促進加算】申請書作成の手引き</t>
    <rPh sb="1" eb="4">
      <t>コウレイシャ</t>
    </rPh>
    <rPh sb="4" eb="5">
      <t>トウ</t>
    </rPh>
    <rPh sb="5" eb="7">
      <t>カツヤク</t>
    </rPh>
    <rPh sb="7" eb="9">
      <t>ソクシン</t>
    </rPh>
    <rPh sb="9" eb="11">
      <t>カサン</t>
    </rPh>
    <rPh sb="12" eb="14">
      <t>シンセイ</t>
    </rPh>
    <rPh sb="14" eb="15">
      <t>ショ</t>
    </rPh>
    <rPh sb="15" eb="17">
      <t>サクセイ</t>
    </rPh>
    <rPh sb="18" eb="20">
      <t>テビ</t>
    </rPh>
    <phoneticPr fontId="2"/>
  </si>
  <si>
    <t>申請年度を入力してください。</t>
    <rPh sb="0" eb="2">
      <t>シンセイ</t>
    </rPh>
    <rPh sb="2" eb="4">
      <t>ネンド</t>
    </rPh>
    <rPh sb="5" eb="7">
      <t>ニュウリョク</t>
    </rPh>
    <phoneticPr fontId="2"/>
  </si>
  <si>
    <t>これによって，自動的に施設名や年度が申請書に入力されます。様式第１号に自動入力されている法人の情報が正しいかどうかを確認してください。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8" eb="70">
      <t>ニュウリョク</t>
    </rPh>
    <rPh sb="73" eb="75">
      <t>ジョウホウ</t>
    </rPh>
    <rPh sb="76" eb="77">
      <t>コト</t>
    </rPh>
    <rPh sb="79" eb="81">
      <t>バアイ</t>
    </rPh>
    <rPh sb="82" eb="84">
      <t>チョクセツ</t>
    </rPh>
    <rPh sb="84" eb="86">
      <t>ニュウリョク</t>
    </rPh>
    <phoneticPr fontId="2"/>
  </si>
  <si>
    <t>様式第１号～第３号の色付きのセルに必要事項を記載してください。</t>
    <rPh sb="6" eb="7">
      <t>ダイ</t>
    </rPh>
    <rPh sb="8" eb="9">
      <t>ゴウ</t>
    </rPh>
    <rPh sb="10" eb="12">
      <t>イロツ</t>
    </rPh>
    <rPh sb="17" eb="19">
      <t>ヒツヨウ</t>
    </rPh>
    <rPh sb="19" eb="21">
      <t>ジコウ</t>
    </rPh>
    <rPh sb="22" eb="24">
      <t>キサイ</t>
    </rPh>
    <phoneticPr fontId="2"/>
  </si>
  <si>
    <t>令和　　年　　月】(※4）</t>
    <rPh sb="0" eb="2">
      <t>レイワ</t>
    </rPh>
    <phoneticPr fontId="2"/>
  </si>
  <si>
    <t>年間雇用時間数
（予定）</t>
    <rPh sb="0" eb="2">
      <t>ネンカン</t>
    </rPh>
    <rPh sb="2" eb="4">
      <t>コヨウ</t>
    </rPh>
    <rPh sb="4" eb="6">
      <t>ジカン</t>
    </rPh>
    <rPh sb="6" eb="7">
      <t>スウ</t>
    </rPh>
    <rPh sb="9" eb="11">
      <t>ヨテイ</t>
    </rPh>
    <phoneticPr fontId="2"/>
  </si>
  <si>
    <t>注1　4月から11月については，各月の実際の雇用時間の累計をご記入ください。</t>
    <rPh sb="0" eb="1">
      <t>チュウ</t>
    </rPh>
    <rPh sb="4" eb="5">
      <t>ガツ</t>
    </rPh>
    <rPh sb="9" eb="10">
      <t>ガツ</t>
    </rPh>
    <rPh sb="16" eb="18">
      <t>カクツキ</t>
    </rPh>
    <rPh sb="19" eb="21">
      <t>ジッサイ</t>
    </rPh>
    <rPh sb="22" eb="24">
      <t>コヨウ</t>
    </rPh>
    <rPh sb="24" eb="26">
      <t>ジカン</t>
    </rPh>
    <rPh sb="27" eb="29">
      <t>ルイケイ</t>
    </rPh>
    <rPh sb="31" eb="33">
      <t>キニュウ</t>
    </rPh>
    <phoneticPr fontId="3"/>
  </si>
  <si>
    <t>注2　12月から3月については，実績等を考慮した雇用予定時間をご記入ください。</t>
    <rPh sb="0" eb="1">
      <t>チュウ</t>
    </rPh>
    <rPh sb="5" eb="6">
      <t>ガツ</t>
    </rPh>
    <rPh sb="9" eb="10">
      <t>ガツ</t>
    </rPh>
    <rPh sb="16" eb="18">
      <t>ジッセキ</t>
    </rPh>
    <rPh sb="18" eb="19">
      <t>トウ</t>
    </rPh>
    <rPh sb="20" eb="22">
      <t>コウリョ</t>
    </rPh>
    <rPh sb="24" eb="26">
      <t>コヨウ</t>
    </rPh>
    <rPh sb="26" eb="28">
      <t>ヨテイ</t>
    </rPh>
    <rPh sb="28" eb="30">
      <t>ジカン</t>
    </rPh>
    <rPh sb="32" eb="34">
      <t>キニュウ</t>
    </rPh>
    <phoneticPr fontId="3"/>
  </si>
  <si>
    <t>実績時間数計</t>
    <rPh sb="0" eb="2">
      <t>ジッセキ</t>
    </rPh>
    <rPh sb="2" eb="5">
      <t>ジカンスウ</t>
    </rPh>
    <rPh sb="5" eb="6">
      <t>ケイ</t>
    </rPh>
    <phoneticPr fontId="2"/>
  </si>
  <si>
    <t>雇用計画
時間計</t>
    <rPh sb="0" eb="2">
      <t>コヨウ</t>
    </rPh>
    <rPh sb="2" eb="4">
      <t>ケイカク</t>
    </rPh>
    <rPh sb="5" eb="7">
      <t>ジカン</t>
    </rPh>
    <rPh sb="7" eb="8">
      <t>ケイ</t>
    </rPh>
    <phoneticPr fontId="2"/>
  </si>
  <si>
    <t>１．効果について</t>
    <rPh sb="2" eb="4">
      <t>コウカ</t>
    </rPh>
    <phoneticPr fontId="2"/>
  </si>
  <si>
    <t>２．必要性について</t>
    <rPh sb="2" eb="5">
      <t>ヒツヨウセイ</t>
    </rPh>
    <phoneticPr fontId="2"/>
  </si>
  <si>
    <t>・１に記載した業務は，クラス担任等の保育士が通常の保育をしながら行うのは難しく，○○さん，△△さん，□□さんの存在は不可欠なものである。</t>
    <rPh sb="3" eb="5">
      <t>キサイ</t>
    </rPh>
    <rPh sb="7" eb="9">
      <t>ギョウム</t>
    </rPh>
    <rPh sb="14" eb="16">
      <t>タンニン</t>
    </rPh>
    <rPh sb="16" eb="17">
      <t>トウ</t>
    </rPh>
    <rPh sb="18" eb="20">
      <t>ホイク</t>
    </rPh>
    <rPh sb="20" eb="21">
      <t>シ</t>
    </rPh>
    <rPh sb="22" eb="24">
      <t>ツウジョウ</t>
    </rPh>
    <rPh sb="25" eb="27">
      <t>ホイク</t>
    </rPh>
    <rPh sb="32" eb="33">
      <t>オコナ</t>
    </rPh>
    <rPh sb="36" eb="37">
      <t>ムズカ</t>
    </rPh>
    <rPh sb="55" eb="57">
      <t>ソンザイ</t>
    </rPh>
    <rPh sb="58" eb="61">
      <t>フカケツ</t>
    </rPh>
    <phoneticPr fontId="2"/>
  </si>
  <si>
    <t>高齢者等活躍促進加算の効果・必要性について</t>
    <rPh sb="0" eb="3">
      <t>コウレイシャ</t>
    </rPh>
    <rPh sb="3" eb="4">
      <t>トウ</t>
    </rPh>
    <rPh sb="4" eb="6">
      <t>カツヤク</t>
    </rPh>
    <rPh sb="6" eb="8">
      <t>ソクシン</t>
    </rPh>
    <rPh sb="8" eb="10">
      <t>カサン</t>
    </rPh>
    <rPh sb="11" eb="13">
      <t>コウカ</t>
    </rPh>
    <rPh sb="14" eb="17">
      <t>ヒツヨウセイ</t>
    </rPh>
    <phoneticPr fontId="2"/>
  </si>
  <si>
    <r>
      <rPr>
        <b/>
        <sz val="11"/>
        <color theme="3" tint="0.39997558519241921"/>
        <rFont val="HGｺﾞｼｯｸM"/>
        <family val="3"/>
        <charset val="128"/>
      </rPr>
      <t>6</t>
    </r>
    <r>
      <rPr>
        <sz val="11"/>
        <rFont val="HGｺﾞｼｯｸM"/>
        <family val="3"/>
        <charset val="128"/>
      </rPr>
      <t>人　　　</t>
    </r>
    <phoneticPr fontId="2"/>
  </si>
  <si>
    <t>乳児が３人以上利用</t>
    <phoneticPr fontId="2"/>
  </si>
  <si>
    <t>標記について，次のとおり申請します。</t>
    <rPh sb="0" eb="2">
      <t>ヒョウキ</t>
    </rPh>
    <rPh sb="7" eb="8">
      <t>ツギ</t>
    </rPh>
    <rPh sb="12" eb="14">
      <t>シンセイ</t>
    </rPh>
    <phoneticPr fontId="2"/>
  </si>
  <si>
    <t>乳児が３人以上利用</t>
    <phoneticPr fontId="2"/>
  </si>
  <si>
    <t>青葉　太郎</t>
    <rPh sb="0" eb="2">
      <t>アオバ</t>
    </rPh>
    <rPh sb="3" eb="5">
      <t>タロウ</t>
    </rPh>
    <phoneticPr fontId="2"/>
  </si>
  <si>
    <t>仙台　花子</t>
    <rPh sb="0" eb="2">
      <t>センダイ</t>
    </rPh>
    <rPh sb="3" eb="5">
      <t>ハナコ</t>
    </rPh>
    <phoneticPr fontId="2"/>
  </si>
  <si>
    <t>挙証資料の添付漏れがないようよろしくお願いいたします。</t>
    <rPh sb="0" eb="2">
      <t>キョショウ</t>
    </rPh>
    <rPh sb="2" eb="4">
      <t>シリョウ</t>
    </rPh>
    <rPh sb="5" eb="7">
      <t>テンプ</t>
    </rPh>
    <rPh sb="7" eb="8">
      <t>モ</t>
    </rPh>
    <rPh sb="19" eb="20">
      <t>ネガ</t>
    </rPh>
    <phoneticPr fontId="2"/>
  </si>
  <si>
    <t>※4　一時預かり事業（一般型）（子ども・子育て支援交付金に係る要件に適合するもの。）を実施しており，かつ月の平均対象子どもが1人
　　以上いる場合に該当となります。</t>
    <rPh sb="3" eb="5">
      <t>イチジ</t>
    </rPh>
    <rPh sb="5" eb="6">
      <t>アズ</t>
    </rPh>
    <rPh sb="8" eb="10">
      <t>ジギョウ</t>
    </rPh>
    <rPh sb="11" eb="14">
      <t>イッパンガタ</t>
    </rPh>
    <rPh sb="16" eb="17">
      <t>コ</t>
    </rPh>
    <rPh sb="20" eb="22">
      <t>コソダ</t>
    </rPh>
    <rPh sb="23" eb="25">
      <t>シエン</t>
    </rPh>
    <rPh sb="25" eb="28">
      <t>コウフキン</t>
    </rPh>
    <rPh sb="29" eb="30">
      <t>カカ</t>
    </rPh>
    <rPh sb="31" eb="33">
      <t>ヨウケン</t>
    </rPh>
    <rPh sb="34" eb="36">
      <t>テキゴウ</t>
    </rPh>
    <rPh sb="43" eb="45">
      <t>ジッシ</t>
    </rPh>
    <rPh sb="52" eb="53">
      <t>ツキ</t>
    </rPh>
    <rPh sb="54" eb="56">
      <t>ヘイキン</t>
    </rPh>
    <rPh sb="56" eb="58">
      <t>タイショウ</t>
    </rPh>
    <rPh sb="58" eb="59">
      <t>コ</t>
    </rPh>
    <rPh sb="63" eb="64">
      <t>ニン</t>
    </rPh>
    <rPh sb="67" eb="69">
      <t>イジョウ</t>
    </rPh>
    <rPh sb="71" eb="73">
      <t>バアイ</t>
    </rPh>
    <rPh sb="74" eb="76">
      <t>ガイトウ</t>
    </rPh>
    <phoneticPr fontId="2"/>
  </si>
  <si>
    <t>かみすぎ保育園</t>
    <phoneticPr fontId="2"/>
  </si>
  <si>
    <t>年度　高齢者等活躍促進加算の申請について</t>
    <rPh sb="3" eb="11">
      <t>コウレイシャトウカツヤクソクシン</t>
    </rPh>
    <rPh sb="11" eb="13">
      <t>カサン</t>
    </rPh>
    <rPh sb="14" eb="16">
      <t>シンセイ</t>
    </rPh>
    <phoneticPr fontId="2"/>
  </si>
  <si>
    <t>年度　高齢者等活躍促進加算対象職員について</t>
    <rPh sb="3" eb="11">
      <t>コウレイシャトウカツヤクソクシン</t>
    </rPh>
    <rPh sb="11" eb="13">
      <t>カサン</t>
    </rPh>
    <rPh sb="13" eb="15">
      <t>タイショウ</t>
    </rPh>
    <phoneticPr fontId="2"/>
  </si>
  <si>
    <t>年度　高齢者等活躍促進加算対象職員月別雇用時間内訳表</t>
    <rPh sb="3" eb="13">
      <t>コウレイシャトウカツヤクソクシンカサン</t>
    </rPh>
    <rPh sb="13" eb="15">
      <t>タイショウ</t>
    </rPh>
    <rPh sb="15" eb="17">
      <t>ショクイン</t>
    </rPh>
    <phoneticPr fontId="2"/>
  </si>
  <si>
    <t>仙台市若林区新寺３－８－５　</t>
  </si>
  <si>
    <t>株式会社マザーズえりあサービス　マザーズ・エスパル保育園</t>
  </si>
  <si>
    <t>株式会社タスク・フォースミテラ</t>
  </si>
  <si>
    <t>株式会社たけやま</t>
  </si>
  <si>
    <t>社会福祉法人喬希会</t>
  </si>
  <si>
    <t>株式会社いちにいさん</t>
  </si>
  <si>
    <t>02143</t>
  </si>
  <si>
    <t>仙台市青葉区立町９－７　</t>
  </si>
  <si>
    <t>03142</t>
  </si>
  <si>
    <t>05131</t>
  </si>
  <si>
    <t>05132</t>
  </si>
  <si>
    <t>社会福祉法人やまとみらい福祉会</t>
  </si>
  <si>
    <t>06112</t>
  </si>
  <si>
    <t>仙台市太白区茂庭台２－１５－２０　</t>
  </si>
  <si>
    <t>仙台市青葉区新坂町１２－１　</t>
  </si>
  <si>
    <t>仙台市青葉区葉山町８－１　</t>
  </si>
  <si>
    <t>仙台市青葉区片平２－１－２　</t>
  </si>
  <si>
    <t>仙台市青葉区春日町５－２５　えりあ２１ビル</t>
  </si>
  <si>
    <t>東京都中央区日本橋浜町２－４４－４</t>
  </si>
  <si>
    <t>仙台市青葉区五橋１－６－１５　</t>
  </si>
  <si>
    <t>仙台市青葉区上杉１－１０－２５　コンバウス上杉第一</t>
  </si>
  <si>
    <t>仙台市青葉区柏木１－１－３６　</t>
  </si>
  <si>
    <t>仙台市宮城野区出花１丁目２７９番地　</t>
  </si>
  <si>
    <t>仙台市青葉区春日町５－２５　</t>
  </si>
  <si>
    <t>仙台市青葉区中央４－３－２８　朝市ビル３階</t>
  </si>
  <si>
    <t>仙台市青葉区春日町５－２５</t>
  </si>
  <si>
    <t>仙台市青葉区土樋一丁目１－１５</t>
  </si>
  <si>
    <t>仙台市太白区袋原字内手７１　</t>
  </si>
  <si>
    <t>仙台市太白区長町４－７－１５　</t>
  </si>
  <si>
    <t>仙台市青葉区霊屋下２３－５　</t>
  </si>
  <si>
    <t>仙台市宮城野区田子字富里１５３　</t>
  </si>
  <si>
    <t>仙台市泉区虹の丘１－１８－２　</t>
  </si>
  <si>
    <t>仙台市太白区金剛沢１－５－３５　</t>
  </si>
  <si>
    <t>仙台市太白区郡山４－１３－４　</t>
  </si>
  <si>
    <t>仙台市太白区茂庭字人来田西３０－１　</t>
  </si>
  <si>
    <t>仙台市宮城野区五輪１－４－２０　</t>
  </si>
  <si>
    <t>仙台市宮城野区鶴ヶ谷５－１７－１　</t>
  </si>
  <si>
    <t>仙台市青葉区本町２－１１－１０　</t>
  </si>
  <si>
    <t>仙台市宮城野区出花１－２７９　</t>
  </si>
  <si>
    <t>仙台市宮城野区苦竹２－３－２　</t>
  </si>
  <si>
    <t>仙台市若林区元茶畑１０－２１　</t>
  </si>
  <si>
    <t>仙台市若林区上飯田１－３－４６　</t>
  </si>
  <si>
    <t>仙台市若林区大和町５－６－３３　</t>
  </si>
  <si>
    <t>仙台市青葉区小松島新堤７－１　</t>
  </si>
  <si>
    <t>仙台市泉区南光台東１－５１－１　</t>
  </si>
  <si>
    <t>仙台市泉区八乙女中央２－２－１０</t>
  </si>
  <si>
    <t>仙台市泉区紫山４－２０－２</t>
  </si>
  <si>
    <t>仙台市青葉区国見ヶ丘６－１４９－１　</t>
  </si>
  <si>
    <t>最後に，申請日，年度，法人名等に間違いがないことを確認してを印刷し，ご提出ください。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30" eb="32">
      <t>インサツ</t>
    </rPh>
    <rPh sb="35" eb="37">
      <t>テイシュツ</t>
    </rPh>
    <phoneticPr fontId="2"/>
  </si>
  <si>
    <t>岩切たんぽぽ保育園</t>
    <rPh sb="0" eb="2">
      <t>イワキリ</t>
    </rPh>
    <phoneticPr fontId="27"/>
  </si>
  <si>
    <t>鶴ケ谷はぐくみ保育園</t>
    <rPh sb="0" eb="3">
      <t>ツルガヤ</t>
    </rPh>
    <phoneticPr fontId="25"/>
  </si>
  <si>
    <t>上飯田くるみ保育園</t>
    <phoneticPr fontId="6"/>
  </si>
  <si>
    <t>やまとまちあから保育園</t>
    <phoneticPr fontId="6"/>
  </si>
  <si>
    <t>ダーナ保育園</t>
    <phoneticPr fontId="6"/>
  </si>
  <si>
    <t>02143</t>
    <phoneticPr fontId="25"/>
  </si>
  <si>
    <t>マザーズ・サンピア保育園</t>
    <phoneticPr fontId="6"/>
  </si>
  <si>
    <t>アスクやまとまち保育園</t>
    <phoneticPr fontId="6"/>
  </si>
  <si>
    <t>06114</t>
    <phoneticPr fontId="2"/>
  </si>
  <si>
    <t>南吉成すぎのこ保育園</t>
    <rPh sb="0" eb="1">
      <t>ミナミ</t>
    </rPh>
    <rPh sb="1" eb="3">
      <t>ヨシナリ</t>
    </rPh>
    <phoneticPr fontId="6"/>
  </si>
  <si>
    <t>幼保連携型認定こども園</t>
    <rPh sb="0" eb="1">
      <t>ヨウ</t>
    </rPh>
    <rPh sb="1" eb="2">
      <t>ホ</t>
    </rPh>
    <rPh sb="2" eb="5">
      <t>レンケイガタ</t>
    </rPh>
    <rPh sb="5" eb="7">
      <t>ニンテイ</t>
    </rPh>
    <rPh sb="10" eb="11">
      <t>エン</t>
    </rPh>
    <phoneticPr fontId="2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</si>
  <si>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6"/>
  </si>
  <si>
    <t>福聚幼稚園</t>
    <rPh sb="0" eb="2">
      <t>フクジュ</t>
    </rPh>
    <rPh sb="2" eb="5">
      <t>ヨウチエン</t>
    </rPh>
    <phoneticPr fontId="6"/>
  </si>
  <si>
    <t>幼保連携型認定こども園みどりの森</t>
    <rPh sb="0" eb="1">
      <t>ヨウ</t>
    </rPh>
    <rPh sb="1" eb="2">
      <t>ホ</t>
    </rPh>
    <rPh sb="2" eb="5">
      <t>レンケイガタ</t>
    </rPh>
    <rPh sb="5" eb="7">
      <t>ニンテイ</t>
    </rPh>
    <rPh sb="10" eb="11">
      <t>エン</t>
    </rPh>
    <rPh sb="15" eb="16">
      <t>モリ</t>
    </rPh>
    <phoneticPr fontId="6"/>
  </si>
  <si>
    <t>幼保連携型認定こども園　はせくらまち杜のこども園</t>
    <rPh sb="0" eb="7">
      <t>ヨウホレンケイガタニンテイ</t>
    </rPh>
    <rPh sb="10" eb="11">
      <t>エン</t>
    </rPh>
    <rPh sb="18" eb="19">
      <t>モリ</t>
    </rPh>
    <rPh sb="23" eb="24">
      <t>エン</t>
    </rPh>
    <phoneticPr fontId="6"/>
  </si>
  <si>
    <t>青葉こども園</t>
    <rPh sb="0" eb="2">
      <t>アオバ</t>
    </rPh>
    <rPh sb="5" eb="6">
      <t>エン</t>
    </rPh>
    <phoneticPr fontId="6"/>
  </si>
  <si>
    <t>立華認定こども園</t>
    <rPh sb="0" eb="2">
      <t>タチバナ</t>
    </rPh>
    <rPh sb="2" eb="4">
      <t>ニンテイ</t>
    </rPh>
    <rPh sb="7" eb="8">
      <t>エン</t>
    </rPh>
    <phoneticPr fontId="6"/>
  </si>
  <si>
    <t>新田すいせんこども園　</t>
    <rPh sb="0" eb="2">
      <t>シンデン</t>
    </rPh>
    <rPh sb="9" eb="10">
      <t>エン</t>
    </rPh>
    <phoneticPr fontId="6"/>
  </si>
  <si>
    <t>原町すいせんこども園　</t>
    <rPh sb="0" eb="2">
      <t>ハラマチ</t>
    </rPh>
    <rPh sb="9" eb="10">
      <t>エン</t>
    </rPh>
    <phoneticPr fontId="6"/>
  </si>
  <si>
    <t>新田東すいせんこども園</t>
    <rPh sb="0" eb="2">
      <t>シンデン</t>
    </rPh>
    <rPh sb="2" eb="3">
      <t>ヒガシ</t>
    </rPh>
    <rPh sb="10" eb="11">
      <t>エン</t>
    </rPh>
    <phoneticPr fontId="6"/>
  </si>
  <si>
    <t>ありすの国こども園</t>
    <rPh sb="4" eb="5">
      <t>クニ</t>
    </rPh>
    <rPh sb="8" eb="9">
      <t>エン</t>
    </rPh>
    <phoneticPr fontId="6"/>
  </si>
  <si>
    <t>河原町すいせんこども園　</t>
    <rPh sb="0" eb="3">
      <t>カワラマチ</t>
    </rPh>
    <rPh sb="10" eb="11">
      <t>エン</t>
    </rPh>
    <phoneticPr fontId="6"/>
  </si>
  <si>
    <t>幼保連携型認定こども園　仙台保育園</t>
    <rPh sb="0" eb="7">
      <t>ヨウホレンケイガタニンテイ</t>
    </rPh>
    <rPh sb="10" eb="11">
      <t>エン</t>
    </rPh>
    <rPh sb="12" eb="14">
      <t>センダイ</t>
    </rPh>
    <rPh sb="14" eb="17">
      <t>ホイクエン</t>
    </rPh>
    <phoneticPr fontId="6"/>
  </si>
  <si>
    <t>認定向山こども園</t>
    <rPh sb="0" eb="2">
      <t>ニンテイ</t>
    </rPh>
    <rPh sb="2" eb="4">
      <t>ムカイヤマ</t>
    </rPh>
    <rPh sb="7" eb="8">
      <t>エン</t>
    </rPh>
    <phoneticPr fontId="6"/>
  </si>
  <si>
    <t>ゆりかご認定こども園</t>
    <rPh sb="4" eb="6">
      <t>ニンテイ</t>
    </rPh>
    <rPh sb="9" eb="10">
      <t>エン</t>
    </rPh>
    <phoneticPr fontId="6"/>
  </si>
  <si>
    <t>西多賀チェリーこども園　</t>
    <rPh sb="0" eb="3">
      <t>ニシタガ</t>
    </rPh>
    <rPh sb="10" eb="11">
      <t>エン</t>
    </rPh>
    <phoneticPr fontId="6"/>
  </si>
  <si>
    <t>太子堂すいせんこども園　</t>
    <rPh sb="0" eb="3">
      <t>タイシドウ</t>
    </rPh>
    <rPh sb="10" eb="11">
      <t>エン</t>
    </rPh>
    <phoneticPr fontId="6"/>
  </si>
  <si>
    <t>大野田すぎのここども園</t>
    <rPh sb="0" eb="3">
      <t>オオノダ</t>
    </rPh>
    <rPh sb="10" eb="11">
      <t>エン</t>
    </rPh>
    <phoneticPr fontId="6"/>
  </si>
  <si>
    <t>泉第2チェリーこども園</t>
    <rPh sb="0" eb="1">
      <t>イズミ</t>
    </rPh>
    <rPh sb="1" eb="2">
      <t>ダイ</t>
    </rPh>
    <rPh sb="10" eb="11">
      <t>エン</t>
    </rPh>
    <phoneticPr fontId="6"/>
  </si>
  <si>
    <r>
      <t>泉チェリーこども園</t>
    </r>
    <r>
      <rPr>
        <b/>
        <sz val="11"/>
        <rFont val="HGPｺﾞｼｯｸM"/>
        <family val="3"/>
        <charset val="128"/>
      </rPr>
      <t>　</t>
    </r>
    <rPh sb="0" eb="1">
      <t>イズミ</t>
    </rPh>
    <rPh sb="8" eb="9">
      <t>エン</t>
    </rPh>
    <phoneticPr fontId="6"/>
  </si>
  <si>
    <t>寺岡すいせんこども園　</t>
    <rPh sb="0" eb="2">
      <t>テラオカ</t>
    </rPh>
    <rPh sb="9" eb="10">
      <t>エン</t>
    </rPh>
    <phoneticPr fontId="6"/>
  </si>
  <si>
    <t>栗生あおばこども園</t>
    <rPh sb="0" eb="2">
      <t>クリュウ</t>
    </rPh>
    <rPh sb="8" eb="9">
      <t>エン</t>
    </rPh>
    <phoneticPr fontId="6"/>
  </si>
  <si>
    <t>幼稚園型認定こども園</t>
    <rPh sb="0" eb="3">
      <t>ヨウチエン</t>
    </rPh>
    <rPh sb="3" eb="4">
      <t>ガタ</t>
    </rPh>
    <rPh sb="4" eb="6">
      <t>ニンテイ</t>
    </rPh>
    <rPh sb="9" eb="10">
      <t>エン</t>
    </rPh>
    <phoneticPr fontId="25"/>
  </si>
  <si>
    <t>認定こども園　仙台YMCA幼稚園</t>
    <rPh sb="0" eb="2">
      <t>ニンテイ</t>
    </rPh>
    <rPh sb="5" eb="6">
      <t>エン</t>
    </rPh>
    <rPh sb="7" eb="9">
      <t>センダイ</t>
    </rPh>
    <rPh sb="13" eb="16">
      <t>ヨウチエン</t>
    </rPh>
    <phoneticPr fontId="6"/>
  </si>
  <si>
    <t>泉第二幼稚園</t>
    <rPh sb="0" eb="1">
      <t>イズミ</t>
    </rPh>
    <rPh sb="1" eb="3">
      <t>ダイニ</t>
    </rPh>
    <rPh sb="3" eb="6">
      <t>ヨウチエン</t>
    </rPh>
    <phoneticPr fontId="6"/>
  </si>
  <si>
    <t>保育所型認定こども園</t>
    <rPh sb="0" eb="2">
      <t>ホイク</t>
    </rPh>
    <rPh sb="2" eb="3">
      <t>ショ</t>
    </rPh>
    <rPh sb="3" eb="4">
      <t>ガタ</t>
    </rPh>
    <rPh sb="4" eb="6">
      <t>ニンテイ</t>
    </rPh>
    <rPh sb="9" eb="10">
      <t>エン</t>
    </rPh>
    <phoneticPr fontId="25"/>
  </si>
  <si>
    <t>ますえの森どうわこども園　</t>
    <rPh sb="4" eb="5">
      <t>モリ</t>
    </rPh>
    <rPh sb="11" eb="12">
      <t>エン</t>
    </rPh>
    <phoneticPr fontId="6"/>
  </si>
  <si>
    <t>六丁の目マザーグースこども園</t>
    <rPh sb="0" eb="2">
      <t>ロクチョウ</t>
    </rPh>
    <rPh sb="3" eb="4">
      <t>メ</t>
    </rPh>
    <rPh sb="13" eb="14">
      <t>エン</t>
    </rPh>
    <phoneticPr fontId="6"/>
  </si>
  <si>
    <t>02155</t>
  </si>
  <si>
    <t>03145</t>
  </si>
  <si>
    <t>06114</t>
  </si>
  <si>
    <t>宮城県名取市愛の杜１－２－１０</t>
  </si>
  <si>
    <t>定員数</t>
    <rPh sb="0" eb="2">
      <t>テイイン</t>
    </rPh>
    <rPh sb="2" eb="3">
      <t>スウ</t>
    </rPh>
    <phoneticPr fontId="6"/>
  </si>
  <si>
    <t>施設類型</t>
    <rPh sb="0" eb="2">
      <t>シセツ</t>
    </rPh>
    <rPh sb="2" eb="4">
      <t>ルイケイ</t>
    </rPh>
    <phoneticPr fontId="2"/>
  </si>
  <si>
    <t>□</t>
    <phoneticPr fontId="2"/>
  </si>
  <si>
    <t>人</t>
    <phoneticPr fontId="2"/>
  </si>
  <si>
    <t>東京都文京区小石川１－１－１　</t>
  </si>
  <si>
    <t>広島市西区庚午中１－７－２４　</t>
  </si>
  <si>
    <t>株式会社マザーズえりあサービス　マザーズ・ばんすい保育園</t>
  </si>
  <si>
    <t>株式会社NOZOMI</t>
  </si>
  <si>
    <t>令和　　　年　　　月　　　日</t>
    <phoneticPr fontId="2"/>
  </si>
  <si>
    <t>生年月日</t>
    <rPh sb="0" eb="4">
      <t>セイネンガッピ</t>
    </rPh>
    <phoneticPr fontId="2"/>
  </si>
  <si>
    <t>04135</t>
  </si>
  <si>
    <t>六郷ぱれっと保育園</t>
    <phoneticPr fontId="2"/>
  </si>
  <si>
    <t>04136</t>
  </si>
  <si>
    <t>六郷保育園</t>
    <phoneticPr fontId="2"/>
  </si>
  <si>
    <t>アイグラン保育園長町南</t>
    <phoneticPr fontId="2"/>
  </si>
  <si>
    <t>榴岡なないろ保育園</t>
  </si>
  <si>
    <t>02132</t>
    <phoneticPr fontId="2"/>
  </si>
  <si>
    <t>富沢アリス保育園</t>
    <rPh sb="0" eb="2">
      <t>トミザワ</t>
    </rPh>
    <phoneticPr fontId="2"/>
  </si>
  <si>
    <t>やまとみらい南光台東保育園</t>
  </si>
  <si>
    <t>01146</t>
  </si>
  <si>
    <t>ふれあい保育園</t>
    <rPh sb="4" eb="7">
      <t>ホイクエン</t>
    </rPh>
    <phoneticPr fontId="2"/>
  </si>
  <si>
    <t>向陽台はるかぜ保育園</t>
  </si>
  <si>
    <t>05134</t>
  </si>
  <si>
    <t>いずみ保育園</t>
    <phoneticPr fontId="2"/>
  </si>
  <si>
    <t>YMCA長町保育園</t>
  </si>
  <si>
    <t>02155</t>
    <phoneticPr fontId="25"/>
  </si>
  <si>
    <t>NOVAインターナショナルスクール仙台八木山校</t>
    <rPh sb="17" eb="19">
      <t>センダイ</t>
    </rPh>
    <rPh sb="19" eb="22">
      <t>ヤギヤマ</t>
    </rPh>
    <rPh sb="22" eb="23">
      <t>コウ</t>
    </rPh>
    <phoneticPr fontId="6"/>
  </si>
  <si>
    <t>02156</t>
  </si>
  <si>
    <t>アスイク保育園中田町</t>
    <phoneticPr fontId="2"/>
  </si>
  <si>
    <t>02157</t>
  </si>
  <si>
    <t>NOVAバイリンガル仙台富沢保育園</t>
    <phoneticPr fontId="2"/>
  </si>
  <si>
    <t>川前ぱれっと保育園</t>
  </si>
  <si>
    <t>02158</t>
  </si>
  <si>
    <t>もりのなかま保育園四郎丸園もぐもぐ＋</t>
    <phoneticPr fontId="2"/>
  </si>
  <si>
    <t>幼保連携型認定こども園　折立幼稚園・ナーサリールーム</t>
    <rPh sb="0" eb="7">
      <t>ヨウホレンケイガタニンテイ</t>
    </rPh>
    <rPh sb="10" eb="11">
      <t>エン</t>
    </rPh>
    <rPh sb="12" eb="14">
      <t>オリタテ</t>
    </rPh>
    <rPh sb="14" eb="17">
      <t>ヨウチエン</t>
    </rPh>
    <phoneticPr fontId="6"/>
  </si>
  <si>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6"/>
  </si>
  <si>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6"/>
  </si>
  <si>
    <t>ねのしろいし幼稚園</t>
    <rPh sb="6" eb="9">
      <t>ヨウチエン</t>
    </rPh>
    <phoneticPr fontId="6"/>
  </si>
  <si>
    <t>鶴が丘マミーこども園</t>
    <rPh sb="0" eb="1">
      <t>ツル</t>
    </rPh>
    <rPh sb="2" eb="3">
      <t>オカ</t>
    </rPh>
    <rPh sb="9" eb="10">
      <t>エン</t>
    </rPh>
    <phoneticPr fontId="6"/>
  </si>
  <si>
    <t>仙台市青葉区旭ヶ丘１－３９－６</t>
  </si>
  <si>
    <t>アイグラン保育園長町南</t>
  </si>
  <si>
    <t>富沢アリス保育園</t>
  </si>
  <si>
    <t>社会福祉法人明日育福祉会</t>
  </si>
  <si>
    <t>鶴ケ谷はぐくみ保育園</t>
  </si>
  <si>
    <t>株式会社いずみ保育園</t>
  </si>
  <si>
    <t>食と森のこども園小松島</t>
  </si>
  <si>
    <t>ミッキー北仙台こども園</t>
  </si>
  <si>
    <t>幼保連携型認定こども園　中野栄あしぐろこども園</t>
  </si>
  <si>
    <t>幼保連携型認定こども園　明石南こどもの城</t>
  </si>
  <si>
    <t>幼保連携型認定こども園　桂こどもの城</t>
  </si>
  <si>
    <t>ミッキー八乙女こども園</t>
  </si>
  <si>
    <t>落合はぐくみこども園</t>
  </si>
  <si>
    <t>愛子すぎのここども園</t>
  </si>
  <si>
    <t>幼稚園型認定こども園　いずみ松陵幼稚園</t>
  </si>
  <si>
    <t>幼稚園型認定こども園　南光幼稚園</t>
  </si>
  <si>
    <t>幼稚園型認定こども園　南光第二幼稚園</t>
  </si>
  <si>
    <t>幼稚園型認定こども園　南光シオン幼稚園</t>
  </si>
  <si>
    <t>幼稚園型認定こども園　南光紫陽幼稚園</t>
  </si>
  <si>
    <t>カール英会話プリスクール</t>
  </si>
  <si>
    <t>ニューフィールド保育園</t>
  </si>
  <si>
    <t>ピースフル保育園</t>
  </si>
  <si>
    <t>蒲町おもちゃばここども園</t>
  </si>
  <si>
    <t>六丁の目こども園</t>
  </si>
  <si>
    <t>カール英会話ほいくえん</t>
  </si>
  <si>
    <t>カール英会話こども園</t>
  </si>
  <si>
    <t>ちゃいるどらんどなないろの里こども園</t>
  </si>
  <si>
    <t>ひまわりこども園</t>
  </si>
  <si>
    <t>あすと長町こぶたの城こども園</t>
  </si>
  <si>
    <t>仙台ちびっこひろばこども園</t>
  </si>
  <si>
    <t>ミッキー泉中央こども園</t>
  </si>
  <si>
    <t>カール英会話チルドレン</t>
  </si>
  <si>
    <t>仙台市青葉区小松島４－１７－２２</t>
  </si>
  <si>
    <t>・〇〇さんは～の業務をしてもらっている。保育士の手の届かないところをサポートしてもらい人手のありがたさを実感している。
・△△さんは～の業務をしてもらっている。子ども達にとっておばあちゃんのような存在で，様々な年代の方と触れ合う良い機会になっている。
・□□さんは～の業務をしてもらっている。野菜作りについて知識が豊富であり知恵袋としていろいろなことを教えてもらっている。</t>
  </si>
  <si>
    <t>印刷する際は、ファイル＞印刷&gt;設定：ブック全体を印刷＞ページ指定　2　から　5　ページ</t>
    <phoneticPr fontId="2"/>
  </si>
  <si>
    <t>71304</t>
  </si>
  <si>
    <t>73304</t>
  </si>
  <si>
    <t>71101</t>
  </si>
  <si>
    <t>71102</t>
  </si>
  <si>
    <t>71103</t>
  </si>
  <si>
    <t>71104</t>
  </si>
  <si>
    <t>71105</t>
  </si>
  <si>
    <t>71107</t>
  </si>
  <si>
    <t>71108</t>
  </si>
  <si>
    <t>71109</t>
  </si>
  <si>
    <t>71201</t>
  </si>
  <si>
    <t>71202</t>
  </si>
  <si>
    <t>71203</t>
  </si>
  <si>
    <t>71204</t>
  </si>
  <si>
    <t>71205</t>
  </si>
  <si>
    <t>71206</t>
  </si>
  <si>
    <t>71207</t>
  </si>
  <si>
    <t>71208</t>
  </si>
  <si>
    <t>71210</t>
  </si>
  <si>
    <t>71211</t>
  </si>
  <si>
    <t>71301</t>
  </si>
  <si>
    <t>71302</t>
  </si>
  <si>
    <t>71303</t>
  </si>
  <si>
    <t>71305</t>
  </si>
  <si>
    <t>71306</t>
  </si>
  <si>
    <t>71401</t>
  </si>
  <si>
    <t>71402</t>
  </si>
  <si>
    <t>71403</t>
  </si>
  <si>
    <t>71404</t>
  </si>
  <si>
    <t>71405</t>
  </si>
  <si>
    <t>71406</t>
  </si>
  <si>
    <t>71407</t>
  </si>
  <si>
    <t>71408</t>
  </si>
  <si>
    <t>71501</t>
  </si>
  <si>
    <t>71502</t>
  </si>
  <si>
    <t>71503</t>
  </si>
  <si>
    <t>71504</t>
  </si>
  <si>
    <t>71505</t>
  </si>
  <si>
    <t>71506</t>
  </si>
  <si>
    <t>71507</t>
  </si>
  <si>
    <t>71508</t>
  </si>
  <si>
    <t>71509</t>
  </si>
  <si>
    <t>71510</t>
  </si>
  <si>
    <t>71512</t>
  </si>
  <si>
    <t>71513</t>
  </si>
  <si>
    <t>71614</t>
  </si>
  <si>
    <t>71615</t>
  </si>
  <si>
    <t>71616</t>
  </si>
  <si>
    <t>72101</t>
  </si>
  <si>
    <t>72104</t>
  </si>
  <si>
    <t>72201</t>
  </si>
  <si>
    <t>72301</t>
  </si>
  <si>
    <t>72401</t>
  </si>
  <si>
    <t>72501</t>
  </si>
  <si>
    <t>72502</t>
  </si>
  <si>
    <t>72503</t>
  </si>
  <si>
    <t>72504</t>
  </si>
  <si>
    <t>72505</t>
  </si>
  <si>
    <t>72506</t>
  </si>
  <si>
    <t>72507</t>
  </si>
  <si>
    <t>72605</t>
  </si>
  <si>
    <t>73101</t>
  </si>
  <si>
    <t>73201</t>
  </si>
  <si>
    <t>73202</t>
  </si>
  <si>
    <t>73203</t>
  </si>
  <si>
    <t>73204</t>
  </si>
  <si>
    <t>73205</t>
  </si>
  <si>
    <t>73301</t>
  </si>
  <si>
    <t>73302</t>
  </si>
  <si>
    <t>73303</t>
  </si>
  <si>
    <t>73305</t>
  </si>
  <si>
    <t>73306</t>
  </si>
  <si>
    <t>73307</t>
  </si>
  <si>
    <t>73402</t>
  </si>
  <si>
    <t>73403</t>
  </si>
  <si>
    <t>73404</t>
  </si>
  <si>
    <t>73501</t>
  </si>
  <si>
    <t>73502</t>
  </si>
  <si>
    <t>73503</t>
  </si>
  <si>
    <t>73601</t>
  </si>
  <si>
    <t>設置者所在地</t>
    <rPh sb="0" eb="3">
      <t>セッチシャ</t>
    </rPh>
    <rPh sb="3" eb="6">
      <t>ショザイチ</t>
    </rPh>
    <phoneticPr fontId="2"/>
  </si>
  <si>
    <t>02161</t>
    <phoneticPr fontId="53"/>
  </si>
  <si>
    <t>中田なないろ保育園</t>
    <phoneticPr fontId="2"/>
  </si>
  <si>
    <t>02161</t>
  </si>
  <si>
    <t>02162</t>
  </si>
  <si>
    <t>私立保育所</t>
  </si>
  <si>
    <t>山形県新庄市金沢１９１７－７　</t>
  </si>
  <si>
    <t>山形県新庄市金沢１９１７－７</t>
  </si>
  <si>
    <t>学校法人七郷学園　蒲町こども園</t>
    <rPh sb="0" eb="2">
      <t>ガッコウ</t>
    </rPh>
    <rPh sb="2" eb="4">
      <t>ホウジン</t>
    </rPh>
    <rPh sb="4" eb="5">
      <t>シチ</t>
    </rPh>
    <rPh sb="5" eb="6">
      <t>ゴウ</t>
    </rPh>
    <rPh sb="6" eb="8">
      <t>ガクエン</t>
    </rPh>
    <rPh sb="9" eb="11">
      <t>カバノマチ</t>
    </rPh>
    <rPh sb="14" eb="15">
      <t>エン</t>
    </rPh>
    <phoneticPr fontId="6"/>
  </si>
  <si>
    <t>認定ろりぽっぷこども園</t>
    <rPh sb="0" eb="2">
      <t>ニンテイ</t>
    </rPh>
    <rPh sb="10" eb="11">
      <t>エン</t>
    </rPh>
    <phoneticPr fontId="6"/>
  </si>
  <si>
    <t>幼保連携型認定こども園　やかまし村　</t>
    <rPh sb="0" eb="2">
      <t>ヨウホ</t>
    </rPh>
    <rPh sb="2" eb="5">
      <t>レンケイガタ</t>
    </rPh>
    <rPh sb="5" eb="7">
      <t>ニンテイ</t>
    </rPh>
    <rPh sb="10" eb="11">
      <t>エン</t>
    </rPh>
    <rPh sb="16" eb="17">
      <t>ムラ</t>
    </rPh>
    <phoneticPr fontId="6"/>
  </si>
  <si>
    <t>幼稚園型認定こども園　若竹幼稚園</t>
    <rPh sb="0" eb="3">
      <t>ヨウチエン</t>
    </rPh>
    <rPh sb="3" eb="4">
      <t>ガタ</t>
    </rPh>
    <rPh sb="4" eb="6">
      <t>ニンテイ</t>
    </rPh>
    <rPh sb="9" eb="10">
      <t>エン</t>
    </rPh>
    <rPh sb="11" eb="13">
      <t>ワカタケ</t>
    </rPh>
    <rPh sb="13" eb="16">
      <t>ヨウチエン</t>
    </rPh>
    <phoneticPr fontId="6"/>
  </si>
  <si>
    <t>認定こども園友愛幼稚園</t>
    <rPh sb="0" eb="2">
      <t>ニンテイ</t>
    </rPh>
    <rPh sb="5" eb="6">
      <t>エン</t>
    </rPh>
    <rPh sb="6" eb="8">
      <t>ユウアイ</t>
    </rPh>
    <rPh sb="8" eb="11">
      <t>ヨウチエン</t>
    </rPh>
    <phoneticPr fontId="6"/>
  </si>
  <si>
    <t>みのりこども園</t>
    <rPh sb="6" eb="7">
      <t>エン</t>
    </rPh>
    <phoneticPr fontId="6"/>
  </si>
  <si>
    <t>73206</t>
  </si>
  <si>
    <t>73207</t>
  </si>
  <si>
    <t>73208</t>
  </si>
  <si>
    <t>73209</t>
  </si>
  <si>
    <t>73210</t>
  </si>
  <si>
    <t>73211</t>
  </si>
  <si>
    <t>73214</t>
  </si>
  <si>
    <t>仙台市青葉区折立３－１７－１０</t>
  </si>
  <si>
    <t>幼保連携型認定こども園　中山保育園</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</si>
  <si>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2"/>
  </si>
  <si>
    <t>認定こども園　ろりぽっぷ出花園</t>
  </si>
  <si>
    <t>認定こども園　ろりぽっぷ保育園</t>
  </si>
  <si>
    <t>荒井あおばこども園</t>
  </si>
  <si>
    <t>幼保連携型認定こども園　光の子</t>
  </si>
  <si>
    <t>YMCA西中田こども園</t>
  </si>
  <si>
    <t>YMCA南大野田こども園</t>
  </si>
  <si>
    <t>認定こども園　ろりぽっぷ泉中央南園</t>
  </si>
  <si>
    <t>認定こども園　ろりぽっぷ赤い屋根の保育園</t>
  </si>
  <si>
    <t>YMCA加茂こども園</t>
  </si>
  <si>
    <t>南光台すいせんこども園</t>
  </si>
  <si>
    <t>仙台市泉区根白石字新坂上２９</t>
  </si>
  <si>
    <t>仙台市泉区松陵２－１９－１</t>
  </si>
  <si>
    <t>仙台市泉区南光台２－２－３</t>
  </si>
  <si>
    <t>仙台市泉区南光台南１－１８－１</t>
  </si>
  <si>
    <t>仙台市泉区松森字陣ケ原３０－１０</t>
  </si>
  <si>
    <t>仙台市泉区明石南６－１３－２</t>
  </si>
  <si>
    <t>認定こども園　TOBINOKO</t>
    <rPh sb="0" eb="2">
      <t>ニンテイ</t>
    </rPh>
    <rPh sb="5" eb="6">
      <t>エン</t>
    </rPh>
    <phoneticPr fontId="6"/>
  </si>
  <si>
    <t>認定こども園 れいんぼーなーさりー原ノ町館</t>
    <rPh sb="0" eb="2">
      <t>ニンテイ</t>
    </rPh>
    <rPh sb="5" eb="6">
      <t>エン</t>
    </rPh>
    <phoneticPr fontId="6"/>
  </si>
  <si>
    <t>ミッキー榴岡公園前こども園</t>
    <rPh sb="8" eb="9">
      <t>マエ</t>
    </rPh>
    <phoneticPr fontId="6"/>
  </si>
  <si>
    <t>つつじがおかもりのいえこども園</t>
  </si>
  <si>
    <t>幸町すいせんこども園</t>
  </si>
  <si>
    <t>ちいさなこどもえん</t>
  </si>
  <si>
    <t>あそびまショーこども園</t>
  </si>
  <si>
    <t>ぷらざこども園長町</t>
  </si>
  <si>
    <t>ぷりえ～る南中山認定こども園</t>
    <rPh sb="8" eb="10">
      <t>ニンテイ</t>
    </rPh>
    <phoneticPr fontId="6"/>
  </si>
  <si>
    <t>泉すぎのここども園</t>
  </si>
  <si>
    <t>そらのここども園</t>
  </si>
  <si>
    <t>ミッキー八乙女中央こども園</t>
  </si>
  <si>
    <t>まつもりこども園</t>
  </si>
  <si>
    <t>71111</t>
  </si>
  <si>
    <t>71307</t>
  </si>
  <si>
    <t>71308</t>
  </si>
  <si>
    <t>71409</t>
  </si>
  <si>
    <t>71410</t>
  </si>
  <si>
    <t>71514</t>
  </si>
  <si>
    <t>71515</t>
  </si>
  <si>
    <t>72302</t>
  </si>
  <si>
    <t>73102</t>
  </si>
  <si>
    <t>73103</t>
  </si>
  <si>
    <t>73309</t>
  </si>
  <si>
    <t>73405</t>
  </si>
  <si>
    <t>73506</t>
  </si>
  <si>
    <t>73507</t>
  </si>
  <si>
    <t>73508</t>
  </si>
  <si>
    <t>73509</t>
  </si>
  <si>
    <t>６</t>
    <phoneticPr fontId="2"/>
  </si>
  <si>
    <t>※1　「入所定員及び現員」及び「職員数」欄は令和６年４月１日現在でご記入ください。</t>
    <rPh sb="22" eb="24">
      <t>レイワ</t>
    </rPh>
    <rPh sb="25" eb="26">
      <t>ネン</t>
    </rPh>
    <rPh sb="27" eb="28">
      <t>ガツ</t>
    </rPh>
    <phoneticPr fontId="2"/>
  </si>
  <si>
    <t>令和　６　年　１１　月　２０　日</t>
    <phoneticPr fontId="2"/>
  </si>
  <si>
    <r>
      <t>令和</t>
    </r>
    <r>
      <rPr>
        <b/>
        <sz val="11"/>
        <color theme="8"/>
        <rFont val="HGｺﾞｼｯｸM"/>
        <family val="3"/>
        <charset val="128"/>
      </rPr>
      <t>　6</t>
    </r>
    <r>
      <rPr>
        <sz val="11"/>
        <rFont val="HGｺﾞｼｯｸM"/>
        <family val="3"/>
        <charset val="128"/>
      </rPr>
      <t>年　</t>
    </r>
    <r>
      <rPr>
        <b/>
        <sz val="11"/>
        <color theme="3" tint="0.39997558519241921"/>
        <rFont val="HGｺﾞｼｯｸM"/>
        <family val="3"/>
        <charset val="128"/>
      </rPr>
      <t>4</t>
    </r>
    <r>
      <rPr>
        <sz val="11"/>
        <rFont val="HGｺﾞｼｯｸM"/>
        <family val="3"/>
        <charset val="128"/>
      </rPr>
      <t>月】(※4）</t>
    </r>
    <rPh sb="0" eb="2">
      <t>レイワ</t>
    </rPh>
    <rPh sb="4" eb="5">
      <t>ネン</t>
    </rPh>
    <phoneticPr fontId="2"/>
  </si>
  <si>
    <t>令和6年4月1日
～
令和7年3月31日</t>
    <rPh sb="0" eb="2">
      <t>レイワ</t>
    </rPh>
    <rPh sb="11" eb="13">
      <t>レイワ</t>
    </rPh>
    <phoneticPr fontId="2"/>
  </si>
  <si>
    <t>令和6年10月16日
～
令和7年3月31日</t>
    <rPh sb="0" eb="2">
      <t>レイワ</t>
    </rPh>
    <rPh sb="13" eb="15">
      <t>レイワ</t>
    </rPh>
    <phoneticPr fontId="2"/>
  </si>
  <si>
    <r>
      <t xml:space="preserve">満年齢
</t>
    </r>
    <r>
      <rPr>
        <sz val="9"/>
        <rFont val="HGｺﾞｼｯｸM"/>
        <family val="3"/>
        <charset val="128"/>
      </rPr>
      <t>（R6.4.1時点）</t>
    </r>
    <rPh sb="0" eb="1">
      <t>マン</t>
    </rPh>
    <rPh sb="1" eb="3">
      <t>ネンレイ</t>
    </rPh>
    <rPh sb="11" eb="13">
      <t>ジテン</t>
    </rPh>
    <phoneticPr fontId="2"/>
  </si>
  <si>
    <t>幼保連携型認定こども園</t>
    <rPh sb="0" eb="1">
      <t>ヨウ</t>
    </rPh>
    <rPh sb="1" eb="2">
      <t>ホ</t>
    </rPh>
    <rPh sb="2" eb="5">
      <t>レンケイガタ</t>
    </rPh>
    <rPh sb="5" eb="7">
      <t>ニンテイ</t>
    </rPh>
    <rPh sb="10" eb="11">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</si>
  <si>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</si>
  <si>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仙台市青葉区川平１－７－１６</t>
  </si>
  <si>
    <t>学校法人東都学園</t>
  </si>
  <si>
    <t>福聚幼稚園</t>
    <rPh sb="0" eb="2">
      <t>フクジュ</t>
    </rPh>
    <rPh sb="2" eb="5">
      <t>ヨウチエン</t>
    </rPh>
    <phoneticPr fontId="1"/>
  </si>
  <si>
    <t>仙台市青葉区国見４－５－１</t>
  </si>
  <si>
    <t>学校法人福聚幼稚園</t>
  </si>
  <si>
    <t>幼保連携型認定こども園みどりの森</t>
    <rPh sb="0" eb="1">
      <t>ヨウ</t>
    </rPh>
    <rPh sb="1" eb="2">
      <t>ホ</t>
    </rPh>
    <rPh sb="2" eb="5">
      <t>レンケイガタ</t>
    </rPh>
    <rPh sb="5" eb="7">
      <t>ニンテイ</t>
    </rPh>
    <rPh sb="10" eb="11">
      <t>エン</t>
    </rPh>
    <rPh sb="15" eb="16">
      <t>モリ</t>
    </rPh>
    <phoneticPr fontId="1"/>
  </si>
  <si>
    <t>仙台市青葉区柏木１－７－４５</t>
  </si>
  <si>
    <t>学校法人仙台みどり学園</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</si>
  <si>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</si>
  <si>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仙台市青葉区桜ヶ丘９－１－１</t>
  </si>
  <si>
    <t>学校法人宮城学院</t>
  </si>
  <si>
    <t>幼保連携型認定こども園　はせくらまち杜のこども園</t>
    <rPh sb="0" eb="7">
      <t>ヨウホレンケイガタニンテイ</t>
    </rPh>
    <rPh sb="10" eb="11">
      <t>エン</t>
    </rPh>
    <rPh sb="18" eb="19">
      <t>モリ</t>
    </rPh>
    <rPh sb="23" eb="24">
      <t>エン</t>
    </rPh>
    <phoneticPr fontId="1"/>
  </si>
  <si>
    <t>仙台市青葉区支倉町２－５５</t>
  </si>
  <si>
    <t>学校法人長谷柳絮学園</t>
  </si>
  <si>
    <t>青葉こども園</t>
    <rPh sb="0" eb="2">
      <t>アオバ</t>
    </rPh>
    <rPh sb="5" eb="6">
      <t>エン</t>
    </rPh>
    <phoneticPr fontId="1"/>
  </si>
  <si>
    <t>仙台市青葉区宮町１－４－４７</t>
  </si>
  <si>
    <t>幼保連携型認定こども園　折立幼稚園・ナーサリールーム</t>
    <rPh sb="0" eb="7">
      <t>ヨウホレンケイガタニンテイ</t>
    </rPh>
    <rPh sb="10" eb="11">
      <t>エン</t>
    </rPh>
    <rPh sb="12" eb="14">
      <t>オリタテ</t>
    </rPh>
    <rPh sb="14" eb="17">
      <t>ヨウチエン</t>
    </rPh>
    <phoneticPr fontId="1"/>
  </si>
  <si>
    <t>学校法人愛子学園　折立幼稚園</t>
  </si>
  <si>
    <t>社会福祉法人想伝舎</t>
  </si>
  <si>
    <t>仙台市青葉区葉山町８－１</t>
    <rPh sb="0" eb="3">
      <t>センダイシ</t>
    </rPh>
    <rPh sb="3" eb="6">
      <t>アオバク</t>
    </rPh>
    <phoneticPr fontId="32"/>
  </si>
  <si>
    <t>立華認定こども園</t>
    <rPh sb="0" eb="2">
      <t>タチバナ</t>
    </rPh>
    <rPh sb="2" eb="4">
      <t>ニンテイ</t>
    </rPh>
    <rPh sb="7" eb="8">
      <t>エン</t>
    </rPh>
    <phoneticPr fontId="1"/>
  </si>
  <si>
    <t>仙台市宮城野区中野字大貝沼２０－１７</t>
  </si>
  <si>
    <t>学校法人立華学園</t>
  </si>
  <si>
    <t>新田すいせんこども園　</t>
    <rPh sb="0" eb="2">
      <t>シンデン</t>
    </rPh>
    <rPh sb="9" eb="10">
      <t>エン</t>
    </rPh>
    <phoneticPr fontId="1"/>
  </si>
  <si>
    <t>仙台市青葉区栗生１－２５－１</t>
  </si>
  <si>
    <t>社会福祉法人幸生会</t>
  </si>
  <si>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</si>
  <si>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</si>
  <si>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12"/>
  </si>
  <si>
    <t>仙台市宮城野区東仙台６－８－２０</t>
  </si>
  <si>
    <t>学校法人仙台百合学院</t>
  </si>
  <si>
    <t>さゆりこども園　</t>
    <rPh sb="6" eb="7">
      <t>エン</t>
    </rPh>
    <phoneticPr fontId="12"/>
  </si>
  <si>
    <t>仙台市宮城野区枡江１－２</t>
  </si>
  <si>
    <t>社会福祉法人善き牧者会</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</si>
  <si>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</si>
  <si>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仙台市宮城野区岩切字高江４５</t>
  </si>
  <si>
    <t>学校法人本松学園　岩切東光第二幼稚園</t>
  </si>
  <si>
    <t>認定こども園　東盛マイトリー幼稚園</t>
    <rPh sb="0" eb="2">
      <t>ニンテイ</t>
    </rPh>
    <rPh sb="5" eb="6">
      <t>エン</t>
    </rPh>
    <rPh sb="7" eb="8">
      <t>ヒガシ</t>
    </rPh>
    <rPh sb="8" eb="9">
      <t>モリ</t>
    </rPh>
    <rPh sb="14" eb="17">
      <t>ヨウチエン</t>
    </rPh>
    <phoneticPr fontId="12"/>
  </si>
  <si>
    <t>仙台市宮城野区新田２－２０－３８</t>
  </si>
  <si>
    <t>学校法人清野学園　東盛幼稚園</t>
  </si>
  <si>
    <t>仙台市宮城野区出花１－２７９</t>
  </si>
  <si>
    <t>仙台市若林区沖野字高野南１９７－１</t>
  </si>
  <si>
    <t>学校法人ろりぽっぷ学園</t>
  </si>
  <si>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</si>
  <si>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仙台市若林区荒井３－１５－９</t>
  </si>
  <si>
    <t>学校法人七郷学園</t>
  </si>
  <si>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</si>
  <si>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12"/>
  </si>
  <si>
    <t>仙台市若林区新寺３－８－５</t>
  </si>
  <si>
    <t>社会福祉法人仙慈会　荒井マーヤこども園</t>
  </si>
  <si>
    <t>幼保連携型認定こども園　仙台保育園</t>
    <rPh sb="0" eb="7">
      <t>ヨウホレンケイガタニンテイ</t>
    </rPh>
    <rPh sb="10" eb="11">
      <t>エン</t>
    </rPh>
    <rPh sb="12" eb="14">
      <t>センダイ</t>
    </rPh>
    <rPh sb="14" eb="17">
      <t>ホイクエン</t>
    </rPh>
    <phoneticPr fontId="1"/>
  </si>
  <si>
    <t>仙台市青葉区葉山町８－１</t>
  </si>
  <si>
    <t>認定ろりぽっぷこども園</t>
    <rPh sb="0" eb="2">
      <t>ニンテイ</t>
    </rPh>
    <rPh sb="10" eb="11">
      <t>エン</t>
    </rPh>
    <phoneticPr fontId="1"/>
  </si>
  <si>
    <t>仙台市青葉区宮町１－４－４７</t>
    <rPh sb="0" eb="3">
      <t>センダイシ</t>
    </rPh>
    <rPh sb="3" eb="6">
      <t>アオバク</t>
    </rPh>
    <phoneticPr fontId="32"/>
  </si>
  <si>
    <t>仙台市若林区卸町2-1-17</t>
    <rPh sb="0" eb="3">
      <t>センダイシ</t>
    </rPh>
    <rPh sb="3" eb="6">
      <t>ワカバヤシク</t>
    </rPh>
    <rPh sb="6" eb="8">
      <t>オロシマチ</t>
    </rPh>
    <phoneticPr fontId="32"/>
  </si>
  <si>
    <t>社会福祉法人光の子福祉会</t>
    <rPh sb="6" eb="7">
      <t>ヒカリ</t>
    </rPh>
    <rPh sb="8" eb="9">
      <t>コ</t>
    </rPh>
    <rPh sb="9" eb="11">
      <t>フクシ</t>
    </rPh>
    <rPh sb="11" eb="12">
      <t>カイ</t>
    </rPh>
    <phoneticPr fontId="32"/>
  </si>
  <si>
    <t>認定こども園くり幼稚園くりっこ保育園</t>
    <rPh sb="0" eb="2">
      <t>ニンテイ</t>
    </rPh>
    <rPh sb="5" eb="6">
      <t>エン</t>
    </rPh>
    <rPh sb="8" eb="11">
      <t>ヨウチエン</t>
    </rPh>
    <rPh sb="15" eb="18">
      <t>ホイクエン</t>
    </rPh>
    <phoneticPr fontId="1"/>
  </si>
  <si>
    <t>仙台市太白区西中田６－８－２０</t>
  </si>
  <si>
    <t>学校法人前田学園</t>
  </si>
  <si>
    <t>認定向山こども園</t>
    <rPh sb="0" eb="2">
      <t>ニンテイ</t>
    </rPh>
    <rPh sb="2" eb="4">
      <t>ムカイヤマ</t>
    </rPh>
    <rPh sb="7" eb="8">
      <t>エン</t>
    </rPh>
    <phoneticPr fontId="1"/>
  </si>
  <si>
    <t>仙台市太白区八木山緑町２１－１０</t>
  </si>
  <si>
    <t>学校法人仙台こひつじ学園</t>
  </si>
  <si>
    <t>ゆりかご認定こども園</t>
    <rPh sb="4" eb="6">
      <t>ニンテイ</t>
    </rPh>
    <rPh sb="9" eb="10">
      <t>エン</t>
    </rPh>
    <phoneticPr fontId="1"/>
  </si>
  <si>
    <t>　</t>
  </si>
  <si>
    <t>学校法人清泉学園</t>
  </si>
  <si>
    <t>西多賀チェリーこども園　</t>
    <rPh sb="0" eb="3">
      <t>ニシタガ</t>
    </rPh>
    <rPh sb="10" eb="11">
      <t>エン</t>
    </rPh>
    <phoneticPr fontId="1"/>
  </si>
  <si>
    <t>仙台市青葉区中央四丁目７-20</t>
    <rPh sb="3" eb="6">
      <t>アオバク</t>
    </rPh>
    <rPh sb="6" eb="8">
      <t>チュウオウ</t>
    </rPh>
    <rPh sb="8" eb="11">
      <t>４チョウメ</t>
    </rPh>
    <phoneticPr fontId="18"/>
  </si>
  <si>
    <t>社会福祉法人北杜福祉会</t>
  </si>
  <si>
    <t>太子堂すいせんこども園　</t>
    <rPh sb="0" eb="3">
      <t>タイシドウ</t>
    </rPh>
    <rPh sb="10" eb="11">
      <t>エン</t>
    </rPh>
    <phoneticPr fontId="1"/>
  </si>
  <si>
    <t>太白すぎのここども園　</t>
    <rPh sb="0" eb="2">
      <t>タイハク</t>
    </rPh>
    <rPh sb="9" eb="10">
      <t>エン</t>
    </rPh>
    <phoneticPr fontId="12"/>
  </si>
  <si>
    <t>柴田郡村田町大字足立字上ヶ戸１７－５</t>
  </si>
  <si>
    <t>バンビの森こども園　</t>
    <rPh sb="4" eb="5">
      <t>モリ</t>
    </rPh>
    <rPh sb="8" eb="9">
      <t>エン</t>
    </rPh>
    <phoneticPr fontId="12"/>
  </si>
  <si>
    <t>仙台市太白区中田４－１－３－１</t>
  </si>
  <si>
    <t>社会福祉法人銀杏の会</t>
  </si>
  <si>
    <t>大野田すぎのここども園</t>
    <rPh sb="0" eb="3">
      <t>オオノダ</t>
    </rPh>
    <rPh sb="10" eb="11">
      <t>エン</t>
    </rPh>
    <phoneticPr fontId="1"/>
  </si>
  <si>
    <t>仙台市青葉区立町９－７</t>
  </si>
  <si>
    <t>社会福祉法人YMCA福祉会</t>
    <rPh sb="10" eb="12">
      <t>フクシ</t>
    </rPh>
    <rPh sb="12" eb="13">
      <t>カイ</t>
    </rPh>
    <phoneticPr fontId="32"/>
  </si>
  <si>
    <t>泉第2チェリーこども園</t>
    <rPh sb="0" eb="1">
      <t>イズミ</t>
    </rPh>
    <rPh sb="1" eb="2">
      <t>ダイ</t>
    </rPh>
    <rPh sb="10" eb="11">
      <t>エン</t>
    </rPh>
    <phoneticPr fontId="1"/>
  </si>
  <si>
    <t>幼保連携型認定こども園　やかまし村　</t>
    <rPh sb="0" eb="2">
      <t>ヨウホ</t>
    </rPh>
    <rPh sb="2" eb="5">
      <t>レンケイガタ</t>
    </rPh>
    <rPh sb="5" eb="7">
      <t>ニンテイ</t>
    </rPh>
    <rPh sb="10" eb="11">
      <t>エン</t>
    </rPh>
    <rPh sb="16" eb="17">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</si>
  <si>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</si>
  <si>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</si>
  <si>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2"/>
  </si>
  <si>
    <t>仙台市泉区小角字大満寺２２－４</t>
  </si>
  <si>
    <t>学校法人秀志学園</t>
  </si>
  <si>
    <t>幼保連携型認定こども園　高森サーラこども園　</t>
    <rPh sb="0" eb="2">
      <t>ヨウホ</t>
    </rPh>
    <rPh sb="2" eb="7">
      <t>レンケイガタニンテイ</t>
    </rPh>
    <rPh sb="10" eb="11">
      <t>エン</t>
    </rPh>
    <rPh sb="12" eb="14">
      <t>タカモリ</t>
    </rPh>
    <rPh sb="20" eb="21">
      <t>エン</t>
    </rPh>
    <phoneticPr fontId="1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</si>
  <si>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</si>
  <si>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仙台市泉区住吉台西２－７－６</t>
  </si>
  <si>
    <t>社会福祉法人一寿会</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</si>
  <si>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</si>
  <si>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仙台市泉区桂３－１９－６</t>
  </si>
  <si>
    <t>社会福祉法人鼎会</t>
  </si>
  <si>
    <t>社会福祉法人仙台YMCA福祉会</t>
    <rPh sb="6" eb="8">
      <t>センダイ</t>
    </rPh>
    <rPh sb="12" eb="14">
      <t>フクシ</t>
    </rPh>
    <rPh sb="14" eb="15">
      <t>カイ</t>
    </rPh>
    <phoneticPr fontId="32"/>
  </si>
  <si>
    <t>仙台市青葉区栗生１－２５－１</t>
    <rPh sb="0" eb="3">
      <t>センダイシ</t>
    </rPh>
    <rPh sb="3" eb="6">
      <t>アオバク</t>
    </rPh>
    <phoneticPr fontId="32"/>
  </si>
  <si>
    <t>栗生あおばこども園</t>
    <rPh sb="0" eb="2">
      <t>クリュウ</t>
    </rPh>
    <rPh sb="8" eb="9">
      <t>エン</t>
    </rPh>
    <phoneticPr fontId="1"/>
  </si>
  <si>
    <t>角田市島田字御蔵林５９</t>
  </si>
  <si>
    <t>幼稚園型認定こども園</t>
    <rPh sb="0" eb="3">
      <t>ヨウチエン</t>
    </rPh>
    <rPh sb="3" eb="4">
      <t>ガタ</t>
    </rPh>
    <rPh sb="4" eb="6">
      <t>ニンテイ</t>
    </rPh>
    <rPh sb="9" eb="10">
      <t>エン</t>
    </rPh>
    <phoneticPr fontId="12"/>
  </si>
  <si>
    <t>認定こども園　仙台YMCA幼稚園</t>
    <rPh sb="0" eb="2">
      <t>ニンテイ</t>
    </rPh>
    <rPh sb="5" eb="6">
      <t>エン</t>
    </rPh>
    <rPh sb="7" eb="9">
      <t>センダイ</t>
    </rPh>
    <rPh sb="13" eb="16">
      <t>ヨウチエン</t>
    </rPh>
    <phoneticPr fontId="1"/>
  </si>
  <si>
    <t>学校法人仙台ＹＭＣＡ学園　仙台ＹＭＣＡ幼稚園</t>
  </si>
  <si>
    <t>認定こども園　旭ヶ丘幼稚園</t>
    <rPh sb="0" eb="2">
      <t>ニンテイ</t>
    </rPh>
    <rPh sb="5" eb="6">
      <t>エン</t>
    </rPh>
    <rPh sb="7" eb="8">
      <t>アサヒ</t>
    </rPh>
    <rPh sb="10" eb="13">
      <t>ヨウチエン</t>
    </rPh>
    <phoneticPr fontId="1"/>
  </si>
  <si>
    <t>仙台市青葉区旭ヶ丘２－２２－２１</t>
  </si>
  <si>
    <t>学校法人旭ケ丘学園</t>
  </si>
  <si>
    <t>認定こども園　東仙台幼稚園</t>
    <rPh sb="0" eb="2">
      <t>ニンテイ</t>
    </rPh>
    <rPh sb="5" eb="6">
      <t>エン</t>
    </rPh>
    <rPh sb="7" eb="8">
      <t>ヒガシ</t>
    </rPh>
    <rPh sb="8" eb="10">
      <t>センダイ</t>
    </rPh>
    <rPh sb="10" eb="13">
      <t>ヨウチエン</t>
    </rPh>
    <phoneticPr fontId="12"/>
  </si>
  <si>
    <t>仙台市宮城野区燕沢１－１５－２５</t>
  </si>
  <si>
    <t>学校法人清野学園　東仙台幼稚園</t>
  </si>
  <si>
    <t>上田子幼稚園</t>
    <rPh sb="0" eb="1">
      <t>カミ</t>
    </rPh>
    <rPh sb="1" eb="3">
      <t>タゴ</t>
    </rPh>
    <rPh sb="3" eb="6">
      <t>ヨウチエン</t>
    </rPh>
    <phoneticPr fontId="1"/>
  </si>
  <si>
    <t>仙台市宮城野区田子3-13-36</t>
    <rPh sb="0" eb="3">
      <t>センダイシ</t>
    </rPh>
    <rPh sb="3" eb="7">
      <t>ミヤギノク</t>
    </rPh>
    <rPh sb="7" eb="9">
      <t>タゴ</t>
    </rPh>
    <phoneticPr fontId="32"/>
  </si>
  <si>
    <t>学校法人庄司学園　上田子幼稚園</t>
    <rPh sb="4" eb="6">
      <t>ショウジ</t>
    </rPh>
    <rPh sb="6" eb="8">
      <t>ガクエン</t>
    </rPh>
    <rPh sb="9" eb="10">
      <t>カミ</t>
    </rPh>
    <rPh sb="10" eb="12">
      <t>タゴ</t>
    </rPh>
    <rPh sb="12" eb="15">
      <t>ヨウチエン</t>
    </rPh>
    <phoneticPr fontId="32"/>
  </si>
  <si>
    <t>認定こども園　るり幼稚園</t>
    <rPh sb="0" eb="2">
      <t>ニンテイ</t>
    </rPh>
    <rPh sb="5" eb="6">
      <t>エン</t>
    </rPh>
    <rPh sb="9" eb="12">
      <t>ヨウチエン</t>
    </rPh>
    <phoneticPr fontId="12"/>
  </si>
  <si>
    <t>仙台市若林区六丁の目南町４－３８</t>
  </si>
  <si>
    <t>学校法人陸奥国分寺学園　るり幼稚園</t>
  </si>
  <si>
    <t xml:space="preserve">幼稚園型認定こども園 聖ウルスラ学院英智幼稚園 </t>
    <rPh sb="0" eb="3">
      <t>ヨウチエン</t>
    </rPh>
    <rPh sb="3" eb="4">
      <t>ガタ</t>
    </rPh>
    <phoneticPr fontId="1"/>
  </si>
  <si>
    <t>仙台市若林区木ノ下1-25-25</t>
    <rPh sb="0" eb="3">
      <t>センダイシ</t>
    </rPh>
    <rPh sb="3" eb="6">
      <t>ワカバヤシク</t>
    </rPh>
    <rPh sb="6" eb="7">
      <t>キ</t>
    </rPh>
    <rPh sb="8" eb="9">
      <t>シタ</t>
    </rPh>
    <phoneticPr fontId="32"/>
  </si>
  <si>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32"/>
  </si>
  <si>
    <t>認定こども園ドリーム幼稚園</t>
    <rPh sb="0" eb="2">
      <t>ニンテイ</t>
    </rPh>
    <rPh sb="5" eb="6">
      <t>エン</t>
    </rPh>
    <rPh sb="10" eb="13">
      <t>ヨウチエン</t>
    </rPh>
    <phoneticPr fontId="9"/>
  </si>
  <si>
    <t>仙台市若林区下飯田字築道11</t>
    <rPh sb="0" eb="3">
      <t>センダイシ</t>
    </rPh>
    <rPh sb="3" eb="6">
      <t>ワカバヤシク</t>
    </rPh>
    <rPh sb="6" eb="7">
      <t>シモ</t>
    </rPh>
    <rPh sb="7" eb="9">
      <t>イイダ</t>
    </rPh>
    <rPh sb="9" eb="10">
      <t>アザ</t>
    </rPh>
    <rPh sb="10" eb="12">
      <t>ツイドウ</t>
    </rPh>
    <phoneticPr fontId="32"/>
  </si>
  <si>
    <t>学校法人六郷学園　ドリーム幼稚園</t>
    <rPh sb="4" eb="6">
      <t>ロクゴウ</t>
    </rPh>
    <rPh sb="6" eb="8">
      <t>ガクエン</t>
    </rPh>
    <rPh sb="13" eb="16">
      <t>ヨウチエン</t>
    </rPh>
    <phoneticPr fontId="32"/>
  </si>
  <si>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9"/>
  </si>
  <si>
    <t>仙台市若林区荒井３－１５－９</t>
    <rPh sb="0" eb="3">
      <t>センダイシ</t>
    </rPh>
    <rPh sb="3" eb="6">
      <t>ワカバヤシク</t>
    </rPh>
    <phoneticPr fontId="32"/>
  </si>
  <si>
    <t>学校法人七郷学園　七郷幼稚園</t>
    <rPh sb="4" eb="6">
      <t>シチゴウ</t>
    </rPh>
    <rPh sb="6" eb="8">
      <t>ガクエン</t>
    </rPh>
    <rPh sb="9" eb="11">
      <t>シチゴウ</t>
    </rPh>
    <rPh sb="11" eb="14">
      <t>ヨウチエン</t>
    </rPh>
    <phoneticPr fontId="32"/>
  </si>
  <si>
    <t>幼稚園型認定こども園　若竹幼稚園</t>
    <rPh sb="0" eb="3">
      <t>ヨウチエン</t>
    </rPh>
    <rPh sb="3" eb="4">
      <t>ガタ</t>
    </rPh>
    <rPh sb="4" eb="6">
      <t>ニンテイ</t>
    </rPh>
    <rPh sb="9" eb="10">
      <t>エン</t>
    </rPh>
    <rPh sb="11" eb="13">
      <t>ワカタケ</t>
    </rPh>
    <rPh sb="13" eb="16">
      <t>ヨウチエン</t>
    </rPh>
    <phoneticPr fontId="1"/>
  </si>
  <si>
    <t>仙台市太白区四郎丸字吹上２３</t>
  </si>
  <si>
    <t>宗教法人真宗大谷派　宝林寺　若竹幼稚園</t>
    <rPh sb="0" eb="2">
      <t>シュウキョウ</t>
    </rPh>
    <rPh sb="2" eb="4">
      <t>ホウジン</t>
    </rPh>
    <phoneticPr fontId="2"/>
  </si>
  <si>
    <t>泉第二幼稚園</t>
    <rPh sb="0" eb="1">
      <t>イズミ</t>
    </rPh>
    <rPh sb="1" eb="3">
      <t>ダイニ</t>
    </rPh>
    <rPh sb="3" eb="6">
      <t>ヨウチエン</t>
    </rPh>
    <phoneticPr fontId="1"/>
  </si>
  <si>
    <t>仙台市泉区将監１３－１－１</t>
  </si>
  <si>
    <t>学校法人庄司学園　泉第二幼稚園</t>
  </si>
  <si>
    <t>ねのしろいし幼稚園</t>
    <rPh sb="6" eb="9">
      <t>ヨウチエン</t>
    </rPh>
    <phoneticPr fontId="1"/>
  </si>
  <si>
    <t>学校法人庄司学園　根白石幼稚園</t>
  </si>
  <si>
    <t>学校法人長谷柳絮学園　いずみ松陵幼稚園</t>
  </si>
  <si>
    <t>学校法人村山学園　南光幼稚園</t>
  </si>
  <si>
    <t>学校法人村山学園　南光第二幼稚園</t>
  </si>
  <si>
    <t>学校法人村山学園　南光シオン幼稚園</t>
  </si>
  <si>
    <t>学校法人おおとり学園　南光紫陽幼稚園</t>
  </si>
  <si>
    <t>幼稚園型認定こども園　こどもの国幼稚園</t>
    <rPh sb="0" eb="3">
      <t>ヨウチエン</t>
    </rPh>
    <rPh sb="3" eb="4">
      <t>ガタ</t>
    </rPh>
    <rPh sb="4" eb="6">
      <t>ニンテイ</t>
    </rPh>
    <rPh sb="9" eb="10">
      <t>エン</t>
    </rPh>
    <rPh sb="15" eb="16">
      <t>クニ</t>
    </rPh>
    <rPh sb="16" eb="19">
      <t>ヨウチエン</t>
    </rPh>
    <phoneticPr fontId="9"/>
  </si>
  <si>
    <t>仙台市泉区寺岡六丁の目7-6</t>
    <rPh sb="0" eb="3">
      <t>センダイシ</t>
    </rPh>
    <rPh sb="3" eb="5">
      <t>イズミク</t>
    </rPh>
    <rPh sb="5" eb="7">
      <t>テラオカ</t>
    </rPh>
    <rPh sb="7" eb="9">
      <t>ロクチョウ</t>
    </rPh>
    <rPh sb="10" eb="11">
      <t>メ</t>
    </rPh>
    <phoneticPr fontId="32"/>
  </si>
  <si>
    <t>学校法人菅原学園</t>
    <rPh sb="4" eb="6">
      <t>スガワラ</t>
    </rPh>
    <rPh sb="6" eb="8">
      <t>ガクエン</t>
    </rPh>
    <phoneticPr fontId="32"/>
  </si>
  <si>
    <t>認定こども園友愛幼稚園</t>
    <rPh sb="0" eb="2">
      <t>ニンテイ</t>
    </rPh>
    <rPh sb="5" eb="6">
      <t>エン</t>
    </rPh>
    <rPh sb="6" eb="8">
      <t>ユウアイ</t>
    </rPh>
    <rPh sb="8" eb="11">
      <t>ヨウチエン</t>
    </rPh>
    <phoneticPr fontId="1"/>
  </si>
  <si>
    <t>仙台市青葉区国見６－４５－１</t>
  </si>
  <si>
    <t>学校法人東北文化学園大学</t>
  </si>
  <si>
    <t>保育所型認定こども園</t>
    <rPh sb="0" eb="2">
      <t>ホイク</t>
    </rPh>
    <rPh sb="2" eb="3">
      <t>ショ</t>
    </rPh>
    <rPh sb="3" eb="4">
      <t>ガタ</t>
    </rPh>
    <rPh sb="4" eb="6">
      <t>ニンテイ</t>
    </rPh>
    <rPh sb="9" eb="10">
      <t>エン</t>
    </rPh>
    <phoneticPr fontId="12"/>
  </si>
  <si>
    <t>仙台市若林区卸町３－１－４</t>
  </si>
  <si>
    <t>有限会社カール英会話ほいくえん</t>
  </si>
  <si>
    <t>みのりこども園</t>
    <rPh sb="6" eb="7">
      <t>エン</t>
    </rPh>
    <phoneticPr fontId="1"/>
  </si>
  <si>
    <t>仙台市青葉区木町通2-3-39</t>
    <rPh sb="0" eb="3">
      <t>センダイシ</t>
    </rPh>
    <rPh sb="3" eb="6">
      <t>アオバク</t>
    </rPh>
    <rPh sb="6" eb="8">
      <t>キマチ</t>
    </rPh>
    <rPh sb="8" eb="9">
      <t>ドオリ</t>
    </rPh>
    <phoneticPr fontId="32"/>
  </si>
  <si>
    <t>学校法人曽根学園</t>
    <rPh sb="4" eb="6">
      <t>ソネ</t>
    </rPh>
    <rPh sb="6" eb="8">
      <t>ガクエン</t>
    </rPh>
    <phoneticPr fontId="32"/>
  </si>
  <si>
    <t>認定こども園　TOBINOKO</t>
    <rPh sb="0" eb="2">
      <t>ニンテイ</t>
    </rPh>
    <rPh sb="5" eb="6">
      <t>エン</t>
    </rPh>
    <phoneticPr fontId="1"/>
  </si>
  <si>
    <t>仙台市青葉区中山2-17-1</t>
    <rPh sb="0" eb="3">
      <t>センダイシ</t>
    </rPh>
    <rPh sb="3" eb="6">
      <t>アオバク</t>
    </rPh>
    <rPh sb="6" eb="8">
      <t>ナカヤマ</t>
    </rPh>
    <phoneticPr fontId="32"/>
  </si>
  <si>
    <t>社会福祉法人中山福祉会</t>
    <rPh sb="6" eb="8">
      <t>ナカヤマ</t>
    </rPh>
    <rPh sb="8" eb="10">
      <t>フクシ</t>
    </rPh>
    <rPh sb="10" eb="11">
      <t>カイ</t>
    </rPh>
    <phoneticPr fontId="32"/>
  </si>
  <si>
    <t>仙台らぴあこども園</t>
    <rPh sb="0" eb="2">
      <t>センダイ</t>
    </rPh>
    <rPh sb="8" eb="9">
      <t>エン</t>
    </rPh>
    <phoneticPr fontId="1"/>
  </si>
  <si>
    <t>仙台市泉区上谷刈1-6-30</t>
    <rPh sb="0" eb="3">
      <t>センダイシ</t>
    </rPh>
    <rPh sb="3" eb="5">
      <t>イズミク</t>
    </rPh>
    <rPh sb="5" eb="6">
      <t>カミ</t>
    </rPh>
    <rPh sb="6" eb="7">
      <t>タニ</t>
    </rPh>
    <rPh sb="7" eb="8">
      <t>カリ</t>
    </rPh>
    <phoneticPr fontId="32"/>
  </si>
  <si>
    <t>特定非営利活動法人こどもステーション・ＭＩＹＡＧＩ</t>
  </si>
  <si>
    <t>ロリポップクラブマザリーズ電力ビル園</t>
    <rPh sb="13" eb="15">
      <t>デンリョク</t>
    </rPh>
    <rPh sb="17" eb="18">
      <t>エン</t>
    </rPh>
    <phoneticPr fontId="21"/>
  </si>
  <si>
    <t>認定こども園 八幡こばと園</t>
    <rPh sb="7" eb="9">
      <t>ヤハタ</t>
    </rPh>
    <rPh sb="12" eb="13">
      <t>エン</t>
    </rPh>
    <phoneticPr fontId="9"/>
  </si>
  <si>
    <t>仙台市宮城野区新田東2-5-5</t>
    <rPh sb="0" eb="3">
      <t>センダイシ</t>
    </rPh>
    <rPh sb="3" eb="7">
      <t>ミヤギノク</t>
    </rPh>
    <rPh sb="7" eb="9">
      <t>シンデン</t>
    </rPh>
    <rPh sb="9" eb="10">
      <t>ヒガシ</t>
    </rPh>
    <phoneticPr fontId="32"/>
  </si>
  <si>
    <t>社会福祉法人仙台市民生児童委員会</t>
    <rPh sb="9" eb="11">
      <t>ミンセイ</t>
    </rPh>
    <rPh sb="11" eb="13">
      <t>ジドウ</t>
    </rPh>
    <rPh sb="13" eb="16">
      <t>イインカイ</t>
    </rPh>
    <phoneticPr fontId="32"/>
  </si>
  <si>
    <t>仙台市青葉区昭和町４番１１号</t>
  </si>
  <si>
    <t>社会福祉法人未来福祉会</t>
  </si>
  <si>
    <t>ますえの森どうわこども園　</t>
    <rPh sb="4" eb="5">
      <t>モリ</t>
    </rPh>
    <rPh sb="11" eb="12">
      <t>エン</t>
    </rPh>
    <phoneticPr fontId="1"/>
  </si>
  <si>
    <t>仙台市宮城野区枡江８－１０</t>
  </si>
  <si>
    <t>童和保育サービス株式会社</t>
  </si>
  <si>
    <t>ちゃいるどらんど岩切こども園</t>
    <rPh sb="8" eb="10">
      <t>イワキリ</t>
    </rPh>
    <rPh sb="13" eb="14">
      <t>エン</t>
    </rPh>
    <phoneticPr fontId="12"/>
  </si>
  <si>
    <t>仙台市若林区六丁の目西町３－４１</t>
  </si>
  <si>
    <t>株式会社ちゃいるどらんど</t>
  </si>
  <si>
    <t>仙台市宮城野区新田東１－８－４</t>
  </si>
  <si>
    <t>仙台ナーサリー株式会社</t>
  </si>
  <si>
    <t>認定こども園 れいんぼーなーさりー原ノ町館</t>
    <rPh sb="0" eb="2">
      <t>ニンテイ</t>
    </rPh>
    <rPh sb="5" eb="6">
      <t>エン</t>
    </rPh>
    <phoneticPr fontId="1"/>
  </si>
  <si>
    <t>仙台市宮城野区田子２－１０－２</t>
  </si>
  <si>
    <t>株式会社エコエネルギー普及協会</t>
  </si>
  <si>
    <t>ミッキー榴岡公園前こども園</t>
    <rPh sb="8" eb="9">
      <t>マエ</t>
    </rPh>
    <phoneticPr fontId="1"/>
  </si>
  <si>
    <t>仙台市青葉区昭和町4-11</t>
    <rPh sb="0" eb="3">
      <t>センダイシ</t>
    </rPh>
    <rPh sb="3" eb="6">
      <t>アオバク</t>
    </rPh>
    <rPh sb="6" eb="9">
      <t>ショウワマチ</t>
    </rPh>
    <phoneticPr fontId="32"/>
  </si>
  <si>
    <t>仙台市泉区北中山4-26-18</t>
    <rPh sb="0" eb="3">
      <t>センダイシ</t>
    </rPh>
    <rPh sb="3" eb="5">
      <t>イズミク</t>
    </rPh>
    <rPh sb="5" eb="8">
      <t>キタナカヤマ</t>
    </rPh>
    <phoneticPr fontId="32"/>
  </si>
  <si>
    <t>社会福祉法人太陽の丘福祉会</t>
    <rPh sb="6" eb="8">
      <t>タイヨウ</t>
    </rPh>
    <rPh sb="9" eb="10">
      <t>オカ</t>
    </rPh>
    <rPh sb="10" eb="12">
      <t>フクシ</t>
    </rPh>
    <rPh sb="12" eb="13">
      <t>カイ</t>
    </rPh>
    <phoneticPr fontId="32"/>
  </si>
  <si>
    <t>仙台市宮城野区新田東１－８－４</t>
    <rPh sb="0" eb="3">
      <t>センダイシ</t>
    </rPh>
    <rPh sb="3" eb="7">
      <t>ミヤギノク</t>
    </rPh>
    <rPh sb="7" eb="9">
      <t>シンデン</t>
    </rPh>
    <phoneticPr fontId="32"/>
  </si>
  <si>
    <t>認定こども園れいんぼーなーさりー田子館</t>
    <rPh sb="0" eb="2">
      <t>ニンテイ</t>
    </rPh>
    <rPh sb="5" eb="6">
      <t>エン</t>
    </rPh>
    <phoneticPr fontId="1"/>
  </si>
  <si>
    <t>仙台市宮城野区田子２－１０－２</t>
    <rPh sb="0" eb="3">
      <t>センダイシ</t>
    </rPh>
    <rPh sb="3" eb="7">
      <t>ミヤギノク</t>
    </rPh>
    <phoneticPr fontId="32"/>
  </si>
  <si>
    <t>株式会社エコエネルギー普及協会</t>
    <rPh sb="11" eb="13">
      <t>フキュウ</t>
    </rPh>
    <rPh sb="13" eb="15">
      <t>キョウカイ</t>
    </rPh>
    <phoneticPr fontId="32"/>
  </si>
  <si>
    <t>小田原ことりのうたこども園</t>
  </si>
  <si>
    <t>仙台市宮城野区小田原2-1-32</t>
    <rPh sb="0" eb="3">
      <t>センダイシ</t>
    </rPh>
    <rPh sb="3" eb="7">
      <t>ミヤギノク</t>
    </rPh>
    <rPh sb="7" eb="10">
      <t>オダワラ</t>
    </rPh>
    <phoneticPr fontId="32"/>
  </si>
  <si>
    <t>トータルアート株式会社</t>
  </si>
  <si>
    <t>ありすの国こども園</t>
    <rPh sb="4" eb="5">
      <t>クニ</t>
    </rPh>
    <rPh sb="8" eb="9">
      <t>エン</t>
    </rPh>
    <phoneticPr fontId="1"/>
  </si>
  <si>
    <t>認定こども園 新田こばと園</t>
    <rPh sb="7" eb="9">
      <t>シンデン</t>
    </rPh>
    <rPh sb="12" eb="13">
      <t>エン</t>
    </rPh>
    <phoneticPr fontId="9"/>
  </si>
  <si>
    <t>アスク小鶴新田こども園</t>
    <rPh sb="3" eb="4">
      <t>チイ</t>
    </rPh>
    <rPh sb="4" eb="5">
      <t>ツル</t>
    </rPh>
    <rPh sb="5" eb="7">
      <t>シンデン</t>
    </rPh>
    <rPh sb="10" eb="11">
      <t>エン</t>
    </rPh>
    <phoneticPr fontId="9"/>
  </si>
  <si>
    <t>愛知県名古屋市東区葵3-15-31</t>
    <rPh sb="0" eb="3">
      <t>アイチケン</t>
    </rPh>
    <rPh sb="3" eb="7">
      <t>ナゴヤシ</t>
    </rPh>
    <rPh sb="7" eb="9">
      <t>ヒガシク</t>
    </rPh>
    <rPh sb="9" eb="10">
      <t>アオイ</t>
    </rPh>
    <phoneticPr fontId="32"/>
  </si>
  <si>
    <t>株式会社日本保育サービス</t>
    <rPh sb="4" eb="8">
      <t>ニホンホイク</t>
    </rPh>
    <phoneticPr fontId="32"/>
  </si>
  <si>
    <t>つばめこども園</t>
    <rPh sb="6" eb="7">
      <t>エン</t>
    </rPh>
    <phoneticPr fontId="9"/>
  </si>
  <si>
    <t>社会福祉法人喬希会</t>
    <rPh sb="6" eb="7">
      <t>タカ</t>
    </rPh>
    <rPh sb="7" eb="8">
      <t>キ</t>
    </rPh>
    <rPh sb="8" eb="9">
      <t>カイ</t>
    </rPh>
    <phoneticPr fontId="32"/>
  </si>
  <si>
    <t>ちゃいるどらんど荒井こども園</t>
    <rPh sb="8" eb="10">
      <t>アライ</t>
    </rPh>
    <rPh sb="13" eb="14">
      <t>エン</t>
    </rPh>
    <phoneticPr fontId="12"/>
  </si>
  <si>
    <t>六丁の目マザーグースこども園</t>
    <rPh sb="0" eb="2">
      <t>ロクチョウ</t>
    </rPh>
    <rPh sb="3" eb="4">
      <t>メ</t>
    </rPh>
    <rPh sb="13" eb="14">
      <t>エン</t>
    </rPh>
    <phoneticPr fontId="1"/>
  </si>
  <si>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</si>
  <si>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</si>
  <si>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</si>
  <si>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</si>
  <si>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</si>
  <si>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2"/>
  </si>
  <si>
    <t>仙台市若林区伊在3-9-4</t>
    <rPh sb="0" eb="3">
      <t>センダイシ</t>
    </rPh>
    <rPh sb="3" eb="6">
      <t>ワカバヤシク</t>
    </rPh>
    <rPh sb="6" eb="8">
      <t>イザイ</t>
    </rPh>
    <phoneticPr fontId="32"/>
  </si>
  <si>
    <t>社会福祉法人にじいろ会</t>
    <rPh sb="10" eb="11">
      <t>カイ</t>
    </rPh>
    <phoneticPr fontId="32"/>
  </si>
  <si>
    <t>あっぷる荒井こども園</t>
    <rPh sb="4" eb="6">
      <t>アライ</t>
    </rPh>
    <rPh sb="9" eb="10">
      <t>エン</t>
    </rPh>
    <phoneticPr fontId="1"/>
  </si>
  <si>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32"/>
  </si>
  <si>
    <t>社会福祉法人千代福祉会</t>
    <rPh sb="6" eb="8">
      <t>チヨ</t>
    </rPh>
    <rPh sb="8" eb="10">
      <t>フクシ</t>
    </rPh>
    <rPh sb="10" eb="11">
      <t>カイ</t>
    </rPh>
    <phoneticPr fontId="32"/>
  </si>
  <si>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</si>
  <si>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</si>
  <si>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</si>
  <si>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</si>
  <si>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</si>
  <si>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</si>
  <si>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32"/>
  </si>
  <si>
    <t>株式会社仙台進学プラザ</t>
    <rPh sb="4" eb="6">
      <t>センダイ</t>
    </rPh>
    <rPh sb="6" eb="8">
      <t>シンガク</t>
    </rPh>
    <phoneticPr fontId="32"/>
  </si>
  <si>
    <t>ロリポップクラブマザリーズ柳生</t>
    <rPh sb="13" eb="15">
      <t>ヤギュウ</t>
    </rPh>
    <phoneticPr fontId="21"/>
  </si>
  <si>
    <t>八木山あおばこども園</t>
    <rPh sb="0" eb="3">
      <t>ヤギヤマ</t>
    </rPh>
    <rPh sb="9" eb="10">
      <t>エン</t>
    </rPh>
    <phoneticPr fontId="9"/>
  </si>
  <si>
    <t>アスク長町南こども園</t>
    <rPh sb="3" eb="5">
      <t>ナガマチ</t>
    </rPh>
    <rPh sb="5" eb="6">
      <t>ミナミ</t>
    </rPh>
    <rPh sb="9" eb="10">
      <t>エン</t>
    </rPh>
    <phoneticPr fontId="9"/>
  </si>
  <si>
    <t>鶴が丘マミーこども園</t>
    <rPh sb="0" eb="1">
      <t>ツル</t>
    </rPh>
    <rPh sb="2" eb="3">
      <t>オカ</t>
    </rPh>
    <rPh sb="9" eb="10">
      <t>エン</t>
    </rPh>
    <phoneticPr fontId="1"/>
  </si>
  <si>
    <t>仙台市泉区鶴が丘３－２４－７</t>
  </si>
  <si>
    <t>株式会社マミー保育園</t>
  </si>
  <si>
    <t>仙台市青葉区昭和町３－１５</t>
  </si>
  <si>
    <t>株式会社ウェルフェア</t>
  </si>
  <si>
    <t>ぷりえ～る南中山認定こども園</t>
    <rPh sb="8" eb="10">
      <t>ニンテイ</t>
    </rPh>
    <phoneticPr fontId="1"/>
  </si>
  <si>
    <t>仙台市泉区南中山４－２７－１６</t>
  </si>
  <si>
    <t>株式会社オードリー</t>
  </si>
  <si>
    <t>仙台市泉区東黒松19-34</t>
    <rPh sb="0" eb="3">
      <t>センダイシ</t>
    </rPh>
    <rPh sb="3" eb="5">
      <t>イズミク</t>
    </rPh>
    <rPh sb="5" eb="8">
      <t>ヒガシクロマツ</t>
    </rPh>
    <phoneticPr fontId="32"/>
  </si>
  <si>
    <t>社会福祉法人あおぞら会</t>
    <rPh sb="10" eb="11">
      <t>カイ</t>
    </rPh>
    <phoneticPr fontId="32"/>
  </si>
  <si>
    <t>仙台市青葉区昭和町3-15</t>
    <rPh sb="0" eb="3">
      <t>センダイシ</t>
    </rPh>
    <rPh sb="3" eb="6">
      <t>アオバク</t>
    </rPh>
    <rPh sb="6" eb="9">
      <t>ショウワマチ</t>
    </rPh>
    <phoneticPr fontId="32"/>
  </si>
  <si>
    <t>仙台市泉区松森字中道10</t>
    <rPh sb="0" eb="3">
      <t>センダイシ</t>
    </rPh>
    <rPh sb="3" eb="5">
      <t>イズミク</t>
    </rPh>
    <rPh sb="5" eb="7">
      <t>マツモリ</t>
    </rPh>
    <rPh sb="7" eb="8">
      <t>アザ</t>
    </rPh>
    <rPh sb="8" eb="10">
      <t>ナカミチ</t>
    </rPh>
    <phoneticPr fontId="32"/>
  </si>
  <si>
    <t>株式会社ゆめぽけっと</t>
  </si>
  <si>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</si>
  <si>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2"/>
  </si>
  <si>
    <t>あっぷる愛子こども園</t>
    <rPh sb="4" eb="6">
      <t>アヤシ</t>
    </rPh>
    <rPh sb="9" eb="10">
      <t>エン</t>
    </rPh>
    <phoneticPr fontId="1"/>
  </si>
  <si>
    <t>72202</t>
  </si>
  <si>
    <t>72303</t>
  </si>
  <si>
    <t>72304</t>
  </si>
  <si>
    <t>72508</t>
  </si>
  <si>
    <t>73104</t>
  </si>
  <si>
    <t>73105</t>
  </si>
  <si>
    <t>73106</t>
  </si>
  <si>
    <t>73107</t>
  </si>
  <si>
    <t>73215</t>
  </si>
  <si>
    <t>73216</t>
  </si>
  <si>
    <t>73217</t>
  </si>
  <si>
    <t>73310</t>
  </si>
  <si>
    <t>73406</t>
  </si>
  <si>
    <t>73407</t>
  </si>
  <si>
    <t>73408</t>
  </si>
  <si>
    <t>73511</t>
  </si>
  <si>
    <t>73603</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</si>
  <si>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6"/>
  </si>
  <si>
    <t>認定こども園ナザレト愛児園</t>
    <rPh sb="0" eb="2">
      <t>ニンテイ</t>
    </rPh>
    <rPh sb="5" eb="6">
      <t>エン</t>
    </rPh>
    <rPh sb="10" eb="11">
      <t>アイ</t>
    </rPh>
    <rPh sb="11" eb="12">
      <t>ジ</t>
    </rPh>
    <rPh sb="12" eb="13">
      <t>エン</t>
    </rPh>
    <phoneticPr fontId="25"/>
  </si>
  <si>
    <t>さゆりこども園　</t>
    <rPh sb="6" eb="7">
      <t>エン</t>
    </rPh>
    <phoneticPr fontId="25"/>
  </si>
  <si>
    <t>認定こども園　東盛マイトリー幼稚園</t>
    <rPh sb="0" eb="2">
      <t>ニンテイ</t>
    </rPh>
    <rPh sb="5" eb="6">
      <t>エン</t>
    </rPh>
    <rPh sb="7" eb="8">
      <t>ヒガシ</t>
    </rPh>
    <rPh sb="8" eb="9">
      <t>モリ</t>
    </rPh>
    <rPh sb="14" eb="17">
      <t>ヨウチエン</t>
    </rPh>
    <phoneticPr fontId="25"/>
  </si>
  <si>
    <t>幼保連携型認定こども園　荒井マーヤこども園</t>
    <rPh sb="0" eb="2">
      <t>ヨウホ</t>
    </rPh>
    <rPh sb="2" eb="7">
      <t>レンケイガタニンテイ</t>
    </rPh>
    <rPh sb="10" eb="11">
      <t>エン</t>
    </rPh>
    <rPh sb="12" eb="14">
      <t>アライ</t>
    </rPh>
    <rPh sb="20" eb="21">
      <t>エン</t>
    </rPh>
    <phoneticPr fontId="25"/>
  </si>
  <si>
    <t>認定こども園くり幼稚園くりっこ保育園</t>
    <rPh sb="0" eb="2">
      <t>ニンテイ</t>
    </rPh>
    <rPh sb="5" eb="6">
      <t>エン</t>
    </rPh>
    <rPh sb="8" eb="11">
      <t>ヨウチエン</t>
    </rPh>
    <rPh sb="15" eb="18">
      <t>ホイクエン</t>
    </rPh>
    <phoneticPr fontId="6"/>
  </si>
  <si>
    <t>太白すぎのここども園　</t>
    <rPh sb="0" eb="2">
      <t>タイハク</t>
    </rPh>
    <rPh sb="9" eb="10">
      <t>エン</t>
    </rPh>
    <phoneticPr fontId="25"/>
  </si>
  <si>
    <t>バンビの森こども園　</t>
    <rPh sb="4" eb="5">
      <t>モリ</t>
    </rPh>
    <rPh sb="8" eb="9">
      <t>エン</t>
    </rPh>
    <phoneticPr fontId="25"/>
  </si>
  <si>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5"/>
  </si>
  <si>
    <t>幼保連携型認定こども園　高森サーラこども園　</t>
    <rPh sb="0" eb="2">
      <t>ヨウホ</t>
    </rPh>
    <rPh sb="2" eb="7">
      <t>レンケイガタニンテイ</t>
    </rPh>
    <rPh sb="10" eb="11">
      <t>エン</t>
    </rPh>
    <rPh sb="12" eb="14">
      <t>タカモリ</t>
    </rPh>
    <rPh sb="20" eb="21">
      <t>エン</t>
    </rPh>
    <phoneticPr fontId="25"/>
  </si>
  <si>
    <t>認定こども園　旭ヶ丘幼稚園</t>
    <rPh sb="0" eb="2">
      <t>ニンテイ</t>
    </rPh>
    <rPh sb="5" eb="6">
      <t>エン</t>
    </rPh>
    <rPh sb="7" eb="8">
      <t>アサヒ</t>
    </rPh>
    <rPh sb="10" eb="13">
      <t>ヨウチエン</t>
    </rPh>
    <phoneticPr fontId="6"/>
  </si>
  <si>
    <t>認定こども園　東仙台幼稚園</t>
    <rPh sb="0" eb="2">
      <t>ニンテイ</t>
    </rPh>
    <rPh sb="5" eb="6">
      <t>エン</t>
    </rPh>
    <rPh sb="7" eb="8">
      <t>ヒガシ</t>
    </rPh>
    <rPh sb="8" eb="10">
      <t>センダイ</t>
    </rPh>
    <rPh sb="10" eb="13">
      <t>ヨウチエン</t>
    </rPh>
    <phoneticPr fontId="25"/>
  </si>
  <si>
    <t>上田子幼稚園</t>
    <rPh sb="0" eb="1">
      <t>カミ</t>
    </rPh>
    <rPh sb="1" eb="3">
      <t>タゴ</t>
    </rPh>
    <rPh sb="3" eb="6">
      <t>ヨウチエン</t>
    </rPh>
    <phoneticPr fontId="6"/>
  </si>
  <si>
    <t>認定こども園　るり幼稚園</t>
    <rPh sb="0" eb="2">
      <t>ニンテイ</t>
    </rPh>
    <rPh sb="5" eb="6">
      <t>エン</t>
    </rPh>
    <rPh sb="9" eb="12">
      <t>ヨウチエン</t>
    </rPh>
    <phoneticPr fontId="25"/>
  </si>
  <si>
    <t xml:space="preserve">幼稚園型認定こども園 聖ウルスラ学院英智幼稚園 </t>
    <rPh sb="0" eb="3">
      <t>ヨウチエン</t>
    </rPh>
    <rPh sb="3" eb="4">
      <t>ガタ</t>
    </rPh>
    <phoneticPr fontId="6"/>
  </si>
  <si>
    <t>認定こども園ドリーム幼稚園</t>
    <rPh sb="0" eb="2">
      <t>ニンテイ</t>
    </rPh>
    <rPh sb="5" eb="6">
      <t>エン</t>
    </rPh>
    <rPh sb="10" eb="13">
      <t>ヨウチエン</t>
    </rPh>
    <phoneticPr fontId="57"/>
  </si>
  <si>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57"/>
  </si>
  <si>
    <t>幼稚園型認定こども園　こどもの国幼稚園</t>
    <rPh sb="0" eb="3">
      <t>ヨウチエン</t>
    </rPh>
    <rPh sb="3" eb="4">
      <t>ガタ</t>
    </rPh>
    <rPh sb="4" eb="6">
      <t>ニンテイ</t>
    </rPh>
    <rPh sb="9" eb="10">
      <t>エン</t>
    </rPh>
    <rPh sb="15" eb="16">
      <t>クニ</t>
    </rPh>
    <rPh sb="16" eb="19">
      <t>ヨウチエン</t>
    </rPh>
    <phoneticPr fontId="57"/>
  </si>
  <si>
    <t>仙台らぴあこども園</t>
    <rPh sb="0" eb="2">
      <t>センダイ</t>
    </rPh>
    <rPh sb="8" eb="9">
      <t>エン</t>
    </rPh>
    <phoneticPr fontId="6"/>
  </si>
  <si>
    <t>ロリポップクラブマザリーズ電力ビル園</t>
    <rPh sb="13" eb="15">
      <t>デンリョク</t>
    </rPh>
    <rPh sb="17" eb="18">
      <t>エン</t>
    </rPh>
    <phoneticPr fontId="18"/>
  </si>
  <si>
    <t>認定こども園 八幡こばと園</t>
    <rPh sb="7" eb="9">
      <t>ヤハタ</t>
    </rPh>
    <rPh sb="12" eb="13">
      <t>エン</t>
    </rPh>
    <phoneticPr fontId="57"/>
  </si>
  <si>
    <t>ちゃいるどらんど岩切こども園</t>
    <rPh sb="8" eb="10">
      <t>イワキリ</t>
    </rPh>
    <rPh sb="13" eb="14">
      <t>エン</t>
    </rPh>
    <phoneticPr fontId="25"/>
  </si>
  <si>
    <t>認定こども園れいんぼーなーさりー田子館</t>
    <rPh sb="0" eb="2">
      <t>ニンテイ</t>
    </rPh>
    <rPh sb="5" eb="6">
      <t>エン</t>
    </rPh>
    <phoneticPr fontId="6"/>
  </si>
  <si>
    <t>認定こども園 新田こばと園</t>
    <rPh sb="7" eb="9">
      <t>シンデン</t>
    </rPh>
    <rPh sb="12" eb="13">
      <t>エン</t>
    </rPh>
    <phoneticPr fontId="57"/>
  </si>
  <si>
    <t>アスク小鶴新田こども園</t>
    <rPh sb="3" eb="4">
      <t>チイ</t>
    </rPh>
    <rPh sb="4" eb="5">
      <t>ツル</t>
    </rPh>
    <rPh sb="5" eb="7">
      <t>シンデン</t>
    </rPh>
    <rPh sb="10" eb="11">
      <t>エン</t>
    </rPh>
    <phoneticPr fontId="57"/>
  </si>
  <si>
    <t>つばめこども園</t>
    <rPh sb="6" eb="7">
      <t>エン</t>
    </rPh>
    <phoneticPr fontId="57"/>
  </si>
  <si>
    <t>ちゃいるどらんど荒井こども園</t>
    <rPh sb="8" eb="10">
      <t>アライ</t>
    </rPh>
    <rPh sb="13" eb="14">
      <t>エン</t>
    </rPh>
    <phoneticPr fontId="25"/>
  </si>
  <si>
    <t>あっぷる荒井こども園</t>
    <rPh sb="4" eb="6">
      <t>アライ</t>
    </rPh>
    <rPh sb="9" eb="10">
      <t>エン</t>
    </rPh>
    <phoneticPr fontId="6"/>
  </si>
  <si>
    <t>ロリポップクラブマザリーズ柳生</t>
    <rPh sb="13" eb="15">
      <t>ヤギュウ</t>
    </rPh>
    <phoneticPr fontId="18"/>
  </si>
  <si>
    <t>八木山あおばこども園</t>
    <rPh sb="0" eb="3">
      <t>ヤギヤマ</t>
    </rPh>
    <rPh sb="9" eb="10">
      <t>エン</t>
    </rPh>
    <phoneticPr fontId="57"/>
  </si>
  <si>
    <t>アスク長町南こども園</t>
    <rPh sb="3" eb="5">
      <t>ナガマチ</t>
    </rPh>
    <rPh sb="5" eb="6">
      <t>ミナミ</t>
    </rPh>
    <rPh sb="9" eb="10">
      <t>エン</t>
    </rPh>
    <phoneticPr fontId="57"/>
  </si>
  <si>
    <t>あっぷる愛子こども園</t>
    <rPh sb="4" eb="6">
      <t>アヤシ</t>
    </rPh>
    <rPh sb="9" eb="10">
      <t>エン</t>
    </rPh>
    <phoneticPr fontId="6"/>
  </si>
  <si>
    <t>03146</t>
  </si>
  <si>
    <t>04138</t>
  </si>
  <si>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</si>
  <si>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</si>
  <si>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</si>
  <si>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</si>
  <si>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</si>
  <si>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</si>
  <si>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</si>
  <si>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</si>
  <si>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</si>
  <si>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</si>
  <si>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YMCA長町保育園</t>
    <rPh sb="4" eb="6">
      <t>ナガマチ</t>
    </rPh>
    <rPh sb="6" eb="9">
      <t>ホイクエン</t>
    </rPh>
    <phoneticPr fontId="4"/>
  </si>
  <si>
    <t>NOVAインターナショナルスクール仙台八木山校</t>
    <rPh sb="17" eb="19">
      <t>センダイ</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</si>
  <si>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</si>
  <si>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</si>
  <si>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</si>
  <si>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</si>
  <si>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</si>
  <si>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</si>
  <si>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</si>
  <si>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</si>
  <si>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</si>
  <si>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</si>
  <si>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</si>
  <si>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</si>
  <si>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</si>
  <si>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</si>
  <si>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</si>
  <si>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</si>
  <si>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</si>
  <si>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</si>
  <si>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</si>
  <si>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</si>
  <si>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</si>
  <si>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</si>
  <si>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</si>
  <si>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</si>
  <si>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</si>
  <si>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社会福祉法人仙台YMCA福祉会</t>
    <rPh sb="6" eb="8">
      <t>センダイ</t>
    </rPh>
    <rPh sb="12" eb="14">
      <t>フクシ</t>
    </rPh>
    <rPh sb="14" eb="15">
      <t>カイ</t>
    </rPh>
    <phoneticPr fontId="4"/>
  </si>
  <si>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</si>
  <si>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</si>
  <si>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</si>
  <si>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</si>
  <si>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</si>
  <si>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社会福祉法人はるかぜ福祉会</t>
    <rPh sb="10" eb="12">
      <t>フクシ</t>
    </rPh>
    <rPh sb="12" eb="13">
      <t>カイ</t>
    </rPh>
    <phoneticPr fontId="4"/>
  </si>
  <si>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</si>
  <si>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</si>
  <si>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愛知県名古屋市中村区名駅２－３８－２－７Ｆ</t>
    <rPh sb="6" eb="7">
      <t>シ</t>
    </rPh>
    <rPh sb="7" eb="10">
      <t>ナカムラク</t>
    </rPh>
    <rPh sb="10" eb="11">
      <t>メイ</t>
    </rPh>
    <rPh sb="11" eb="12">
      <t>エキ</t>
    </rPh>
    <phoneticPr fontId="6"/>
  </si>
  <si>
    <t>仙台市宮城野区中野５－７－８</t>
    <rPh sb="3" eb="7">
      <t>ミヤギノク</t>
    </rPh>
    <rPh sb="7" eb="9">
      <t>ナカノ</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</si>
  <si>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</si>
  <si>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</si>
  <si>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</si>
  <si>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</si>
  <si>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仙台市青葉区一番町２－５－２２－２F</t>
    <rPh sb="6" eb="9">
      <t>イチバンチョウ</t>
    </rPh>
    <phoneticPr fontId="6"/>
  </si>
  <si>
    <t>東京都千代田区神田駿河台４－６　御茶ノ水ソラシティ</t>
    <rPh sb="16" eb="18">
      <t>オチャ</t>
    </rPh>
    <rPh sb="19" eb="20">
      <t>ミズ</t>
    </rPh>
    <phoneticPr fontId="6"/>
  </si>
  <si>
    <t>仙台市宮城野区幸町２－１６ー１３</t>
  </si>
  <si>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</si>
  <si>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</si>
  <si>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</si>
  <si>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</si>
  <si>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04138</t>
    <phoneticPr fontId="25"/>
  </si>
  <si>
    <t>もりのなかま保育園六丁の目駅前サイエンス＋</t>
    <rPh sb="6" eb="9">
      <t>ホイクエン</t>
    </rPh>
    <rPh sb="9" eb="11">
      <t>ロクチョウ</t>
    </rPh>
    <rPh sb="12" eb="13">
      <t>メ</t>
    </rPh>
    <rPh sb="13" eb="15">
      <t>エキマエ</t>
    </rPh>
    <phoneticPr fontId="2"/>
  </si>
  <si>
    <t>富沢南なないろ保育園</t>
    <phoneticPr fontId="25"/>
  </si>
  <si>
    <t>ぽっかぽか紬保育園</t>
    <rPh sb="5" eb="6">
      <t>ツムギ</t>
    </rPh>
    <rPh sb="6" eb="9">
      <t>ホイクエン</t>
    </rPh>
    <phoneticPr fontId="25"/>
  </si>
  <si>
    <t>02162</t>
    <phoneticPr fontId="25"/>
  </si>
  <si>
    <t>恵和町いちにいさん保育園</t>
    <rPh sb="0" eb="3">
      <t>ケイワマチ</t>
    </rPh>
    <rPh sb="9" eb="12">
      <t>ホイクエン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</si>
</sst>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0&quot;時&quot;&quot;間&quot;"/>
    <numFmt numFmtId="177" formatCode="#,##0&quot;人&quot;"/>
    <numFmt numFmtId="178" formatCode="#,##0&quot;時&quot;&quot;間&quot;"/>
    <numFmt numFmtId="179" formatCode="0_);[Red]\(0\)"/>
    <numFmt numFmtId="180" formatCode="#,##0.00_ "/>
    <numFmt numFmtId="181" formatCode="0.00_ "/>
    <numFmt numFmtId="182" formatCode="#,##0&quot;歳&quot;"/>
  </numFmts>
  <fonts count="59">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ｺﾞｼｯｸM"/>
      <family val="3"/>
      <charset val="128"/>
    </font>
    <font>
      <b/>
      <sz val="12"/>
      <name val="HGｺﾞｼｯｸM"/>
      <family val="3"/>
      <charset val="128"/>
    </font>
    <font>
      <sz val="14"/>
      <name val="HGｺﾞｼｯｸM"/>
      <family val="3"/>
      <charset val="128"/>
    </font>
    <font>
      <sz val="11"/>
      <name val="ＭＳ Ｐゴシック"/>
      <family val="3"/>
      <charset val="128"/>
    </font>
    <font>
      <sz val="11"/>
      <name val="HGPｺﾞｼｯｸM"/>
      <family val="3"/>
      <charset val="128"/>
    </font>
    <font>
      <sz val="14"/>
      <name val="ＭＳ 明朝"/>
      <family val="1"/>
      <charset val="128"/>
    </font>
    <font>
      <b/>
      <sz val="9"/>
      <color indexed="81"/>
      <name val="MS P ゴシック"/>
      <family val="3"/>
      <charset val="128"/>
    </font>
    <font>
      <b/>
      <sz val="14"/>
      <name val="HGｺﾞｼｯｸM"/>
      <family val="3"/>
      <charset val="128"/>
    </font>
    <font>
      <b/>
      <sz val="14"/>
      <color rgb="FFC00000"/>
      <name val="HGｺﾞｼｯｸM"/>
      <family val="3"/>
      <charset val="128"/>
    </font>
    <font>
      <b/>
      <sz val="11"/>
      <name val="HGｺﾞｼｯｸM"/>
      <family val="3"/>
      <charset val="128"/>
    </font>
    <font>
      <sz val="16"/>
      <name val="HGｺﾞｼｯｸM"/>
      <family val="3"/>
      <charset val="128"/>
    </font>
    <font>
      <b/>
      <sz val="16"/>
      <name val="HGｺﾞｼｯｸM"/>
      <family val="3"/>
      <charset val="128"/>
    </font>
    <font>
      <b/>
      <sz val="16"/>
      <name val="HGSｺﾞｼｯｸM"/>
      <family val="3"/>
      <charset val="128"/>
    </font>
    <font>
      <sz val="11"/>
      <name val="HGSｺﾞｼｯｸM"/>
      <family val="3"/>
      <charset val="128"/>
    </font>
    <font>
      <b/>
      <sz val="14"/>
      <name val="HGSｺﾞｼｯｸM"/>
      <family val="3"/>
      <charset val="128"/>
    </font>
    <font>
      <sz val="12"/>
      <name val="HGSｺﾞｼｯｸM"/>
      <family val="3"/>
      <charset val="128"/>
    </font>
    <font>
      <sz val="11"/>
      <color theme="1"/>
      <name val="ＭＳ Ｐゴシック"/>
      <family val="2"/>
      <scheme val="minor"/>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b/>
      <sz val="12"/>
      <color rgb="FFFF0137"/>
      <name val="HGSｺﾞｼｯｸM"/>
      <family val="3"/>
      <charset val="128"/>
    </font>
    <font>
      <sz val="6"/>
      <name val="ＭＳ Ｐゴシック"/>
      <family val="3"/>
      <charset val="128"/>
      <scheme val="minor"/>
    </font>
    <font>
      <sz val="6"/>
      <name val="ＭＳ Ｐゴシック"/>
      <family val="2"/>
      <charset val="128"/>
      <scheme val="minor"/>
    </font>
    <font>
      <b/>
      <sz val="22"/>
      <name val="ＭＳ 明朝"/>
      <family val="1"/>
      <charset val="128"/>
    </font>
    <font>
      <b/>
      <u/>
      <sz val="12"/>
      <name val="ＭＳ 明朝"/>
      <family val="1"/>
      <charset val="128"/>
    </font>
    <font>
      <sz val="9"/>
      <name val="ＭＳ Ｐゴシック"/>
      <family val="3"/>
      <charset val="128"/>
      <scheme val="minor"/>
    </font>
    <font>
      <b/>
      <sz val="11"/>
      <color theme="3" tint="0.39997558519241921"/>
      <name val="HGｺﾞｼｯｸM"/>
      <family val="3"/>
      <charset val="128"/>
    </font>
    <font>
      <sz val="11"/>
      <color theme="1"/>
      <name val="HGｺﾞｼｯｸM"/>
      <family val="3"/>
      <charset val="128"/>
    </font>
    <font>
      <sz val="10"/>
      <name val="HGｺﾞｼｯｸM"/>
      <family val="3"/>
      <charset val="128"/>
    </font>
    <font>
      <sz val="10"/>
      <color theme="3" tint="0.39997558519241921"/>
      <name val="HGｺﾞｼｯｸM"/>
      <family val="3"/>
      <charset val="128"/>
    </font>
    <font>
      <b/>
      <sz val="10"/>
      <color theme="3" tint="0.39997558519241921"/>
      <name val="HGｺﾞｼｯｸM"/>
      <family val="3"/>
      <charset val="128"/>
    </font>
    <font>
      <sz val="16"/>
      <color theme="1"/>
      <name val="HGSｺﾞｼｯｸM"/>
      <family val="3"/>
      <charset val="128"/>
    </font>
    <font>
      <b/>
      <sz val="18"/>
      <name val="HG教科書体"/>
      <family val="1"/>
      <charset val="128"/>
    </font>
    <font>
      <b/>
      <sz val="12"/>
      <name val="ＭＳ 明朝"/>
      <family val="1"/>
      <charset val="128"/>
    </font>
    <font>
      <b/>
      <sz val="16"/>
      <color indexed="81"/>
      <name val="游ゴシック"/>
      <family val="3"/>
      <charset val="128"/>
    </font>
    <font>
      <b/>
      <sz val="14"/>
      <color indexed="81"/>
      <name val="游ゴシック"/>
      <family val="3"/>
      <charset val="128"/>
    </font>
    <font>
      <b/>
      <sz val="11"/>
      <color theme="3" tint="0.39997558519241921"/>
      <name val="游ゴシック"/>
      <family val="3"/>
      <charset val="128"/>
    </font>
    <font>
      <sz val="11"/>
      <color theme="1"/>
      <name val="游ゴシック"/>
      <family val="3"/>
      <charset val="128"/>
    </font>
    <font>
      <b/>
      <sz val="11"/>
      <color theme="3" tint="0.39997558519241921"/>
      <name val="ＭＳ Ｐゴシック"/>
      <family val="3"/>
      <charset val="128"/>
    </font>
    <font>
      <b/>
      <sz val="9"/>
      <color indexed="81"/>
      <name val="游ゴシック"/>
      <family val="3"/>
      <charset val="128"/>
    </font>
    <font>
      <b/>
      <sz val="12"/>
      <color indexed="81"/>
      <name val="游ゴシック"/>
      <family val="3"/>
      <charset val="128"/>
    </font>
    <font>
      <b/>
      <sz val="11"/>
      <color indexed="81"/>
      <name val="游ゴシック"/>
      <family val="3"/>
      <charset val="128"/>
    </font>
    <font>
      <b/>
      <sz val="11"/>
      <name val="HGPｺﾞｼｯｸM"/>
      <family val="3"/>
      <charset val="128"/>
    </font>
    <font>
      <b/>
      <sz val="11"/>
      <name val="游ゴシック"/>
      <family val="3"/>
      <charset val="128"/>
    </font>
    <font>
      <sz val="11"/>
      <name val="游ゴシック"/>
      <family val="3"/>
      <charset val="128"/>
    </font>
    <font>
      <sz val="9"/>
      <name val="HGｺﾞｼｯｸM"/>
      <family val="3"/>
      <charset val="128"/>
    </font>
    <font>
      <b/>
      <sz val="14"/>
      <color theme="8"/>
      <name val="HGｺﾞｼｯｸM"/>
      <family val="3"/>
      <charset val="128"/>
    </font>
    <font>
      <b/>
      <sz val="11"/>
      <color theme="8"/>
      <name val="HGｺﾞｼｯｸM"/>
      <family val="3"/>
      <charset val="128"/>
    </font>
    <font>
      <b/>
      <sz val="12"/>
      <color theme="8"/>
      <name val="ＭＳ 明朝"/>
      <family val="1"/>
      <charset val="128"/>
    </font>
    <font>
      <sz val="6"/>
      <name val="ＭＳ Ｐゴシック"/>
      <family val="2"/>
      <charset val="128"/>
    </font>
    <font>
      <sz val="9"/>
      <color rgb="FFFF0000"/>
      <name val="ＭＳ Ｐゴシック"/>
      <family val="3"/>
      <charset val="128"/>
      <scheme val="minor"/>
    </font>
    <font>
      <b/>
      <sz val="11"/>
      <color theme="1"/>
      <name val="游ゴシック"/>
      <family val="3"/>
      <charset val="128"/>
    </font>
    <font>
      <sz val="10"/>
      <name val="HGPｺﾞｼｯｸM"/>
      <family val="3"/>
      <charset val="128"/>
    </font>
    <font>
      <b/>
      <sz val="9"/>
      <color indexed="81"/>
      <name val="ＭＳ Ｐゴシック"/>
      <family val="3"/>
      <charset val="128"/>
    </font>
    <font>
      <sz val="11"/>
      <name val="ＭＳ ゴシック"/>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6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thin">
        <color indexed="64"/>
      </left>
      <right style="medium">
        <color indexed="64"/>
      </right>
      <top style="double">
        <color indexed="64"/>
      </top>
      <bottom style="double">
        <color indexed="64"/>
      </bottom>
      <diagonal/>
    </border>
    <border>
      <left style="thin">
        <color indexed="64"/>
      </left>
      <right style="medium">
        <color indexed="64"/>
      </right>
      <top style="thin">
        <color indexed="64"/>
      </top>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auto="1"/>
      </right>
      <top/>
      <bottom style="hair">
        <color auto="1"/>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diagonal/>
    </border>
  </borders>
  <cellStyleXfs count="7">
    <xf numFmtId="0" fontId="0" fillId="0" borderId="0">
      <alignment vertical="center"/>
    </xf>
    <xf numFmtId="0" fontId="6" fillId="0" borderId="0">
      <alignment vertical="center"/>
    </xf>
    <xf numFmtId="0" fontId="19" fillId="0" borderId="0"/>
    <xf numFmtId="0" fontId="6" fillId="0" borderId="0">
      <alignment vertical="center"/>
    </xf>
    <xf numFmtId="0" fontId="19" fillId="0" borderId="0"/>
    <xf numFmtId="0" fontId="6" fillId="0" borderId="0">
      <alignment vertical="center"/>
    </xf>
    <xf numFmtId="0" fontId="1" fillId="0" borderId="0">
      <alignment vertical="center"/>
    </xf>
  </cellStyleXfs>
  <cellXfs count="367">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Border="1" applyAlignment="1">
      <alignment horizontal="right" vertical="center"/>
    </xf>
    <xf numFmtId="0" fontId="3" fillId="0" borderId="0"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indent="1"/>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10" xfId="0" applyFont="1" applyBorder="1" applyAlignment="1">
      <alignment horizontal="left" vertical="center"/>
    </xf>
    <xf numFmtId="0" fontId="3" fillId="0" borderId="8" xfId="0" applyFont="1" applyBorder="1" applyAlignment="1">
      <alignment horizontal="left" vertical="center"/>
    </xf>
    <xf numFmtId="58" fontId="8" fillId="3" borderId="0" xfId="1" applyNumberFormat="1" applyFont="1" applyFill="1" applyAlignment="1" applyProtection="1">
      <alignment horizontal="right" vertical="center"/>
      <protection locked="0"/>
    </xf>
    <xf numFmtId="58" fontId="8" fillId="0" borderId="0" xfId="1" applyNumberFormat="1" applyFont="1" applyFill="1" applyAlignment="1" applyProtection="1">
      <alignment horizontal="right" vertical="center"/>
      <protection locked="0"/>
    </xf>
    <xf numFmtId="0" fontId="5" fillId="0" borderId="0" xfId="0" applyFont="1">
      <alignment vertical="center"/>
    </xf>
    <xf numFmtId="0" fontId="11" fillId="0" borderId="0" xfId="0" applyFont="1">
      <alignmen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12" fillId="0" borderId="0" xfId="0" applyFont="1" applyAlignment="1">
      <alignment horizontal="center" vertical="center"/>
    </xf>
    <xf numFmtId="0" fontId="10" fillId="0" borderId="0" xfId="0" applyFont="1" applyAlignment="1">
      <alignment horizontal="right" vertical="center"/>
    </xf>
    <xf numFmtId="0" fontId="10" fillId="0" borderId="0" xfId="0" applyFont="1" applyAlignment="1">
      <alignment horizontal="left" vertical="center"/>
    </xf>
    <xf numFmtId="0" fontId="13" fillId="0" borderId="0" xfId="0" applyFont="1">
      <alignment vertical="center"/>
    </xf>
    <xf numFmtId="0" fontId="14" fillId="0" borderId="0" xfId="0" applyFont="1" applyAlignment="1">
      <alignment horizontal="center" vertical="center"/>
    </xf>
    <xf numFmtId="0" fontId="14" fillId="0" borderId="0" xfId="0" applyFont="1" applyAlignment="1">
      <alignment horizontal="right" vertical="center"/>
    </xf>
    <xf numFmtId="0" fontId="14" fillId="0" borderId="0" xfId="0" applyFont="1" applyAlignment="1">
      <alignment horizontal="left" vertical="center"/>
    </xf>
    <xf numFmtId="0" fontId="10" fillId="0" borderId="0" xfId="0" applyFont="1" applyAlignment="1">
      <alignment horizontal="center" vertical="center"/>
    </xf>
    <xf numFmtId="0" fontId="16" fillId="0" borderId="0" xfId="1" applyFont="1">
      <alignment vertical="center"/>
    </xf>
    <xf numFmtId="0" fontId="17" fillId="0" borderId="0" xfId="1" applyFont="1" applyAlignment="1">
      <alignment horizontal="left" vertical="center"/>
    </xf>
    <xf numFmtId="0" fontId="16" fillId="0" borderId="0" xfId="1" applyFont="1" applyAlignment="1">
      <alignment horizontal="left" vertical="center"/>
    </xf>
    <xf numFmtId="0" fontId="18" fillId="0" borderId="0" xfId="1" applyFont="1" applyAlignment="1">
      <alignment horizontal="left" vertical="center"/>
    </xf>
    <xf numFmtId="0" fontId="18" fillId="0" borderId="0" xfId="1" applyFont="1">
      <alignment vertical="center"/>
    </xf>
    <xf numFmtId="49" fontId="18" fillId="0" borderId="0" xfId="1" applyNumberFormat="1" applyFont="1" applyAlignment="1">
      <alignment horizontal="right" vertical="center"/>
    </xf>
    <xf numFmtId="0" fontId="21" fillId="0" borderId="0" xfId="1" applyFont="1">
      <alignment vertical="center"/>
    </xf>
    <xf numFmtId="49" fontId="22" fillId="6" borderId="36" xfId="1" applyNumberFormat="1" applyFont="1" applyFill="1" applyBorder="1" applyAlignment="1" applyProtection="1">
      <alignment horizontal="center" vertical="center" shrinkToFit="1"/>
      <protection locked="0"/>
    </xf>
    <xf numFmtId="49" fontId="16" fillId="0" borderId="0" xfId="1" applyNumberFormat="1" applyFont="1">
      <alignment vertical="center"/>
    </xf>
    <xf numFmtId="49" fontId="18" fillId="0" borderId="0" xfId="1" applyNumberFormat="1" applyFont="1" applyAlignment="1">
      <alignment horizontal="right" vertical="top"/>
    </xf>
    <xf numFmtId="0" fontId="21" fillId="0" borderId="0" xfId="1" applyFont="1" applyAlignment="1">
      <alignment vertical="top"/>
    </xf>
    <xf numFmtId="0" fontId="23" fillId="0" borderId="0" xfId="1" applyFont="1" applyAlignment="1">
      <alignment vertical="top" wrapText="1"/>
    </xf>
    <xf numFmtId="49" fontId="16" fillId="0" borderId="0" xfId="1" applyNumberFormat="1" applyFont="1" applyAlignment="1">
      <alignment horizontal="right" vertical="center"/>
    </xf>
    <xf numFmtId="49" fontId="29" fillId="0" borderId="0" xfId="2" applyNumberFormat="1" applyFont="1" applyFill="1" applyAlignment="1">
      <alignment vertical="center"/>
    </xf>
    <xf numFmtId="0" fontId="29" fillId="0" borderId="0" xfId="2" applyFont="1" applyFill="1" applyAlignment="1">
      <alignment vertical="center"/>
    </xf>
    <xf numFmtId="0" fontId="6" fillId="0" borderId="0" xfId="1" applyFont="1" applyAlignment="1">
      <alignment vertical="center" shrinkToFit="1"/>
    </xf>
    <xf numFmtId="0" fontId="6" fillId="0" borderId="0" xfId="1" applyFont="1" applyFill="1" applyAlignment="1">
      <alignment vertical="center" shrinkToFit="1"/>
    </xf>
    <xf numFmtId="0" fontId="6" fillId="0" borderId="0" xfId="1" applyFont="1">
      <alignment vertical="center"/>
    </xf>
    <xf numFmtId="0" fontId="6" fillId="0" borderId="0" xfId="1" applyFont="1" applyAlignment="1">
      <alignment horizontal="left" vertical="center"/>
    </xf>
    <xf numFmtId="0" fontId="3" fillId="3" borderId="10" xfId="0" applyFont="1" applyFill="1" applyBorder="1" applyAlignment="1" applyProtection="1">
      <alignment horizontal="right" vertical="center" wrapText="1"/>
      <protection locked="0"/>
    </xf>
    <xf numFmtId="177" fontId="3" fillId="3" borderId="1" xfId="0" applyNumberFormat="1" applyFont="1" applyFill="1" applyBorder="1" applyAlignment="1" applyProtection="1">
      <alignment horizontal="right" vertical="center"/>
      <protection locked="0"/>
    </xf>
    <xf numFmtId="0" fontId="3" fillId="3" borderId="18" xfId="0" applyFont="1" applyFill="1" applyBorder="1" applyAlignment="1" applyProtection="1">
      <alignment horizontal="left" vertical="center"/>
      <protection locked="0"/>
    </xf>
    <xf numFmtId="0" fontId="3" fillId="3" borderId="0" xfId="0" applyFont="1" applyFill="1" applyBorder="1" applyAlignment="1" applyProtection="1">
      <alignment horizontal="center" vertical="center"/>
      <protection locked="0"/>
    </xf>
    <xf numFmtId="0" fontId="3" fillId="3" borderId="2" xfId="0" applyFont="1" applyFill="1" applyBorder="1">
      <alignment vertical="center"/>
    </xf>
    <xf numFmtId="49" fontId="6" fillId="0" borderId="0" xfId="1" applyNumberFormat="1" applyFont="1">
      <alignment vertical="center"/>
    </xf>
    <xf numFmtId="177" fontId="3" fillId="3" borderId="10" xfId="0" applyNumberFormat="1" applyFont="1" applyFill="1" applyBorder="1" applyAlignment="1" applyProtection="1">
      <alignment horizontal="right" vertical="center" wrapText="1"/>
      <protection locked="0"/>
    </xf>
    <xf numFmtId="177" fontId="3" fillId="3" borderId="10" xfId="0" applyNumberFormat="1" applyFont="1" applyFill="1" applyBorder="1" applyAlignment="1" applyProtection="1">
      <alignment horizontal="right" vertical="center"/>
      <protection locked="0"/>
    </xf>
    <xf numFmtId="177" fontId="3" fillId="3" borderId="8" xfId="0" applyNumberFormat="1" applyFont="1" applyFill="1" applyBorder="1" applyAlignment="1" applyProtection="1">
      <alignment horizontal="right" vertical="center"/>
      <protection locked="0"/>
    </xf>
    <xf numFmtId="177" fontId="30" fillId="3" borderId="10" xfId="0" applyNumberFormat="1" applyFont="1" applyFill="1" applyBorder="1" applyAlignment="1" applyProtection="1">
      <alignment horizontal="right" vertical="center"/>
      <protection locked="0"/>
    </xf>
    <xf numFmtId="177" fontId="30" fillId="3" borderId="8" xfId="0" applyNumberFormat="1" applyFont="1" applyFill="1" applyBorder="1" applyAlignment="1" applyProtection="1">
      <alignment horizontal="right" vertical="center"/>
      <protection locked="0"/>
    </xf>
    <xf numFmtId="177" fontId="30" fillId="3" borderId="1" xfId="0" applyNumberFormat="1" applyFont="1" applyFill="1" applyBorder="1" applyAlignment="1" applyProtection="1">
      <alignment horizontal="right" vertical="center"/>
      <protection locked="0"/>
    </xf>
    <xf numFmtId="0" fontId="31" fillId="0" borderId="0" xfId="0" applyFont="1" applyBorder="1" applyAlignment="1">
      <alignment horizontal="center" vertical="center"/>
    </xf>
    <xf numFmtId="0" fontId="30" fillId="3" borderId="2" xfId="0" applyFont="1" applyFill="1" applyBorder="1" applyAlignment="1">
      <alignment horizontal="center" vertical="center"/>
    </xf>
    <xf numFmtId="0" fontId="30" fillId="3" borderId="2" xfId="0" applyFont="1" applyFill="1" applyBorder="1" applyAlignment="1">
      <alignment horizontal="left" vertical="center" wrapText="1"/>
    </xf>
    <xf numFmtId="0" fontId="30" fillId="3" borderId="2" xfId="0" applyFont="1" applyFill="1" applyBorder="1">
      <alignment vertical="center"/>
    </xf>
    <xf numFmtId="180" fontId="3" fillId="3" borderId="11" xfId="0" applyNumberFormat="1" applyFont="1" applyFill="1" applyBorder="1" applyAlignment="1" applyProtection="1">
      <alignment horizontal="right" vertical="center"/>
      <protection locked="0"/>
    </xf>
    <xf numFmtId="49" fontId="3" fillId="0" borderId="0" xfId="0" applyNumberFormat="1" applyFont="1" applyAlignment="1">
      <alignment horizontal="right" vertical="center"/>
    </xf>
    <xf numFmtId="49" fontId="30" fillId="0" borderId="0" xfId="0" applyNumberFormat="1" applyFont="1" applyAlignment="1">
      <alignment horizontal="right" vertical="center"/>
    </xf>
    <xf numFmtId="0" fontId="32" fillId="0" borderId="0" xfId="0" applyFont="1" applyBorder="1" applyAlignment="1">
      <alignment horizontal="right" vertical="center"/>
    </xf>
    <xf numFmtId="0" fontId="3" fillId="0" borderId="0" xfId="0" applyFont="1" applyBorder="1" applyAlignment="1" applyProtection="1">
      <alignment vertical="center" shrinkToFit="1"/>
      <protection locked="0"/>
    </xf>
    <xf numFmtId="0" fontId="3" fillId="0" borderId="0" xfId="0" applyFont="1" applyBorder="1" applyAlignment="1">
      <alignment horizontal="center" vertical="center"/>
    </xf>
    <xf numFmtId="49" fontId="35" fillId="6" borderId="36" xfId="2" applyNumberFormat="1" applyFont="1" applyFill="1" applyBorder="1" applyAlignment="1" applyProtection="1">
      <alignment horizontal="center" vertical="center" shrinkToFit="1"/>
      <protection locked="0"/>
    </xf>
    <xf numFmtId="0" fontId="16" fillId="0" borderId="0" xfId="1" applyFont="1" applyAlignment="1" applyProtection="1">
      <alignment horizontal="left" vertical="center"/>
      <protection locked="0"/>
    </xf>
    <xf numFmtId="0" fontId="3" fillId="3" borderId="2" xfId="0" applyFont="1" applyFill="1" applyBorder="1" applyAlignment="1" applyProtection="1">
      <alignment horizontal="left" vertical="center" wrapText="1"/>
      <protection locked="0"/>
    </xf>
    <xf numFmtId="0" fontId="3" fillId="0" borderId="16" xfId="0" applyFont="1" applyFill="1" applyBorder="1" applyAlignment="1" applyProtection="1">
      <alignment horizontal="center" vertical="center" shrinkToFit="1"/>
    </xf>
    <xf numFmtId="0" fontId="3" fillId="0" borderId="3" xfId="0" applyFont="1" applyFill="1" applyBorder="1" applyAlignment="1" applyProtection="1">
      <alignment horizontal="center" vertical="center" shrinkToFit="1"/>
    </xf>
    <xf numFmtId="0" fontId="3" fillId="0" borderId="35" xfId="0" applyFont="1" applyFill="1" applyBorder="1" applyAlignment="1" applyProtection="1">
      <alignment horizontal="center" vertical="center" shrinkToFit="1"/>
    </xf>
    <xf numFmtId="0" fontId="20" fillId="0" borderId="38" xfId="0" applyFont="1" applyFill="1" applyBorder="1" applyAlignment="1" applyProtection="1">
      <alignment horizontal="center" vertical="center" shrinkToFit="1"/>
    </xf>
    <xf numFmtId="0" fontId="16" fillId="0" borderId="0" xfId="0" applyFont="1" applyFill="1">
      <alignment vertical="center"/>
    </xf>
    <xf numFmtId="0" fontId="3" fillId="0" borderId="47" xfId="0" applyFont="1" applyBorder="1" applyAlignment="1">
      <alignment horizontal="center" vertical="center"/>
    </xf>
    <xf numFmtId="0" fontId="3" fillId="0" borderId="46" xfId="0" applyFont="1" applyBorder="1" applyAlignment="1">
      <alignment horizontal="center" vertical="center" shrinkToFit="1"/>
    </xf>
    <xf numFmtId="0" fontId="3" fillId="0" borderId="51" xfId="0" applyFont="1" applyBorder="1" applyAlignment="1">
      <alignment horizontal="center" vertical="center"/>
    </xf>
    <xf numFmtId="176" fontId="3" fillId="0" borderId="52" xfId="0" applyNumberFormat="1" applyFont="1" applyBorder="1" applyAlignment="1">
      <alignment horizontal="right" vertical="center" shrinkToFit="1"/>
    </xf>
    <xf numFmtId="176" fontId="3" fillId="0" borderId="53" xfId="0" applyNumberFormat="1" applyFont="1" applyBorder="1" applyAlignment="1">
      <alignment horizontal="right" vertical="center" shrinkToFit="1"/>
    </xf>
    <xf numFmtId="176" fontId="3" fillId="0" borderId="55" xfId="0" applyNumberFormat="1" applyFont="1" applyBorder="1" applyAlignment="1">
      <alignment horizontal="right" vertical="center" shrinkToFit="1"/>
    </xf>
    <xf numFmtId="0" fontId="36" fillId="0" borderId="0" xfId="0" applyFont="1" applyAlignment="1">
      <alignment horizontal="center" vertical="center"/>
    </xf>
    <xf numFmtId="0" fontId="36" fillId="0" borderId="0" xfId="0" applyFont="1">
      <alignment vertical="center"/>
    </xf>
    <xf numFmtId="0" fontId="0" fillId="0" borderId="0" xfId="0" applyAlignment="1">
      <alignment horizontal="center" vertical="center"/>
    </xf>
    <xf numFmtId="0" fontId="3" fillId="0" borderId="32" xfId="0" applyFont="1" applyBorder="1" applyAlignment="1">
      <alignment horizontal="center" vertical="center" shrinkToFit="1"/>
    </xf>
    <xf numFmtId="180" fontId="30" fillId="3" borderId="12" xfId="0" applyNumberFormat="1" applyFont="1" applyFill="1" applyBorder="1" applyAlignment="1" applyProtection="1">
      <alignment horizontal="right" vertical="center"/>
      <protection locked="0"/>
    </xf>
    <xf numFmtId="180" fontId="30" fillId="3" borderId="13" xfId="0" applyNumberFormat="1" applyFont="1" applyFill="1" applyBorder="1" applyAlignment="1" applyProtection="1">
      <alignment horizontal="right" vertical="center"/>
      <protection locked="0"/>
    </xf>
    <xf numFmtId="176" fontId="3" fillId="0" borderId="49" xfId="0" applyNumberFormat="1" applyFont="1" applyFill="1" applyBorder="1" applyAlignment="1" applyProtection="1">
      <alignment horizontal="right" vertical="center" shrinkToFit="1"/>
    </xf>
    <xf numFmtId="176" fontId="3" fillId="0" borderId="54" xfId="0" applyNumberFormat="1" applyFont="1" applyBorder="1" applyAlignment="1" applyProtection="1">
      <alignment horizontal="right" vertical="center" shrinkToFit="1"/>
    </xf>
    <xf numFmtId="0" fontId="3" fillId="0" borderId="46" xfId="0" applyFont="1" applyBorder="1" applyAlignment="1" applyProtection="1">
      <alignment horizontal="center" vertical="center" wrapText="1"/>
    </xf>
    <xf numFmtId="0" fontId="3" fillId="0" borderId="6" xfId="0" applyFont="1" applyBorder="1" applyAlignment="1" applyProtection="1">
      <alignment horizontal="center" vertical="center"/>
    </xf>
    <xf numFmtId="176" fontId="3" fillId="0" borderId="15" xfId="0" applyNumberFormat="1" applyFont="1" applyBorder="1" applyAlignment="1" applyProtection="1">
      <alignment horizontal="right" vertical="center" shrinkToFit="1"/>
    </xf>
    <xf numFmtId="176" fontId="3" fillId="0" borderId="56" xfId="0" applyNumberFormat="1" applyFont="1" applyBorder="1" applyAlignment="1" applyProtection="1">
      <alignment horizontal="right" vertical="center" shrinkToFit="1"/>
    </xf>
    <xf numFmtId="180" fontId="31" fillId="3" borderId="11" xfId="0" applyNumberFormat="1" applyFont="1" applyFill="1" applyBorder="1" applyAlignment="1" applyProtection="1">
      <alignment horizontal="right" vertical="center"/>
      <protection locked="0"/>
    </xf>
    <xf numFmtId="180" fontId="31" fillId="3" borderId="11" xfId="0" applyNumberFormat="1" applyFont="1" applyFill="1" applyBorder="1" applyAlignment="1" applyProtection="1">
      <alignment horizontal="right" vertical="center" shrinkToFit="1"/>
      <protection locked="0"/>
    </xf>
    <xf numFmtId="180" fontId="31" fillId="3" borderId="9" xfId="0" applyNumberFormat="1" applyFont="1" applyFill="1" applyBorder="1" applyAlignment="1" applyProtection="1">
      <alignment horizontal="right" vertical="center" shrinkToFit="1"/>
      <protection locked="0"/>
    </xf>
    <xf numFmtId="180" fontId="31" fillId="3" borderId="28" xfId="0" applyNumberFormat="1" applyFont="1" applyFill="1" applyBorder="1" applyAlignment="1" applyProtection="1">
      <alignment horizontal="right" vertical="center" shrinkToFit="1"/>
      <protection locked="0"/>
    </xf>
    <xf numFmtId="180" fontId="31" fillId="3" borderId="21" xfId="0" applyNumberFormat="1" applyFont="1" applyFill="1" applyBorder="1" applyAlignment="1" applyProtection="1">
      <alignment horizontal="right" vertical="center" shrinkToFit="1"/>
      <protection locked="0"/>
    </xf>
    <xf numFmtId="180" fontId="31" fillId="3" borderId="20" xfId="0" applyNumberFormat="1" applyFont="1" applyFill="1" applyBorder="1" applyAlignment="1" applyProtection="1">
      <alignment horizontal="right" vertical="center" shrinkToFit="1"/>
      <protection locked="0"/>
    </xf>
    <xf numFmtId="180" fontId="31" fillId="3" borderId="19" xfId="0" applyNumberFormat="1" applyFont="1" applyFill="1" applyBorder="1" applyAlignment="1" applyProtection="1">
      <alignment horizontal="right" vertical="center" shrinkToFit="1"/>
      <protection locked="0"/>
    </xf>
    <xf numFmtId="180" fontId="31" fillId="3" borderId="12" xfId="0" applyNumberFormat="1" applyFont="1" applyFill="1" applyBorder="1" applyAlignment="1" applyProtection="1">
      <alignment horizontal="right" vertical="center" shrinkToFit="1"/>
      <protection locked="0"/>
    </xf>
    <xf numFmtId="180" fontId="31" fillId="3" borderId="17" xfId="0" applyNumberFormat="1" applyFont="1" applyFill="1" applyBorder="1" applyAlignment="1" applyProtection="1">
      <alignment horizontal="right" vertical="center" shrinkToFit="1"/>
      <protection locked="0"/>
    </xf>
    <xf numFmtId="180" fontId="31" fillId="3" borderId="8" xfId="0" applyNumberFormat="1" applyFont="1" applyFill="1" applyBorder="1" applyAlignment="1" applyProtection="1">
      <alignment horizontal="right" vertical="center" shrinkToFit="1"/>
      <protection locked="0"/>
    </xf>
    <xf numFmtId="180" fontId="31" fillId="3" borderId="12" xfId="0" applyNumberFormat="1" applyFont="1" applyFill="1" applyBorder="1" applyAlignment="1" applyProtection="1">
      <alignment horizontal="right" vertical="center"/>
      <protection locked="0"/>
    </xf>
    <xf numFmtId="180" fontId="31" fillId="3" borderId="13" xfId="0" applyNumberFormat="1" applyFont="1" applyFill="1" applyBorder="1" applyAlignment="1" applyProtection="1">
      <alignment horizontal="right" vertical="center"/>
      <protection locked="0"/>
    </xf>
    <xf numFmtId="0" fontId="20" fillId="0" borderId="0" xfId="3" applyFont="1" applyAlignment="1">
      <alignment vertical="center"/>
    </xf>
    <xf numFmtId="0" fontId="16" fillId="0" borderId="0" xfId="2" applyFont="1" applyAlignment="1" applyProtection="1">
      <alignment vertical="center"/>
    </xf>
    <xf numFmtId="0" fontId="20" fillId="0" borderId="0" xfId="3" applyFont="1" applyAlignment="1">
      <alignment vertical="center" shrinkToFit="1"/>
    </xf>
    <xf numFmtId="0" fontId="20" fillId="6" borderId="42" xfId="4" applyFont="1" applyFill="1" applyBorder="1" applyAlignment="1">
      <alignment horizontal="center" vertical="center" shrinkToFit="1"/>
    </xf>
    <xf numFmtId="0" fontId="20" fillId="0" borderId="0" xfId="4" applyFont="1" applyAlignment="1">
      <alignment vertical="center"/>
    </xf>
    <xf numFmtId="0" fontId="16" fillId="6" borderId="43" xfId="3" applyFont="1" applyFill="1" applyBorder="1" applyAlignment="1">
      <alignment horizontal="center" vertical="center" shrinkToFit="1"/>
    </xf>
    <xf numFmtId="0" fontId="20" fillId="0" borderId="0" xfId="4" applyFont="1" applyAlignment="1">
      <alignment vertical="center" shrinkToFit="1"/>
    </xf>
    <xf numFmtId="0" fontId="16" fillId="6" borderId="42" xfId="3" applyFont="1" applyFill="1" applyBorder="1" applyAlignment="1">
      <alignment horizontal="center" vertical="center" shrinkToFit="1"/>
    </xf>
    <xf numFmtId="0" fontId="20" fillId="6" borderId="45" xfId="4" applyFont="1" applyFill="1" applyBorder="1" applyAlignment="1">
      <alignment horizontal="center" vertical="center" shrinkToFit="1"/>
    </xf>
    <xf numFmtId="0" fontId="20" fillId="6" borderId="43" xfId="4" applyFont="1" applyFill="1" applyBorder="1" applyAlignment="1">
      <alignment horizontal="center" vertical="center" shrinkToFit="1"/>
    </xf>
    <xf numFmtId="49" fontId="20" fillId="6" borderId="42" xfId="4" applyNumberFormat="1" applyFont="1" applyFill="1" applyBorder="1" applyAlignment="1">
      <alignment horizontal="center" vertical="center" shrinkToFit="1"/>
    </xf>
    <xf numFmtId="49" fontId="16" fillId="6" borderId="42" xfId="3" applyNumberFormat="1" applyFont="1" applyFill="1" applyBorder="1" applyAlignment="1">
      <alignment horizontal="center" vertical="center" shrinkToFit="1"/>
    </xf>
    <xf numFmtId="0" fontId="16" fillId="6" borderId="45" xfId="3" applyFont="1" applyFill="1" applyBorder="1" applyAlignment="1">
      <alignment horizontal="center" vertical="center" shrinkToFit="1"/>
    </xf>
    <xf numFmtId="49" fontId="16" fillId="6" borderId="45" xfId="3" applyNumberFormat="1" applyFont="1" applyFill="1" applyBorder="1" applyAlignment="1">
      <alignment horizontal="center" vertical="center" shrinkToFit="1"/>
    </xf>
    <xf numFmtId="49" fontId="16" fillId="0" borderId="37" xfId="3" applyNumberFormat="1" applyFont="1" applyFill="1" applyBorder="1" applyAlignment="1" applyProtection="1">
      <alignment horizontal="center" vertical="center" shrinkToFit="1"/>
    </xf>
    <xf numFmtId="0" fontId="16" fillId="0" borderId="38" xfId="3" applyFont="1" applyFill="1" applyBorder="1" applyAlignment="1" applyProtection="1">
      <alignment horizontal="left" vertical="center" shrinkToFit="1"/>
    </xf>
    <xf numFmtId="0" fontId="16" fillId="0" borderId="38" xfId="3" applyFont="1" applyFill="1" applyBorder="1" applyAlignment="1" applyProtection="1">
      <alignment vertical="center" shrinkToFit="1"/>
    </xf>
    <xf numFmtId="0" fontId="16" fillId="0" borderId="0" xfId="3" applyFont="1" applyFill="1" applyBorder="1" applyAlignment="1" applyProtection="1">
      <alignment vertical="center" shrinkToFit="1"/>
    </xf>
    <xf numFmtId="0" fontId="16" fillId="5" borderId="41" xfId="3" applyFont="1" applyFill="1" applyBorder="1" applyAlignment="1" applyProtection="1">
      <alignment horizontal="left" vertical="center" shrinkToFit="1"/>
    </xf>
    <xf numFmtId="0" fontId="20" fillId="0" borderId="0" xfId="3" applyFont="1" applyAlignment="1" applyProtection="1">
      <alignment vertical="center" shrinkToFit="1"/>
    </xf>
    <xf numFmtId="0" fontId="20" fillId="0" borderId="0" xfId="3" applyFont="1" applyAlignment="1" applyProtection="1">
      <alignment vertical="center"/>
    </xf>
    <xf numFmtId="0" fontId="47" fillId="4" borderId="58" xfId="3" applyFont="1" applyFill="1" applyBorder="1" applyAlignment="1">
      <alignment vertical="center" shrinkToFit="1"/>
    </xf>
    <xf numFmtId="0" fontId="48" fillId="0" borderId="0" xfId="3" applyFont="1" applyAlignment="1">
      <alignment vertical="center" shrinkToFit="1"/>
    </xf>
    <xf numFmtId="0" fontId="6" fillId="0" borderId="0" xfId="1" applyFont="1" applyFill="1">
      <alignment vertical="center"/>
    </xf>
    <xf numFmtId="49" fontId="47" fillId="4" borderId="58" xfId="3" applyNumberFormat="1" applyFont="1" applyFill="1" applyBorder="1" applyAlignment="1">
      <alignment horizontal="left" vertical="center" shrinkToFit="1"/>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Border="1" applyAlignment="1">
      <alignment horizontal="center" vertical="center"/>
    </xf>
    <xf numFmtId="0" fontId="3" fillId="0" borderId="32" xfId="0" applyFont="1" applyBorder="1" applyAlignment="1">
      <alignment horizontal="center" vertical="center" shrinkToFit="1"/>
    </xf>
    <xf numFmtId="0" fontId="36" fillId="0" borderId="0" xfId="0" applyFont="1" applyAlignment="1">
      <alignment horizontal="center" vertical="center"/>
    </xf>
    <xf numFmtId="176" fontId="3" fillId="0" borderId="49" xfId="0" applyNumberFormat="1" applyFont="1" applyFill="1" applyBorder="1" applyAlignment="1" applyProtection="1">
      <alignment horizontal="right" vertical="center" shrinkToFit="1"/>
    </xf>
    <xf numFmtId="176" fontId="3" fillId="0" borderId="15" xfId="0" applyNumberFormat="1" applyFont="1" applyBorder="1" applyAlignment="1" applyProtection="1">
      <alignment horizontal="right" vertical="center" shrinkToFit="1"/>
    </xf>
    <xf numFmtId="0" fontId="3" fillId="0" borderId="16" xfId="0" applyFont="1" applyFill="1" applyBorder="1" applyAlignment="1" applyProtection="1">
      <alignment horizontal="center" vertical="center" shrinkToFit="1"/>
    </xf>
    <xf numFmtId="0" fontId="30" fillId="0" borderId="0" xfId="0" applyFont="1" applyBorder="1" applyAlignment="1" applyProtection="1">
      <alignment vertical="center" shrinkToFit="1"/>
      <protection locked="0"/>
    </xf>
    <xf numFmtId="180" fontId="30" fillId="3" borderId="11" xfId="0" applyNumberFormat="1" applyFont="1" applyFill="1" applyBorder="1" applyAlignment="1" applyProtection="1">
      <alignment horizontal="right" vertical="center"/>
      <protection locked="0"/>
    </xf>
    <xf numFmtId="0" fontId="3" fillId="0" borderId="2" xfId="0" applyFont="1" applyBorder="1" applyAlignment="1">
      <alignment horizontal="center" vertical="center" wrapText="1"/>
    </xf>
    <xf numFmtId="0" fontId="32" fillId="0" borderId="0" xfId="0" applyFont="1">
      <alignment vertical="center"/>
    </xf>
    <xf numFmtId="0" fontId="3" fillId="0" borderId="0" xfId="0" applyFont="1" applyProtection="1">
      <alignment vertical="center"/>
    </xf>
    <xf numFmtId="0" fontId="14" fillId="0" borderId="0" xfId="0" applyFont="1" applyAlignment="1" applyProtection="1">
      <alignment horizontal="right" vertical="center"/>
    </xf>
    <xf numFmtId="0" fontId="3" fillId="0" borderId="2" xfId="0" applyFont="1" applyBorder="1" applyAlignment="1" applyProtection="1">
      <alignment horizontal="center" vertical="center"/>
    </xf>
    <xf numFmtId="0" fontId="3" fillId="0" borderId="0" xfId="0" applyFont="1" applyAlignment="1" applyProtection="1">
      <alignment horizontal="left" vertical="center" indent="1"/>
    </xf>
    <xf numFmtId="0" fontId="3" fillId="3" borderId="2" xfId="0" applyFont="1" applyFill="1" applyBorder="1" applyAlignment="1" applyProtection="1">
      <alignment horizontal="center" vertical="center" shrinkToFit="1"/>
      <protection locked="0"/>
    </xf>
    <xf numFmtId="14" fontId="3" fillId="3" borderId="2" xfId="0" applyNumberFormat="1" applyFont="1" applyFill="1" applyBorder="1" applyAlignment="1" applyProtection="1">
      <alignment horizontal="center" vertical="center" shrinkToFit="1"/>
      <protection locked="0"/>
    </xf>
    <xf numFmtId="182" fontId="3" fillId="0" borderId="58" xfId="0" applyNumberFormat="1" applyFont="1" applyFill="1" applyBorder="1" applyAlignment="1" applyProtection="1">
      <alignment horizontal="center" vertical="center" shrinkToFit="1"/>
    </xf>
    <xf numFmtId="0" fontId="31" fillId="3" borderId="0" xfId="0" applyFont="1" applyFill="1" applyBorder="1" applyAlignment="1">
      <alignment horizontal="center" vertical="center"/>
    </xf>
    <xf numFmtId="0" fontId="50" fillId="0" borderId="0" xfId="0" applyFont="1" applyAlignment="1">
      <alignment horizontal="center" vertical="center"/>
    </xf>
    <xf numFmtId="14" fontId="51" fillId="3" borderId="2" xfId="0" applyNumberFormat="1" applyFont="1" applyFill="1" applyBorder="1" applyAlignment="1" applyProtection="1">
      <alignment horizontal="center" vertical="center" shrinkToFit="1"/>
      <protection locked="0"/>
    </xf>
    <xf numFmtId="0" fontId="16" fillId="5" borderId="40" xfId="3" applyFont="1" applyFill="1" applyBorder="1" applyAlignment="1" applyProtection="1">
      <alignment horizontal="left" vertical="center" shrinkToFit="1"/>
    </xf>
    <xf numFmtId="0" fontId="20" fillId="0" borderId="57" xfId="4" applyFont="1" applyFill="1" applyBorder="1" applyAlignment="1">
      <alignment horizontal="center" vertical="center" shrinkToFit="1"/>
    </xf>
    <xf numFmtId="0" fontId="20" fillId="0" borderId="0" xfId="4" applyFont="1" applyFill="1" applyBorder="1" applyAlignment="1">
      <alignment horizontal="center" vertical="center" shrinkToFit="1"/>
    </xf>
    <xf numFmtId="49" fontId="16" fillId="6" borderId="42" xfId="5" applyNumberFormat="1" applyFont="1" applyFill="1" applyBorder="1" applyAlignment="1">
      <alignment horizontal="center" vertical="center" shrinkToFit="1"/>
    </xf>
    <xf numFmtId="0" fontId="16" fillId="0" borderId="0" xfId="3" applyFont="1" applyProtection="1">
      <alignment vertical="center"/>
    </xf>
    <xf numFmtId="179" fontId="7" fillId="0" borderId="0" xfId="0" applyNumberFormat="1" applyFont="1" applyFill="1" applyBorder="1" applyAlignment="1" applyProtection="1">
      <alignment horizontal="left" vertical="center" shrinkToFit="1"/>
    </xf>
    <xf numFmtId="49" fontId="54" fillId="0" borderId="0" xfId="2" applyNumberFormat="1" applyFont="1" applyFill="1" applyAlignment="1">
      <alignment vertical="center"/>
    </xf>
    <xf numFmtId="0" fontId="54" fillId="0" borderId="0" xfId="2" applyFont="1" applyFill="1" applyAlignment="1">
      <alignment vertical="center"/>
    </xf>
    <xf numFmtId="49" fontId="48" fillId="0" borderId="42" xfId="1" applyNumberFormat="1" applyFont="1" applyFill="1" applyBorder="1" applyAlignment="1">
      <alignment horizontal="left" vertical="center" shrinkToFit="1"/>
    </xf>
    <xf numFmtId="49" fontId="48" fillId="0" borderId="43" xfId="1" applyNumberFormat="1" applyFont="1" applyFill="1" applyBorder="1" applyAlignment="1">
      <alignment vertical="center" shrinkToFit="1"/>
    </xf>
    <xf numFmtId="0" fontId="48" fillId="0" borderId="43" xfId="1" applyFont="1" applyFill="1" applyBorder="1" applyAlignment="1">
      <alignment vertical="center" shrinkToFit="1"/>
    </xf>
    <xf numFmtId="0" fontId="48" fillId="0" borderId="59" xfId="3" applyFont="1" applyFill="1" applyBorder="1" applyAlignment="1">
      <alignment vertical="center" shrinkToFit="1"/>
    </xf>
    <xf numFmtId="49" fontId="48" fillId="0" borderId="42" xfId="1" applyNumberFormat="1" applyFont="1" applyFill="1" applyBorder="1" applyAlignment="1">
      <alignment vertical="center" shrinkToFit="1"/>
    </xf>
    <xf numFmtId="0" fontId="48" fillId="0" borderId="42" xfId="1" applyFont="1" applyFill="1" applyBorder="1" applyAlignment="1">
      <alignment vertical="center" shrinkToFit="1"/>
    </xf>
    <xf numFmtId="0" fontId="16" fillId="0" borderId="40" xfId="5" applyFont="1" applyFill="1" applyBorder="1" applyAlignment="1">
      <alignment vertical="center" shrinkToFit="1"/>
    </xf>
    <xf numFmtId="0" fontId="16" fillId="0" borderId="41" xfId="5" applyFont="1" applyFill="1" applyBorder="1" applyAlignment="1">
      <alignment vertical="center" shrinkToFit="1"/>
    </xf>
    <xf numFmtId="49" fontId="41" fillId="8" borderId="60" xfId="3" applyNumberFormat="1" applyFont="1" applyFill="1" applyBorder="1" applyAlignment="1">
      <alignment horizontal="center" vertical="center" shrinkToFit="1"/>
    </xf>
    <xf numFmtId="49" fontId="41" fillId="8" borderId="38" xfId="3" applyNumberFormat="1" applyFont="1" applyFill="1" applyBorder="1" applyAlignment="1">
      <alignment horizontal="left" vertical="center" shrinkToFit="1"/>
    </xf>
    <xf numFmtId="49" fontId="41" fillId="8" borderId="60" xfId="3" applyNumberFormat="1" applyFont="1" applyFill="1" applyBorder="1" applyAlignment="1">
      <alignment vertical="center" shrinkToFit="1"/>
    </xf>
    <xf numFmtId="0" fontId="41" fillId="8" borderId="38" xfId="3" applyFont="1" applyFill="1" applyBorder="1" applyAlignment="1">
      <alignment vertical="center" shrinkToFit="1"/>
    </xf>
    <xf numFmtId="0" fontId="41" fillId="8" borderId="60" xfId="3" applyFont="1" applyFill="1" applyBorder="1" applyAlignment="1">
      <alignment vertical="center" shrinkToFit="1"/>
    </xf>
    <xf numFmtId="0" fontId="41" fillId="8" borderId="61" xfId="3" applyFont="1" applyFill="1" applyBorder="1" applyAlignment="1">
      <alignment vertical="center" shrinkToFit="1"/>
    </xf>
    <xf numFmtId="49" fontId="41" fillId="8" borderId="59" xfId="3" applyNumberFormat="1" applyFont="1" applyFill="1" applyBorder="1" applyAlignment="1">
      <alignment horizontal="center" vertical="center" shrinkToFit="1"/>
    </xf>
    <xf numFmtId="49" fontId="41" fillId="8" borderId="40" xfId="3" applyNumberFormat="1" applyFont="1" applyFill="1" applyBorder="1" applyAlignment="1">
      <alignment horizontal="left" vertical="center" shrinkToFit="1"/>
    </xf>
    <xf numFmtId="49" fontId="41" fillId="8" borderId="59" xfId="3" applyNumberFormat="1" applyFont="1" applyFill="1" applyBorder="1" applyAlignment="1">
      <alignment vertical="center" shrinkToFit="1"/>
    </xf>
    <xf numFmtId="0" fontId="41" fillId="8" borderId="40" xfId="3" applyFont="1" applyFill="1" applyBorder="1" applyAlignment="1">
      <alignment vertical="center" shrinkToFit="1"/>
    </xf>
    <xf numFmtId="0" fontId="41" fillId="8" borderId="59" xfId="3" applyFont="1" applyFill="1" applyBorder="1" applyAlignment="1">
      <alignment vertical="center" shrinkToFit="1"/>
    </xf>
    <xf numFmtId="0" fontId="41" fillId="8" borderId="62" xfId="3" applyFont="1" applyFill="1" applyBorder="1" applyAlignment="1">
      <alignment vertical="center" shrinkToFit="1"/>
    </xf>
    <xf numFmtId="0" fontId="55" fillId="8" borderId="62" xfId="3" applyFont="1" applyFill="1" applyBorder="1" applyAlignment="1">
      <alignment vertical="center" shrinkToFit="1"/>
    </xf>
    <xf numFmtId="0" fontId="16" fillId="0" borderId="0" xfId="3" applyFont="1" applyBorder="1" applyAlignment="1">
      <alignment horizontal="left" vertical="center" shrinkToFit="1"/>
    </xf>
    <xf numFmtId="49" fontId="48" fillId="0" borderId="63" xfId="0" applyNumberFormat="1" applyFont="1" applyFill="1" applyBorder="1" applyAlignment="1">
      <alignment horizontal="center" vertical="center" shrinkToFit="1"/>
    </xf>
    <xf numFmtId="0" fontId="48" fillId="0" borderId="42" xfId="0" applyFont="1" applyFill="1" applyBorder="1" applyAlignment="1">
      <alignment vertical="center" shrinkToFit="1"/>
    </xf>
    <xf numFmtId="0" fontId="16" fillId="0" borderId="42" xfId="5" applyFont="1" applyBorder="1" applyAlignment="1">
      <alignment horizontal="center" vertical="center" shrinkToFit="1"/>
    </xf>
    <xf numFmtId="0" fontId="16" fillId="0" borderId="0" xfId="3" applyFont="1" applyBorder="1" applyAlignment="1">
      <alignment horizontal="left" vertical="center" shrinkToFit="1"/>
    </xf>
    <xf numFmtId="0" fontId="16" fillId="0" borderId="39" xfId="3" applyFont="1" applyFill="1" applyBorder="1" applyAlignment="1">
      <alignment horizontal="left" vertical="center" shrinkToFit="1"/>
    </xf>
    <xf numFmtId="0" fontId="16" fillId="0" borderId="40" xfId="3" applyFont="1" applyFill="1" applyBorder="1" applyAlignment="1">
      <alignment horizontal="left" vertical="center" shrinkToFit="1"/>
    </xf>
    <xf numFmtId="0" fontId="16" fillId="0" borderId="41" xfId="3" applyFont="1" applyFill="1" applyBorder="1" applyAlignment="1">
      <alignment horizontal="left" vertical="center" shrinkToFit="1"/>
    </xf>
    <xf numFmtId="0" fontId="16" fillId="5" borderId="39" xfId="3" applyFont="1" applyFill="1" applyBorder="1" applyAlignment="1" applyProtection="1">
      <alignment horizontal="left" vertical="center" shrinkToFit="1"/>
    </xf>
    <xf numFmtId="0" fontId="16" fillId="5" borderId="40" xfId="3" applyFont="1" applyFill="1" applyBorder="1" applyAlignment="1" applyProtection="1">
      <alignment horizontal="left" vertical="center" shrinkToFit="1"/>
    </xf>
    <xf numFmtId="0" fontId="16" fillId="0" borderId="39" xfId="3" applyFont="1" applyBorder="1" applyAlignment="1">
      <alignment horizontal="left" vertical="center" shrinkToFit="1"/>
    </xf>
    <xf numFmtId="0" fontId="16" fillId="0" borderId="40" xfId="3" applyFont="1" applyBorder="1" applyAlignment="1">
      <alignment horizontal="left" vertical="center" shrinkToFit="1"/>
    </xf>
    <xf numFmtId="0" fontId="16" fillId="0" borderId="41" xfId="3" applyFont="1" applyBorder="1" applyAlignment="1">
      <alignment horizontal="left" vertical="center" shrinkToFit="1"/>
    </xf>
    <xf numFmtId="0" fontId="15" fillId="0" borderId="0" xfId="1" applyFont="1" applyAlignment="1">
      <alignment horizontal="left" vertical="center"/>
    </xf>
    <xf numFmtId="0" fontId="18" fillId="0" borderId="0" xfId="1" applyFont="1" applyAlignment="1">
      <alignment vertical="top" wrapText="1"/>
    </xf>
    <xf numFmtId="0" fontId="24" fillId="0" borderId="0" xfId="1" applyFont="1" applyAlignment="1">
      <alignment horizontal="left" vertical="top" wrapText="1"/>
    </xf>
    <xf numFmtId="0" fontId="18" fillId="2" borderId="0" xfId="3" applyFont="1" applyFill="1" applyBorder="1" applyAlignment="1" applyProtection="1">
      <alignment horizontal="left" vertical="center"/>
    </xf>
    <xf numFmtId="0" fontId="16" fillId="5" borderId="37" xfId="3" applyFont="1" applyFill="1" applyBorder="1" applyAlignment="1">
      <alignment horizontal="left" vertical="center" shrinkToFit="1"/>
    </xf>
    <xf numFmtId="0" fontId="16" fillId="5" borderId="38" xfId="3" applyFont="1" applyFill="1" applyBorder="1" applyAlignment="1">
      <alignment horizontal="left" vertical="center" shrinkToFit="1"/>
    </xf>
    <xf numFmtId="0" fontId="16" fillId="7" borderId="39" xfId="3" applyFont="1" applyFill="1" applyBorder="1" applyAlignment="1">
      <alignment horizontal="center" vertical="center"/>
    </xf>
    <xf numFmtId="0" fontId="16" fillId="7" borderId="40" xfId="3" applyFont="1" applyFill="1" applyBorder="1" applyAlignment="1">
      <alignment horizontal="center" vertical="center"/>
    </xf>
    <xf numFmtId="0" fontId="16" fillId="7" borderId="41" xfId="3" applyFont="1" applyFill="1" applyBorder="1" applyAlignment="1">
      <alignment horizontal="center" vertical="center"/>
    </xf>
    <xf numFmtId="0" fontId="18" fillId="0" borderId="0" xfId="1" applyFont="1" applyAlignment="1">
      <alignment horizontal="left" vertical="center" wrapText="1"/>
    </xf>
    <xf numFmtId="0" fontId="16" fillId="7" borderId="39" xfId="3" applyFont="1" applyFill="1" applyBorder="1" applyAlignment="1">
      <alignment horizontal="center" vertical="center" shrinkToFit="1"/>
    </xf>
    <xf numFmtId="0" fontId="16" fillId="7" borderId="40" xfId="3" applyFont="1" applyFill="1" applyBorder="1" applyAlignment="1">
      <alignment horizontal="center" vertical="center" shrinkToFit="1"/>
    </xf>
    <xf numFmtId="0" fontId="16" fillId="7" borderId="41" xfId="3" applyFont="1" applyFill="1" applyBorder="1" applyAlignment="1">
      <alignment horizontal="center" vertical="center" shrinkToFit="1"/>
    </xf>
    <xf numFmtId="0" fontId="16" fillId="0" borderId="37" xfId="3" applyFont="1" applyBorder="1" applyAlignment="1">
      <alignment horizontal="left" vertical="center" shrinkToFit="1"/>
    </xf>
    <xf numFmtId="0" fontId="16" fillId="0" borderId="38" xfId="3" applyFont="1" applyBorder="1" applyAlignment="1">
      <alignment horizontal="left" vertical="center" shrinkToFit="1"/>
    </xf>
    <xf numFmtId="0" fontId="16" fillId="0" borderId="44" xfId="3" applyFont="1" applyBorder="1" applyAlignment="1">
      <alignment horizontal="left" vertical="center" shrinkToFit="1"/>
    </xf>
    <xf numFmtId="0" fontId="3" fillId="0" borderId="28" xfId="0" applyFont="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28"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0" xfId="0" applyFont="1" applyBorder="1" applyAlignment="1" applyProtection="1">
      <alignment vertical="center" shrinkToFit="1"/>
      <protection locked="0"/>
    </xf>
    <xf numFmtId="58" fontId="3" fillId="3" borderId="0" xfId="1" applyNumberFormat="1" applyFont="1" applyFill="1" applyAlignment="1" applyProtection="1">
      <alignment horizontal="right" vertical="center" shrinkToFit="1"/>
      <protection locked="0"/>
    </xf>
    <xf numFmtId="0" fontId="32" fillId="3" borderId="0" xfId="0" applyFont="1" applyFill="1" applyBorder="1" applyAlignment="1" applyProtection="1">
      <alignment horizontal="left" vertical="center" shrinkToFit="1"/>
      <protection locked="0"/>
    </xf>
    <xf numFmtId="0" fontId="3" fillId="3" borderId="0" xfId="0" applyFont="1" applyFill="1" applyBorder="1" applyAlignment="1" applyProtection="1">
      <alignment horizontal="center" vertical="center" shrinkToFit="1"/>
      <protection locked="0"/>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8" xfId="0" applyFont="1" applyBorder="1" applyAlignment="1">
      <alignment horizontal="center" vertical="center"/>
    </xf>
    <xf numFmtId="0" fontId="3" fillId="0" borderId="17" xfId="0" applyFont="1" applyBorder="1" applyAlignment="1">
      <alignment horizontal="center" vertical="center"/>
    </xf>
    <xf numFmtId="0" fontId="3" fillId="0" borderId="12" xfId="0" applyFont="1" applyBorder="1" applyAlignment="1">
      <alignment horizontal="center" vertical="center"/>
    </xf>
    <xf numFmtId="177" fontId="3" fillId="0" borderId="9" xfId="0" applyNumberFormat="1" applyFont="1" applyFill="1" applyBorder="1" applyAlignment="1">
      <alignment horizontal="right" vertical="center"/>
    </xf>
    <xf numFmtId="177" fontId="3" fillId="0" borderId="11" xfId="0" applyNumberFormat="1" applyFont="1" applyFill="1" applyBorder="1" applyAlignment="1">
      <alignment horizontal="right" vertical="center"/>
    </xf>
    <xf numFmtId="177" fontId="3" fillId="3" borderId="9" xfId="0" applyNumberFormat="1" applyFont="1" applyFill="1" applyBorder="1" applyAlignment="1" applyProtection="1">
      <alignment horizontal="right" vertical="center"/>
      <protection locked="0"/>
    </xf>
    <xf numFmtId="177" fontId="3" fillId="3" borderId="11" xfId="0" applyNumberFormat="1" applyFont="1" applyFill="1" applyBorder="1" applyAlignment="1" applyProtection="1">
      <alignment horizontal="right" vertical="center"/>
      <protection locked="0"/>
    </xf>
    <xf numFmtId="177" fontId="3" fillId="0" borderId="17" xfId="0" applyNumberFormat="1" applyFont="1" applyFill="1" applyBorder="1" applyAlignment="1" applyProtection="1">
      <alignment horizontal="right" vertical="center"/>
      <protection locked="0"/>
    </xf>
    <xf numFmtId="0" fontId="3" fillId="3" borderId="17" xfId="0" applyNumberFormat="1" applyFont="1" applyFill="1" applyBorder="1" applyAlignment="1" applyProtection="1">
      <alignment horizontal="right" vertical="center"/>
      <protection locked="0"/>
    </xf>
    <xf numFmtId="0" fontId="3" fillId="3" borderId="12" xfId="0" applyNumberFormat="1" applyFont="1" applyFill="1" applyBorder="1" applyAlignment="1" applyProtection="1">
      <alignment horizontal="right" vertical="center"/>
      <protection locked="0"/>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0" xfId="0" applyFont="1" applyBorder="1" applyAlignment="1">
      <alignment horizontal="left" vertical="center" wrapText="1"/>
    </xf>
    <xf numFmtId="0" fontId="3" fillId="0" borderId="18" xfId="0" applyFont="1" applyBorder="1" applyAlignment="1">
      <alignment horizontal="left" vertical="center"/>
    </xf>
    <xf numFmtId="0" fontId="3" fillId="0" borderId="10" xfId="0" applyFont="1" applyBorder="1" applyAlignment="1">
      <alignment horizontal="center" vertical="center"/>
    </xf>
    <xf numFmtId="0" fontId="3" fillId="0" borderId="0" xfId="0" applyFont="1" applyBorder="1" applyAlignment="1">
      <alignment horizontal="center" vertical="center"/>
    </xf>
    <xf numFmtId="0" fontId="3" fillId="0" borderId="18" xfId="0" applyFont="1" applyBorder="1" applyAlignment="1">
      <alignment horizontal="center" vertical="center"/>
    </xf>
    <xf numFmtId="0" fontId="3" fillId="0" borderId="23" xfId="0" applyFont="1" applyBorder="1" applyAlignment="1">
      <alignment horizontal="left" vertical="center"/>
    </xf>
    <xf numFmtId="0" fontId="3" fillId="0" borderId="24" xfId="0" applyFont="1" applyBorder="1" applyAlignment="1">
      <alignment horizontal="left" vertical="center"/>
    </xf>
    <xf numFmtId="0" fontId="3" fillId="0" borderId="0" xfId="0" applyFont="1" applyBorder="1" applyAlignment="1">
      <alignment horizontal="left" vertical="center"/>
    </xf>
    <xf numFmtId="0" fontId="3" fillId="0" borderId="18" xfId="0" applyFont="1" applyBorder="1" applyAlignment="1">
      <alignment horizontal="left" vertical="center" wrapText="1"/>
    </xf>
    <xf numFmtId="0" fontId="3" fillId="0" borderId="17" xfId="0" applyFont="1" applyBorder="1" applyAlignment="1">
      <alignment horizontal="left" vertical="center" wrapText="1"/>
    </xf>
    <xf numFmtId="0" fontId="3" fillId="0" borderId="12" xfId="0" applyFont="1" applyBorder="1" applyAlignment="1">
      <alignment horizontal="left"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0" xfId="0" applyFont="1" applyBorder="1" applyAlignment="1">
      <alignment vertical="center"/>
    </xf>
    <xf numFmtId="0" fontId="3" fillId="0" borderId="21" xfId="0" applyFont="1" applyBorder="1" applyAlignment="1">
      <alignment vertical="center"/>
    </xf>
    <xf numFmtId="0" fontId="3" fillId="0" borderId="17" xfId="0" applyFont="1" applyBorder="1" applyAlignment="1">
      <alignment horizontal="left" vertical="center"/>
    </xf>
    <xf numFmtId="0" fontId="3" fillId="0" borderId="12" xfId="0" applyFont="1" applyBorder="1" applyAlignment="1">
      <alignment horizontal="left" vertical="center"/>
    </xf>
    <xf numFmtId="0" fontId="7" fillId="0" borderId="20"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3" fillId="0" borderId="17" xfId="0" applyFont="1" applyBorder="1" applyAlignment="1">
      <alignment vertical="center"/>
    </xf>
    <xf numFmtId="0" fontId="3" fillId="0" borderId="12" xfId="0" applyFont="1" applyBorder="1" applyAlignment="1">
      <alignment vertical="center"/>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left" vertical="center" wrapText="1"/>
    </xf>
    <xf numFmtId="0" fontId="7" fillId="0" borderId="17"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3" fillId="0" borderId="32" xfId="0" applyFont="1" applyBorder="1" applyAlignment="1">
      <alignment horizontal="center" vertical="center" shrinkToFit="1"/>
    </xf>
    <xf numFmtId="0" fontId="3" fillId="3" borderId="28" xfId="0" applyFont="1" applyFill="1" applyBorder="1" applyAlignment="1" applyProtection="1">
      <alignment horizontal="center" vertical="center" shrinkToFit="1"/>
      <protection locked="0"/>
    </xf>
    <xf numFmtId="0" fontId="3" fillId="3" borderId="11" xfId="0" applyFont="1" applyFill="1" applyBorder="1" applyAlignment="1" applyProtection="1">
      <alignment horizontal="center" vertical="center" shrinkToFit="1"/>
      <protection locked="0"/>
    </xf>
    <xf numFmtId="0" fontId="3" fillId="0" borderId="28" xfId="0" applyFont="1" applyBorder="1" applyAlignment="1">
      <alignment horizontal="center" vertical="center" wrapText="1"/>
    </xf>
    <xf numFmtId="0" fontId="3" fillId="0" borderId="11" xfId="0" applyFont="1" applyBorder="1" applyAlignment="1">
      <alignment horizontal="center" vertical="center" wrapText="1"/>
    </xf>
    <xf numFmtId="176" fontId="3" fillId="0" borderId="28" xfId="0" applyNumberFormat="1" applyFont="1" applyBorder="1" applyAlignment="1">
      <alignment horizontal="right" vertical="center"/>
    </xf>
    <xf numFmtId="176" fontId="3" fillId="0" borderId="11" xfId="0" applyNumberFormat="1" applyFont="1" applyBorder="1" applyAlignment="1">
      <alignment horizontal="right" vertical="center"/>
    </xf>
    <xf numFmtId="178" fontId="3" fillId="0" borderId="28" xfId="0" applyNumberFormat="1" applyFont="1" applyBorder="1" applyAlignment="1">
      <alignment horizontal="right" vertical="center"/>
    </xf>
    <xf numFmtId="178" fontId="3" fillId="0" borderId="11" xfId="0" applyNumberFormat="1" applyFont="1" applyBorder="1" applyAlignment="1">
      <alignment horizontal="right" vertical="center"/>
    </xf>
    <xf numFmtId="0" fontId="31" fillId="0" borderId="32" xfId="0" applyFont="1" applyBorder="1" applyAlignment="1">
      <alignment horizontal="center" vertical="center" shrinkToFit="1"/>
    </xf>
    <xf numFmtId="0" fontId="36" fillId="0" borderId="0" xfId="0" applyFont="1" applyAlignment="1">
      <alignment horizontal="center" vertical="center"/>
    </xf>
    <xf numFmtId="0" fontId="41" fillId="0" borderId="19" xfId="0" applyFont="1" applyBorder="1" applyAlignment="1" applyProtection="1">
      <alignment horizontal="left" vertical="center" wrapText="1"/>
      <protection locked="0"/>
    </xf>
    <xf numFmtId="0" fontId="41" fillId="0" borderId="20" xfId="0" applyFont="1" applyBorder="1" applyAlignment="1" applyProtection="1">
      <alignment horizontal="left" vertical="center"/>
      <protection locked="0"/>
    </xf>
    <xf numFmtId="0" fontId="41" fillId="0" borderId="21" xfId="0" applyFont="1" applyBorder="1" applyAlignment="1" applyProtection="1">
      <alignment horizontal="left" vertical="center"/>
      <protection locked="0"/>
    </xf>
    <xf numFmtId="0" fontId="41" fillId="0" borderId="10" xfId="0" applyFont="1" applyBorder="1" applyAlignment="1" applyProtection="1">
      <alignment horizontal="left" vertical="center"/>
      <protection locked="0"/>
    </xf>
    <xf numFmtId="0" fontId="41" fillId="0" borderId="0" xfId="0" applyFont="1" applyBorder="1" applyAlignment="1" applyProtection="1">
      <alignment horizontal="left" vertical="center"/>
      <protection locked="0"/>
    </xf>
    <xf numFmtId="0" fontId="41" fillId="0" borderId="18" xfId="0" applyFont="1" applyBorder="1" applyAlignment="1" applyProtection="1">
      <alignment horizontal="left" vertical="center"/>
      <protection locked="0"/>
    </xf>
    <xf numFmtId="0" fontId="41" fillId="0" borderId="8" xfId="0" applyFont="1" applyBorder="1" applyAlignment="1" applyProtection="1">
      <alignment horizontal="left" vertical="center"/>
      <protection locked="0"/>
    </xf>
    <xf numFmtId="0" fontId="41" fillId="0" borderId="17" xfId="0" applyFont="1" applyBorder="1" applyAlignment="1" applyProtection="1">
      <alignment horizontal="left" vertical="center"/>
      <protection locked="0"/>
    </xf>
    <xf numFmtId="0" fontId="41" fillId="0" borderId="12" xfId="0" applyFont="1" applyBorder="1" applyAlignment="1" applyProtection="1">
      <alignment horizontal="left" vertical="center"/>
      <protection locked="0"/>
    </xf>
    <xf numFmtId="0" fontId="41" fillId="0" borderId="20" xfId="0" applyFont="1" applyBorder="1" applyAlignment="1" applyProtection="1">
      <alignment horizontal="left" vertical="center" wrapText="1"/>
      <protection locked="0"/>
    </xf>
    <xf numFmtId="0" fontId="41" fillId="0" borderId="21" xfId="0" applyFont="1" applyBorder="1" applyAlignment="1" applyProtection="1">
      <alignment horizontal="left" vertical="center" wrapText="1"/>
      <protection locked="0"/>
    </xf>
    <xf numFmtId="0" fontId="41" fillId="0" borderId="10" xfId="0" applyFont="1" applyBorder="1" applyAlignment="1" applyProtection="1">
      <alignment horizontal="left" vertical="center" wrapText="1"/>
      <protection locked="0"/>
    </xf>
    <xf numFmtId="0" fontId="41" fillId="0" borderId="0" xfId="0" applyFont="1" applyBorder="1" applyAlignment="1" applyProtection="1">
      <alignment horizontal="left" vertical="center" wrapText="1"/>
      <protection locked="0"/>
    </xf>
    <xf numFmtId="0" fontId="41" fillId="0" borderId="18" xfId="0" applyFont="1" applyBorder="1" applyAlignment="1" applyProtection="1">
      <alignment horizontal="left" vertical="center" wrapText="1"/>
      <protection locked="0"/>
    </xf>
    <xf numFmtId="0" fontId="41" fillId="0" borderId="8" xfId="0" applyFont="1" applyBorder="1" applyAlignment="1" applyProtection="1">
      <alignment horizontal="left" vertical="center" wrapText="1"/>
      <protection locked="0"/>
    </xf>
    <xf numFmtId="0" fontId="41" fillId="0" borderId="17" xfId="0" applyFont="1" applyBorder="1" applyAlignment="1" applyProtection="1">
      <alignment horizontal="left" vertical="center" wrapText="1"/>
      <protection locked="0"/>
    </xf>
    <xf numFmtId="0" fontId="41" fillId="0" borderId="12" xfId="0" applyFont="1" applyBorder="1" applyAlignment="1" applyProtection="1">
      <alignment horizontal="left" vertical="center" wrapText="1"/>
      <protection locked="0"/>
    </xf>
    <xf numFmtId="58" fontId="37" fillId="0" borderId="0" xfId="0" applyNumberFormat="1" applyFont="1" applyFill="1" applyAlignment="1" applyProtection="1">
      <alignment horizontal="center" vertical="center" shrinkToFit="1"/>
      <protection locked="0"/>
    </xf>
    <xf numFmtId="181" fontId="31" fillId="3" borderId="33" xfId="0" applyNumberFormat="1" applyFont="1" applyFill="1" applyBorder="1" applyAlignment="1" applyProtection="1">
      <alignment horizontal="right" vertical="center"/>
      <protection locked="0"/>
    </xf>
    <xf numFmtId="181" fontId="31" fillId="3" borderId="11" xfId="0" applyNumberFormat="1" applyFont="1" applyFill="1" applyBorder="1" applyAlignment="1" applyProtection="1">
      <alignment horizontal="right" vertical="center"/>
      <protection locked="0"/>
    </xf>
    <xf numFmtId="181" fontId="31" fillId="3" borderId="34" xfId="0" applyNumberFormat="1" applyFont="1" applyFill="1" applyBorder="1" applyAlignment="1" applyProtection="1">
      <alignment horizontal="right" vertical="center"/>
      <protection locked="0"/>
    </xf>
    <xf numFmtId="181" fontId="31" fillId="3" borderId="21" xfId="0" applyNumberFormat="1" applyFont="1" applyFill="1" applyBorder="1" applyAlignment="1" applyProtection="1">
      <alignment horizontal="right" vertical="center"/>
      <protection locked="0"/>
    </xf>
    <xf numFmtId="176" fontId="3" fillId="0" borderId="48" xfId="0" applyNumberFormat="1" applyFont="1" applyFill="1" applyBorder="1" applyAlignment="1" applyProtection="1">
      <alignment horizontal="right" vertical="center" shrinkToFit="1"/>
    </xf>
    <xf numFmtId="176" fontId="3" fillId="0" borderId="49" xfId="0" applyNumberFormat="1" applyFont="1" applyFill="1" applyBorder="1" applyAlignment="1" applyProtection="1">
      <alignment horizontal="right" vertical="center" shrinkToFit="1"/>
    </xf>
    <xf numFmtId="176" fontId="3" fillId="0" borderId="50" xfId="0" applyNumberFormat="1" applyFont="1" applyBorder="1" applyAlignment="1" applyProtection="1">
      <alignment horizontal="right" vertical="center" shrinkToFit="1"/>
    </xf>
    <xf numFmtId="176" fontId="3" fillId="0" borderId="15" xfId="0" applyNumberFormat="1" applyFont="1" applyBorder="1" applyAlignment="1" applyProtection="1">
      <alignment horizontal="right" vertical="center" shrinkToFit="1"/>
    </xf>
    <xf numFmtId="0" fontId="0" fillId="0" borderId="32" xfId="0" applyBorder="1" applyAlignment="1">
      <alignment horizontal="center" vertical="center" shrinkToFit="1"/>
    </xf>
    <xf numFmtId="0" fontId="3" fillId="0" borderId="29" xfId="0" applyFont="1" applyBorder="1" applyAlignment="1">
      <alignment horizontal="center" vertical="center"/>
    </xf>
    <xf numFmtId="0" fontId="3" fillId="0" borderId="7" xfId="0" applyFont="1" applyBorder="1" applyAlignment="1">
      <alignment horizontal="center" vertical="center"/>
    </xf>
    <xf numFmtId="0" fontId="3" fillId="0" borderId="30" xfId="0" applyFont="1" applyBorder="1" applyAlignment="1">
      <alignment horizontal="center" vertical="center" textRotation="255"/>
    </xf>
    <xf numFmtId="0" fontId="3" fillId="0" borderId="31" xfId="0" applyFont="1" applyBorder="1" applyAlignment="1">
      <alignment horizontal="center" vertical="center" textRotation="255"/>
    </xf>
    <xf numFmtId="0" fontId="3" fillId="0" borderId="14" xfId="0" applyFont="1" applyBorder="1" applyAlignment="1">
      <alignment horizontal="center" vertical="center" textRotation="255"/>
    </xf>
    <xf numFmtId="0" fontId="3" fillId="0" borderId="29" xfId="0" applyFont="1" applyFill="1" applyBorder="1" applyAlignment="1" applyProtection="1">
      <alignment horizontal="center" vertical="center" shrinkToFit="1"/>
    </xf>
    <xf numFmtId="0" fontId="3" fillId="0" borderId="16" xfId="0" applyFont="1" applyFill="1" applyBorder="1" applyAlignment="1" applyProtection="1">
      <alignment horizontal="center" vertical="center" shrinkToFit="1"/>
    </xf>
    <xf numFmtId="180" fontId="31" fillId="3" borderId="33" xfId="0" applyNumberFormat="1" applyFont="1" applyFill="1" applyBorder="1" applyAlignment="1" applyProtection="1">
      <alignment horizontal="right" vertical="center"/>
      <protection locked="0"/>
    </xf>
    <xf numFmtId="180" fontId="31" fillId="3" borderId="11" xfId="0" applyNumberFormat="1" applyFont="1" applyFill="1" applyBorder="1" applyAlignment="1" applyProtection="1">
      <alignment horizontal="right" vertical="center"/>
      <protection locked="0"/>
    </xf>
    <xf numFmtId="0" fontId="30" fillId="3" borderId="0" xfId="0" applyFont="1" applyFill="1" applyBorder="1" applyAlignment="1" applyProtection="1">
      <alignment vertical="center" shrinkToFit="1"/>
      <protection locked="0"/>
    </xf>
    <xf numFmtId="177" fontId="30" fillId="3" borderId="9" xfId="0" applyNumberFormat="1" applyFont="1" applyFill="1" applyBorder="1" applyAlignment="1" applyProtection="1">
      <alignment horizontal="right" vertical="center"/>
      <protection locked="0"/>
    </xf>
    <xf numFmtId="177" fontId="30" fillId="3" borderId="11" xfId="0" applyNumberFormat="1" applyFont="1" applyFill="1" applyBorder="1" applyAlignment="1" applyProtection="1">
      <alignment horizontal="right" vertical="center"/>
      <protection locked="0"/>
    </xf>
    <xf numFmtId="0" fontId="30" fillId="3" borderId="17" xfId="0" applyNumberFormat="1" applyFont="1" applyFill="1" applyBorder="1" applyAlignment="1" applyProtection="1">
      <alignment horizontal="right" vertical="center"/>
      <protection locked="0"/>
    </xf>
    <xf numFmtId="0" fontId="30" fillId="3" borderId="12" xfId="0" applyNumberFormat="1" applyFont="1" applyFill="1" applyBorder="1" applyAlignment="1" applyProtection="1">
      <alignment horizontal="right" vertical="center"/>
      <protection locked="0"/>
    </xf>
    <xf numFmtId="0" fontId="30" fillId="0" borderId="9" xfId="0" applyFont="1" applyBorder="1" applyAlignment="1">
      <alignment horizontal="center" vertical="center"/>
    </xf>
    <xf numFmtId="0" fontId="30" fillId="0" borderId="11" xfId="0" applyFont="1" applyBorder="1" applyAlignment="1">
      <alignment horizontal="center" vertical="center"/>
    </xf>
    <xf numFmtId="0" fontId="30" fillId="0" borderId="0" xfId="0" applyFont="1" applyBorder="1" applyAlignment="1" applyProtection="1">
      <alignment vertical="center" shrinkToFit="1"/>
      <protection locked="0"/>
    </xf>
    <xf numFmtId="0" fontId="32" fillId="3" borderId="0" xfId="0" applyFont="1" applyFill="1" applyBorder="1" applyAlignment="1">
      <alignment horizontal="left" vertical="center"/>
    </xf>
    <xf numFmtId="0" fontId="30" fillId="0" borderId="28" xfId="0" applyFont="1" applyBorder="1" applyAlignment="1">
      <alignment horizontal="center" vertical="center" shrinkToFit="1"/>
    </xf>
    <xf numFmtId="0" fontId="30" fillId="0" borderId="9" xfId="0" applyFont="1" applyBorder="1" applyAlignment="1">
      <alignment horizontal="center" vertical="center" shrinkToFit="1"/>
    </xf>
    <xf numFmtId="0" fontId="30" fillId="0" borderId="11" xfId="0" applyFont="1" applyBorder="1" applyAlignment="1">
      <alignment horizontal="center" vertical="center" shrinkToFit="1"/>
    </xf>
    <xf numFmtId="0" fontId="30" fillId="3" borderId="28" xfId="0" applyFont="1" applyFill="1" applyBorder="1" applyAlignment="1">
      <alignment horizontal="center" vertical="center" wrapText="1"/>
    </xf>
    <xf numFmtId="0" fontId="30" fillId="3" borderId="11" xfId="0" applyFont="1" applyFill="1" applyBorder="1" applyAlignment="1">
      <alignment horizontal="center" vertical="center"/>
    </xf>
    <xf numFmtId="0" fontId="30" fillId="0" borderId="32" xfId="0" applyFont="1" applyBorder="1" applyAlignment="1">
      <alignment horizontal="center" vertical="center" shrinkToFit="1"/>
    </xf>
    <xf numFmtId="58" fontId="52" fillId="0" borderId="0" xfId="0" applyNumberFormat="1" applyFont="1" applyFill="1" applyAlignment="1" applyProtection="1">
      <alignment horizontal="center" vertical="center" shrinkToFit="1"/>
      <protection locked="0"/>
    </xf>
    <xf numFmtId="0" fontId="40" fillId="0" borderId="19" xfId="0" applyFont="1" applyBorder="1" applyAlignment="1">
      <alignment horizontal="left" vertical="center" wrapText="1"/>
    </xf>
    <xf numFmtId="0" fontId="40" fillId="0" borderId="20" xfId="0" applyFont="1" applyBorder="1" applyAlignment="1">
      <alignment horizontal="left" vertical="center"/>
    </xf>
    <xf numFmtId="0" fontId="40" fillId="0" borderId="21" xfId="0" applyFont="1" applyBorder="1" applyAlignment="1">
      <alignment horizontal="left" vertical="center"/>
    </xf>
    <xf numFmtId="0" fontId="40" fillId="0" borderId="10" xfId="0" applyFont="1" applyBorder="1" applyAlignment="1">
      <alignment horizontal="left" vertical="center"/>
    </xf>
    <xf numFmtId="0" fontId="40" fillId="0" borderId="0" xfId="0" applyFont="1" applyBorder="1" applyAlignment="1">
      <alignment horizontal="left" vertical="center"/>
    </xf>
    <xf numFmtId="0" fontId="40" fillId="0" borderId="18" xfId="0" applyFont="1" applyBorder="1" applyAlignment="1">
      <alignment horizontal="left" vertical="center"/>
    </xf>
    <xf numFmtId="0" fontId="40" fillId="0" borderId="8" xfId="0" applyFont="1" applyBorder="1" applyAlignment="1">
      <alignment horizontal="left" vertical="center"/>
    </xf>
    <xf numFmtId="0" fontId="40" fillId="0" borderId="17" xfId="0" applyFont="1" applyBorder="1" applyAlignment="1">
      <alignment horizontal="left" vertical="center"/>
    </xf>
    <xf numFmtId="0" fontId="40" fillId="0" borderId="12" xfId="0" applyFont="1" applyBorder="1" applyAlignment="1">
      <alignment horizontal="left" vertical="center"/>
    </xf>
    <xf numFmtId="0" fontId="40" fillId="0" borderId="20" xfId="0" applyFont="1" applyBorder="1" applyAlignment="1">
      <alignment horizontal="left" vertical="center" wrapText="1"/>
    </xf>
    <xf numFmtId="0" fontId="40" fillId="0" borderId="21" xfId="0" applyFont="1" applyBorder="1" applyAlignment="1">
      <alignment horizontal="left" vertical="center" wrapText="1"/>
    </xf>
    <xf numFmtId="0" fontId="40" fillId="0" borderId="10" xfId="0" applyFont="1" applyBorder="1" applyAlignment="1">
      <alignment horizontal="left" vertical="center" wrapText="1"/>
    </xf>
    <xf numFmtId="0" fontId="40" fillId="0" borderId="0" xfId="0" applyFont="1" applyBorder="1" applyAlignment="1">
      <alignment horizontal="left" vertical="center" wrapText="1"/>
    </xf>
    <xf numFmtId="0" fontId="40" fillId="0" borderId="18" xfId="0" applyFont="1" applyBorder="1" applyAlignment="1">
      <alignment horizontal="left" vertical="center" wrapText="1"/>
    </xf>
    <xf numFmtId="0" fontId="40" fillId="0" borderId="8" xfId="0" applyFont="1" applyBorder="1" applyAlignment="1">
      <alignment horizontal="left" vertical="center" wrapText="1"/>
    </xf>
    <xf numFmtId="0" fontId="40" fillId="0" borderId="17" xfId="0" applyFont="1" applyBorder="1" applyAlignment="1">
      <alignment horizontal="left" vertical="center" wrapText="1"/>
    </xf>
    <xf numFmtId="0" fontId="40" fillId="0" borderId="12" xfId="0" applyFont="1" applyBorder="1" applyAlignment="1">
      <alignment horizontal="left" vertical="center" wrapText="1"/>
    </xf>
    <xf numFmtId="181" fontId="30" fillId="3" borderId="33" xfId="0" applyNumberFormat="1" applyFont="1" applyFill="1" applyBorder="1" applyAlignment="1" applyProtection="1">
      <alignment horizontal="right" vertical="center"/>
      <protection locked="0"/>
    </xf>
    <xf numFmtId="181" fontId="30" fillId="3" borderId="11" xfId="0" applyNumberFormat="1" applyFont="1" applyFill="1" applyBorder="1" applyAlignment="1" applyProtection="1">
      <alignment horizontal="right" vertical="center"/>
      <protection locked="0"/>
    </xf>
    <xf numFmtId="0" fontId="42" fillId="0" borderId="32" xfId="0" applyFont="1" applyBorder="1" applyAlignment="1">
      <alignment horizontal="center" vertical="center" shrinkToFit="1"/>
    </xf>
    <xf numFmtId="180" fontId="30" fillId="3" borderId="33" xfId="0" applyNumberFormat="1" applyFont="1" applyFill="1" applyBorder="1" applyAlignment="1" applyProtection="1">
      <alignment horizontal="right" vertical="center"/>
      <protection locked="0"/>
    </xf>
    <xf numFmtId="180" fontId="30" fillId="3" borderId="11" xfId="0" applyNumberFormat="1" applyFont="1" applyFill="1" applyBorder="1" applyAlignment="1" applyProtection="1">
      <alignment horizontal="right" vertical="center"/>
      <protection locked="0"/>
    </xf>
    <xf numFmtId="181" fontId="30" fillId="3" borderId="34" xfId="0" applyNumberFormat="1" applyFont="1" applyFill="1" applyBorder="1" applyAlignment="1" applyProtection="1">
      <alignment horizontal="right" vertical="center"/>
      <protection locked="0"/>
    </xf>
    <xf numFmtId="181" fontId="30" fillId="3" borderId="21" xfId="0" applyNumberFormat="1" applyFont="1" applyFill="1" applyBorder="1" applyAlignment="1" applyProtection="1">
      <alignment horizontal="right" vertical="center"/>
      <protection locked="0"/>
    </xf>
    <xf numFmtId="49" fontId="20" fillId="6" borderId="45" xfId="4" applyNumberFormat="1" applyFont="1" applyFill="1" applyBorder="1" applyAlignment="1">
      <alignment horizontal="center" vertical="center" shrinkToFit="1"/>
    </xf>
    <xf numFmtId="0" fontId="16" fillId="8" borderId="39" xfId="3" applyFont="1" applyFill="1" applyBorder="1" applyAlignment="1">
      <alignment horizontal="left" vertical="center" shrinkToFit="1"/>
    </xf>
    <xf numFmtId="0" fontId="16" fillId="8" borderId="40" xfId="3" applyFont="1" applyFill="1" applyBorder="1" applyAlignment="1">
      <alignment horizontal="left" vertical="center" shrinkToFit="1"/>
    </xf>
    <xf numFmtId="0" fontId="16" fillId="8" borderId="41" xfId="3" applyFont="1" applyFill="1" applyBorder="1" applyAlignment="1">
      <alignment horizontal="left" vertical="center" shrinkToFit="1"/>
    </xf>
    <xf numFmtId="0" fontId="20" fillId="0" borderId="64" xfId="4" applyFont="1" applyFill="1" applyBorder="1" applyAlignment="1">
      <alignment horizontal="center" vertical="center" shrinkToFit="1"/>
    </xf>
    <xf numFmtId="0" fontId="16" fillId="0" borderId="23" xfId="3" applyFont="1" applyBorder="1" applyAlignment="1">
      <alignment horizontal="left" vertical="center" shrinkToFit="1"/>
    </xf>
  </cellXfs>
  <cellStyles count="7">
    <cellStyle name="標準" xfId="0" builtinId="0"/>
    <cellStyle name="標準 2" xfId="1"/>
    <cellStyle name="標準 2 2" xfId="3"/>
    <cellStyle name="標準 2 2 3" xfId="5"/>
    <cellStyle name="標準 3" xfId="2"/>
    <cellStyle name="標準 4 2" xfId="6"/>
    <cellStyle name="標準 6" xfId="4"/>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169334</xdr:colOff>
      <xdr:row>31</xdr:row>
      <xdr:rowOff>201084</xdr:rowOff>
    </xdr:from>
    <xdr:to>
      <xdr:col>12</xdr:col>
      <xdr:colOff>582084</xdr:colOff>
      <xdr:row>33</xdr:row>
      <xdr:rowOff>10584</xdr:rowOff>
    </xdr:to>
    <xdr:sp macro="" textlink="">
      <xdr:nvSpPr>
        <xdr:cNvPr id="3" name="楕円 2"/>
        <xdr:cNvSpPr/>
      </xdr:nvSpPr>
      <xdr:spPr>
        <a:xfrm>
          <a:off x="10657417" y="11673417"/>
          <a:ext cx="412750" cy="370417"/>
        </a:xfrm>
        <a:prstGeom prst="ellipse">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95251</xdr:colOff>
      <xdr:row>31</xdr:row>
      <xdr:rowOff>84668</xdr:rowOff>
    </xdr:from>
    <xdr:to>
      <xdr:col>12</xdr:col>
      <xdr:colOff>508001</xdr:colOff>
      <xdr:row>32</xdr:row>
      <xdr:rowOff>169335</xdr:rowOff>
    </xdr:to>
    <xdr:sp macro="" textlink="">
      <xdr:nvSpPr>
        <xdr:cNvPr id="2" name="楕円 1"/>
        <xdr:cNvSpPr/>
      </xdr:nvSpPr>
      <xdr:spPr>
        <a:xfrm>
          <a:off x="10553701" y="11524193"/>
          <a:ext cx="412750" cy="370417"/>
        </a:xfrm>
        <a:prstGeom prst="ellipse">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296333</xdr:colOff>
      <xdr:row>0</xdr:row>
      <xdr:rowOff>42333</xdr:rowOff>
    </xdr:from>
    <xdr:to>
      <xdr:col>3</xdr:col>
      <xdr:colOff>1407583</xdr:colOff>
      <xdr:row>3</xdr:row>
      <xdr:rowOff>116417</xdr:rowOff>
    </xdr:to>
    <xdr:sp macro="" textlink="">
      <xdr:nvSpPr>
        <xdr:cNvPr id="3" name="正方形/長方形 2"/>
        <xdr:cNvSpPr/>
      </xdr:nvSpPr>
      <xdr:spPr>
        <a:xfrm>
          <a:off x="444500" y="42333"/>
          <a:ext cx="2042583" cy="878417"/>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b="1">
              <a:solidFill>
                <a:sysClr val="windowText" lastClr="000000"/>
              </a:solidFill>
              <a:latin typeface="HGPｺﾞｼｯｸM" panose="020B0600000000000000" pitchFamily="50" charset="-128"/>
              <a:ea typeface="HGPｺﾞｼｯｸM" panose="020B0600000000000000" pitchFamily="50" charset="-128"/>
            </a:rPr>
            <a:t>作成例</a:t>
          </a:r>
        </a:p>
      </xdr:txBody>
    </xdr:sp>
    <xdr:clientData/>
  </xdr:twoCellAnchor>
  <xdr:twoCellAnchor>
    <xdr:from>
      <xdr:col>5</xdr:col>
      <xdr:colOff>952501</xdr:colOff>
      <xdr:row>0</xdr:row>
      <xdr:rowOff>285750</xdr:rowOff>
    </xdr:from>
    <xdr:to>
      <xdr:col>7</xdr:col>
      <xdr:colOff>22867</xdr:colOff>
      <xdr:row>2</xdr:row>
      <xdr:rowOff>241072</xdr:rowOff>
    </xdr:to>
    <xdr:sp macro="" textlink="">
      <xdr:nvSpPr>
        <xdr:cNvPr id="4" name="角丸四角形吹き出し 3"/>
        <xdr:cNvSpPr/>
      </xdr:nvSpPr>
      <xdr:spPr>
        <a:xfrm>
          <a:off x="4455584" y="285750"/>
          <a:ext cx="2255950" cy="505655"/>
        </a:xfrm>
        <a:prstGeom prst="wedgeRoundRectCallout">
          <a:avLst>
            <a:gd name="adj1" fmla="val -747"/>
            <a:gd name="adj2" fmla="val 89688"/>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押印不要です。</a:t>
          </a:r>
        </a:p>
      </xdr:txBody>
    </xdr:sp>
    <xdr:clientData/>
  </xdr:twoCellAnchor>
  <xdr:twoCellAnchor>
    <xdr:from>
      <xdr:col>12</xdr:col>
      <xdr:colOff>95250</xdr:colOff>
      <xdr:row>0</xdr:row>
      <xdr:rowOff>254000</xdr:rowOff>
    </xdr:from>
    <xdr:to>
      <xdr:col>16</xdr:col>
      <xdr:colOff>31748</xdr:colOff>
      <xdr:row>2</xdr:row>
      <xdr:rowOff>222250</xdr:rowOff>
    </xdr:to>
    <xdr:sp macro="" textlink="">
      <xdr:nvSpPr>
        <xdr:cNvPr id="5" name="角丸四角形吹き出し 4"/>
        <xdr:cNvSpPr/>
      </xdr:nvSpPr>
      <xdr:spPr>
        <a:xfrm>
          <a:off x="10583333" y="254000"/>
          <a:ext cx="2688165" cy="518583"/>
        </a:xfrm>
        <a:prstGeom prst="wedgeRoundRectCallout">
          <a:avLst>
            <a:gd name="adj1" fmla="val -59831"/>
            <a:gd name="adj2" fmla="val 27401"/>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400"/>
            </a:lnSpc>
          </a:pP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申請日を記入してください。</a:t>
          </a:r>
        </a:p>
      </xdr:txBody>
    </xdr:sp>
    <xdr:clientData/>
  </xdr:twoCellAnchor>
  <xdr:twoCellAnchor>
    <xdr:from>
      <xdr:col>12</xdr:col>
      <xdr:colOff>148167</xdr:colOff>
      <xdr:row>7</xdr:row>
      <xdr:rowOff>116417</xdr:rowOff>
    </xdr:from>
    <xdr:to>
      <xdr:col>15</xdr:col>
      <xdr:colOff>31750</xdr:colOff>
      <xdr:row>9</xdr:row>
      <xdr:rowOff>114072</xdr:rowOff>
    </xdr:to>
    <xdr:sp macro="" textlink="">
      <xdr:nvSpPr>
        <xdr:cNvPr id="6" name="角丸四角形吹き出し 5"/>
        <xdr:cNvSpPr/>
      </xdr:nvSpPr>
      <xdr:spPr>
        <a:xfrm>
          <a:off x="10636250" y="1767417"/>
          <a:ext cx="1947333" cy="505655"/>
        </a:xfrm>
        <a:prstGeom prst="wedgeRoundRectCallout">
          <a:avLst>
            <a:gd name="adj1" fmla="val -60326"/>
            <a:gd name="adj2" fmla="val -10776"/>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押印不要です。</a:t>
          </a:r>
        </a:p>
      </xdr:txBody>
    </xdr:sp>
    <xdr:clientData/>
  </xdr:twoCellAnchor>
  <xdr:twoCellAnchor>
    <xdr:from>
      <xdr:col>3</xdr:col>
      <xdr:colOff>793749</xdr:colOff>
      <xdr:row>16</xdr:row>
      <xdr:rowOff>0</xdr:rowOff>
    </xdr:from>
    <xdr:to>
      <xdr:col>6</xdr:col>
      <xdr:colOff>232834</xdr:colOff>
      <xdr:row>18</xdr:row>
      <xdr:rowOff>127000</xdr:rowOff>
    </xdr:to>
    <xdr:sp macro="" textlink="">
      <xdr:nvSpPr>
        <xdr:cNvPr id="7" name="角丸四角形吹き出し 6"/>
        <xdr:cNvSpPr/>
      </xdr:nvSpPr>
      <xdr:spPr>
        <a:xfrm>
          <a:off x="1873249" y="4064000"/>
          <a:ext cx="3100918" cy="1079500"/>
        </a:xfrm>
        <a:prstGeom prst="wedgeRoundRectCallout">
          <a:avLst>
            <a:gd name="adj1" fmla="val 38801"/>
            <a:gd name="adj2" fmla="val 88692"/>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令和６年４月１日現在の人数を入力します。</a:t>
          </a:r>
          <a:endPar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児童の現員数，職員の実員数）</a:t>
          </a:r>
          <a:endPar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11</xdr:col>
      <xdr:colOff>105834</xdr:colOff>
      <xdr:row>17</xdr:row>
      <xdr:rowOff>95250</xdr:rowOff>
    </xdr:from>
    <xdr:to>
      <xdr:col>16</xdr:col>
      <xdr:colOff>338666</xdr:colOff>
      <xdr:row>18</xdr:row>
      <xdr:rowOff>370417</xdr:rowOff>
    </xdr:to>
    <xdr:sp macro="" textlink="">
      <xdr:nvSpPr>
        <xdr:cNvPr id="12" name="角丸四角形吹き出し 11"/>
        <xdr:cNvSpPr/>
      </xdr:nvSpPr>
      <xdr:spPr>
        <a:xfrm>
          <a:off x="10361084" y="4635500"/>
          <a:ext cx="3217332" cy="751417"/>
        </a:xfrm>
        <a:prstGeom prst="wedgeRoundRectCallout">
          <a:avLst>
            <a:gd name="adj1" fmla="val -51293"/>
            <a:gd name="adj2" fmla="val 99155"/>
            <a:gd name="adj3" fmla="val 16667"/>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「現員」は令和６年</a:t>
          </a:r>
          <a:r>
            <a:rPr kumimoji="1" lang="en-US" altLang="ja-JP"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4</a:t>
          </a:r>
          <a:r>
            <a:rPr kumimoji="1" lang="ja-JP" altLang="en-US"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月</a:t>
          </a:r>
          <a:r>
            <a:rPr kumimoji="1" lang="en-US" altLang="ja-JP"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日時点の在籍子ども数を記入</a:t>
          </a:r>
          <a:endParaRPr kumimoji="1" lang="en-US" altLang="ja-JP"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11</xdr:col>
      <xdr:colOff>222251</xdr:colOff>
      <xdr:row>19</xdr:row>
      <xdr:rowOff>296333</xdr:rowOff>
    </xdr:from>
    <xdr:to>
      <xdr:col>16</xdr:col>
      <xdr:colOff>518584</xdr:colOff>
      <xdr:row>21</xdr:row>
      <xdr:rowOff>116416</xdr:rowOff>
    </xdr:to>
    <xdr:sp macro="" textlink="">
      <xdr:nvSpPr>
        <xdr:cNvPr id="13" name="角丸四角形吹き出し 12"/>
        <xdr:cNvSpPr/>
      </xdr:nvSpPr>
      <xdr:spPr>
        <a:xfrm>
          <a:off x="10477501" y="5831416"/>
          <a:ext cx="3280833" cy="857250"/>
        </a:xfrm>
        <a:prstGeom prst="wedgeRoundRectCallout">
          <a:avLst>
            <a:gd name="adj1" fmla="val -56982"/>
            <a:gd name="adj2" fmla="val 17874"/>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400"/>
            </a:lnSpc>
          </a:pP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令和６年４月１日時点の職員数を記入</a:t>
          </a:r>
          <a:endParaRPr kumimoji="1" lang="en-US" altLang="ja-JP" sz="12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400"/>
            </a:lnSpc>
          </a:pP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（職種は問いません。）</a:t>
          </a:r>
          <a:endParaRPr kumimoji="1" lang="en-US" altLang="ja-JP" sz="12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52917</xdr:colOff>
      <xdr:row>22</xdr:row>
      <xdr:rowOff>84667</xdr:rowOff>
    </xdr:from>
    <xdr:to>
      <xdr:col>16</xdr:col>
      <xdr:colOff>550333</xdr:colOff>
      <xdr:row>23</xdr:row>
      <xdr:rowOff>423333</xdr:rowOff>
    </xdr:to>
    <xdr:sp macro="" textlink="">
      <xdr:nvSpPr>
        <xdr:cNvPr id="14" name="角丸四角形吹き出し 13"/>
        <xdr:cNvSpPr/>
      </xdr:nvSpPr>
      <xdr:spPr>
        <a:xfrm>
          <a:off x="10541000" y="7175500"/>
          <a:ext cx="3249083" cy="857250"/>
        </a:xfrm>
        <a:prstGeom prst="wedgeRoundRectCallout">
          <a:avLst>
            <a:gd name="adj1" fmla="val -61232"/>
            <a:gd name="adj2" fmla="val -77188"/>
            <a:gd name="adj3" fmla="val 16667"/>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　</a:t>
          </a:r>
          <a:r>
            <a:rPr kumimoji="1" lang="en-US" altLang="ja-JP"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内に当該加算の対象職員数を再度記入</a:t>
          </a:r>
        </a:p>
      </xdr:txBody>
    </xdr:sp>
    <xdr:clientData/>
  </xdr:twoCellAnchor>
  <xdr:twoCellAnchor>
    <xdr:from>
      <xdr:col>12</xdr:col>
      <xdr:colOff>42333</xdr:colOff>
      <xdr:row>26</xdr:row>
      <xdr:rowOff>10583</xdr:rowOff>
    </xdr:from>
    <xdr:to>
      <xdr:col>16</xdr:col>
      <xdr:colOff>525198</xdr:colOff>
      <xdr:row>30</xdr:row>
      <xdr:rowOff>219412</xdr:rowOff>
    </xdr:to>
    <xdr:sp macro="" textlink="">
      <xdr:nvSpPr>
        <xdr:cNvPr id="15" name="角丸四角形吹き出し 14"/>
        <xdr:cNvSpPr/>
      </xdr:nvSpPr>
      <xdr:spPr>
        <a:xfrm>
          <a:off x="10530416" y="9175750"/>
          <a:ext cx="3234532" cy="2283162"/>
        </a:xfrm>
        <a:prstGeom prst="wedgeRoundRectCallout">
          <a:avLst>
            <a:gd name="adj1" fmla="val -56756"/>
            <a:gd name="adj2" fmla="val 19870"/>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200" kern="100" spc="10" baseline="0">
              <a:solidFill>
                <a:sysClr val="windowText" lastClr="000000"/>
              </a:solidFill>
              <a:latin typeface="HG丸ｺﾞｼｯｸM-PRO" panose="020F0600000000000000" pitchFamily="50" charset="-128"/>
              <a:ea typeface="HG丸ｺﾞｼｯｸM-PRO" panose="020F0600000000000000" pitchFamily="50" charset="-128"/>
            </a:rPr>
            <a:t>該当する場合は当該加算の対象となりません。</a:t>
          </a:r>
          <a:endParaRPr kumimoji="1" lang="en-US" altLang="ja-JP" sz="1200" kern="100" spc="10" baseline="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200"/>
            </a:lnSpc>
          </a:pPr>
          <a:endParaRPr kumimoji="1" lang="en-US" altLang="ja-JP" sz="1200" kern="100" spc="10" baseline="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200"/>
            </a:lnSpc>
          </a:pPr>
          <a:r>
            <a:rPr kumimoji="1" lang="ja-JP" altLang="en-US" sz="1200" kern="100" spc="10" baseline="0">
              <a:solidFill>
                <a:sysClr val="windowText" lastClr="000000"/>
              </a:solidFill>
              <a:latin typeface="HG丸ｺﾞｼｯｸM-PRO" panose="020F0600000000000000" pitchFamily="50" charset="-128"/>
              <a:ea typeface="HG丸ｺﾞｼｯｸM-PRO" panose="020F0600000000000000" pitchFamily="50" charset="-128"/>
            </a:rPr>
            <a:t>「特定就職困難者雇用開発助成金」以外の</a:t>
          </a:r>
          <a:r>
            <a:rPr kumimoji="1" lang="ja-JP" altLang="en-US"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「当該職員の</a:t>
          </a:r>
          <a:r>
            <a:rPr kumimoji="1" lang="en-US" altLang="ja-JP"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雇用</a:t>
          </a:r>
          <a:r>
            <a:rPr kumimoji="1" lang="en-US" altLang="ja-JP"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にかかる助成金・補助金」（個別具体の事例については認定給付課担当者へご連絡ください）</a:t>
          </a:r>
          <a:r>
            <a:rPr kumimoji="1" lang="ja-JP" altLang="en-US" sz="1200" kern="100" spc="10" baseline="0">
              <a:solidFill>
                <a:sysClr val="windowText" lastClr="000000"/>
              </a:solidFill>
              <a:latin typeface="HG丸ｺﾞｼｯｸM-PRO" panose="020F0600000000000000" pitchFamily="50" charset="-128"/>
              <a:ea typeface="HG丸ｺﾞｼｯｸM-PRO" panose="020F0600000000000000" pitchFamily="50" charset="-128"/>
            </a:rPr>
            <a:t>についても受けている（予定）の場合には当該加算の対象になりません。</a:t>
          </a:r>
        </a:p>
      </xdr:txBody>
    </xdr:sp>
    <xdr:clientData/>
  </xdr:twoCellAnchor>
  <xdr:twoCellAnchor>
    <xdr:from>
      <xdr:col>12</xdr:col>
      <xdr:colOff>127000</xdr:colOff>
      <xdr:row>24</xdr:row>
      <xdr:rowOff>116417</xdr:rowOff>
    </xdr:from>
    <xdr:to>
      <xdr:col>16</xdr:col>
      <xdr:colOff>433916</xdr:colOff>
      <xdr:row>25</xdr:row>
      <xdr:rowOff>222250</xdr:rowOff>
    </xdr:to>
    <xdr:sp macro="" textlink="">
      <xdr:nvSpPr>
        <xdr:cNvPr id="16" name="角丸四角形吹き出し 15"/>
        <xdr:cNvSpPr/>
      </xdr:nvSpPr>
      <xdr:spPr>
        <a:xfrm>
          <a:off x="10615083" y="8244417"/>
          <a:ext cx="3058583" cy="624416"/>
        </a:xfrm>
        <a:prstGeom prst="wedgeRoundRectCallout">
          <a:avLst>
            <a:gd name="adj1" fmla="val -65549"/>
            <a:gd name="adj2" fmla="val -10673"/>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400"/>
            </a:lnSpc>
          </a:pP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各児童数は小数点以下切捨て</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84667</xdr:colOff>
      <xdr:row>0</xdr:row>
      <xdr:rowOff>42334</xdr:rowOff>
    </xdr:from>
    <xdr:to>
      <xdr:col>2</xdr:col>
      <xdr:colOff>243417</xdr:colOff>
      <xdr:row>2</xdr:row>
      <xdr:rowOff>285751</xdr:rowOff>
    </xdr:to>
    <xdr:sp macro="" textlink="">
      <xdr:nvSpPr>
        <xdr:cNvPr id="2" name="正方形/長方形 1"/>
        <xdr:cNvSpPr/>
      </xdr:nvSpPr>
      <xdr:spPr>
        <a:xfrm>
          <a:off x="179917" y="42334"/>
          <a:ext cx="1598083" cy="751417"/>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ysClr val="windowText" lastClr="000000"/>
              </a:solidFill>
              <a:latin typeface="HGPｺﾞｼｯｸM" panose="020B0600000000000000" pitchFamily="50" charset="-128"/>
              <a:ea typeface="HGPｺﾞｼｯｸM" panose="020B0600000000000000" pitchFamily="50" charset="-128"/>
            </a:rPr>
            <a:t>作成例</a:t>
          </a:r>
        </a:p>
      </xdr:txBody>
    </xdr:sp>
    <xdr:clientData/>
  </xdr:twoCellAnchor>
  <xdr:twoCellAnchor>
    <xdr:from>
      <xdr:col>3</xdr:col>
      <xdr:colOff>783166</xdr:colOff>
      <xdr:row>8</xdr:row>
      <xdr:rowOff>751417</xdr:rowOff>
    </xdr:from>
    <xdr:to>
      <xdr:col>8</xdr:col>
      <xdr:colOff>285751</xdr:colOff>
      <xdr:row>10</xdr:row>
      <xdr:rowOff>74083</xdr:rowOff>
    </xdr:to>
    <xdr:sp macro="" textlink="">
      <xdr:nvSpPr>
        <xdr:cNvPr id="3" name="角丸四角形吹き出し 2"/>
        <xdr:cNvSpPr/>
      </xdr:nvSpPr>
      <xdr:spPr>
        <a:xfrm>
          <a:off x="3312583" y="5005917"/>
          <a:ext cx="3905251" cy="1269999"/>
        </a:xfrm>
        <a:prstGeom prst="wedgeRoundRectCallout">
          <a:avLst>
            <a:gd name="adj1" fmla="val 24810"/>
            <a:gd name="adj2" fmla="val -103636"/>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年間雇用時間数は、</a:t>
          </a:r>
          <a:r>
            <a:rPr kumimoji="1" lang="en-US" altLang="ja-JP" sz="12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様式第３号</a:t>
          </a:r>
          <a:r>
            <a:rPr kumimoji="1" lang="en-US" altLang="ja-JP" sz="12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月別雇用時間内訳表を入力すると自動反映されます。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169334</xdr:colOff>
      <xdr:row>0</xdr:row>
      <xdr:rowOff>74084</xdr:rowOff>
    </xdr:from>
    <xdr:to>
      <xdr:col>3</xdr:col>
      <xdr:colOff>179918</xdr:colOff>
      <xdr:row>3</xdr:row>
      <xdr:rowOff>84667</xdr:rowOff>
    </xdr:to>
    <xdr:sp macro="" textlink="">
      <xdr:nvSpPr>
        <xdr:cNvPr id="2" name="正方形/長方形 1"/>
        <xdr:cNvSpPr/>
      </xdr:nvSpPr>
      <xdr:spPr>
        <a:xfrm>
          <a:off x="169334" y="74084"/>
          <a:ext cx="1629834" cy="772583"/>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ysClr val="windowText" lastClr="000000"/>
              </a:solidFill>
              <a:latin typeface="HGPｺﾞｼｯｸM" panose="020B0600000000000000" pitchFamily="50" charset="-128"/>
              <a:ea typeface="HGPｺﾞｼｯｸM" panose="020B0600000000000000" pitchFamily="50" charset="-128"/>
            </a:rPr>
            <a:t>作成例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84666</xdr:colOff>
      <xdr:row>0</xdr:row>
      <xdr:rowOff>63500</xdr:rowOff>
    </xdr:from>
    <xdr:to>
      <xdr:col>4</xdr:col>
      <xdr:colOff>95250</xdr:colOff>
      <xdr:row>3</xdr:row>
      <xdr:rowOff>74085</xdr:rowOff>
    </xdr:to>
    <xdr:sp macro="" textlink="">
      <xdr:nvSpPr>
        <xdr:cNvPr id="2" name="正方形/長方形 1"/>
        <xdr:cNvSpPr/>
      </xdr:nvSpPr>
      <xdr:spPr>
        <a:xfrm>
          <a:off x="232833" y="63500"/>
          <a:ext cx="1905000" cy="846668"/>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ysClr val="windowText" lastClr="000000"/>
              </a:solidFill>
              <a:latin typeface="HGPｺﾞｼｯｸM" panose="020B0600000000000000" pitchFamily="50" charset="-128"/>
              <a:ea typeface="HGPｺﾞｼｯｸM" panose="020B0600000000000000" pitchFamily="50" charset="-128"/>
            </a:rPr>
            <a:t>作成例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714375</xdr:colOff>
      <xdr:row>2</xdr:row>
      <xdr:rowOff>95250</xdr:rowOff>
    </xdr:from>
    <xdr:to>
      <xdr:col>4</xdr:col>
      <xdr:colOff>2238375</xdr:colOff>
      <xdr:row>8</xdr:row>
      <xdr:rowOff>200025</xdr:rowOff>
    </xdr:to>
    <xdr:sp macro="" textlink="">
      <xdr:nvSpPr>
        <xdr:cNvPr id="2" name="角丸四角形 1"/>
        <xdr:cNvSpPr/>
      </xdr:nvSpPr>
      <xdr:spPr>
        <a:xfrm>
          <a:off x="5419725" y="828675"/>
          <a:ext cx="4514850" cy="15906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000" b="1">
              <a:solidFill>
                <a:srgbClr val="FF0000"/>
              </a:solidFill>
              <a:latin typeface="BIZ UDPゴシック" panose="020B0400000000000000" pitchFamily="50" charset="-128"/>
              <a:ea typeface="BIZ UDPゴシック" panose="020B0400000000000000" pitchFamily="50" charset="-128"/>
            </a:rPr>
            <a:t>法人情報を更新後，</a:t>
          </a:r>
          <a:endParaRPr kumimoji="1" lang="en-US" altLang="ja-JP" sz="2000" b="1">
            <a:solidFill>
              <a:srgbClr val="FF0000"/>
            </a:solidFill>
            <a:latin typeface="BIZ UDPゴシック" panose="020B0400000000000000" pitchFamily="50" charset="-128"/>
            <a:ea typeface="BIZ UDPゴシック" panose="020B0400000000000000" pitchFamily="50" charset="-128"/>
          </a:endParaRPr>
        </a:p>
        <a:p>
          <a:pPr algn="ctr"/>
          <a:r>
            <a:rPr kumimoji="1" lang="ja-JP" altLang="en-US" sz="2000" b="1">
              <a:solidFill>
                <a:srgbClr val="FF0000"/>
              </a:solidFill>
              <a:latin typeface="BIZ UDPゴシック" panose="020B0400000000000000" pitchFamily="50" charset="-128"/>
              <a:ea typeface="BIZ UDPゴシック" panose="020B0400000000000000" pitchFamily="50" charset="-128"/>
            </a:rPr>
            <a:t>セル色を白に戻してください！！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2"/>
  <sheetViews>
    <sheetView tabSelected="1" view="pageBreakPreview" topLeftCell="A34" zoomScale="82" zoomScaleNormal="100" zoomScaleSheetLayoutView="82" workbookViewId="0">
      <selection activeCell="E59" sqref="E59"/>
    </sheetView>
  </sheetViews>
  <sheetFormatPr defaultRowHeight="13.5"/>
  <cols>
    <col min="1" max="1" width="9.25" style="28" customWidth="1"/>
    <col min="2" max="2" width="9" style="28" customWidth="1"/>
    <col min="3" max="3" width="17.5" style="28" customWidth="1"/>
    <col min="4" max="4" width="8.625" style="28" customWidth="1"/>
    <col min="5" max="5" width="9" style="28" customWidth="1"/>
    <col min="6" max="6" width="26.75" style="28" customWidth="1"/>
    <col min="7" max="7" width="3" style="28" customWidth="1"/>
    <col min="8" max="8" width="3.25" style="28" customWidth="1"/>
    <col min="9" max="9" width="9.5" style="28" customWidth="1"/>
    <col min="10" max="10" width="26" style="28" customWidth="1"/>
    <col min="11" max="11" width="2.125" style="28" customWidth="1"/>
    <col min="12" max="12" width="3.25" style="28" customWidth="1"/>
    <col min="13" max="13" width="9" style="28"/>
    <col min="14" max="14" width="14.375" style="28" customWidth="1"/>
    <col min="15" max="16384" width="9" style="28"/>
  </cols>
  <sheetData>
    <row r="1" spans="1:16" ht="33.75" customHeight="1">
      <c r="A1" s="196" t="s">
        <v>348</v>
      </c>
      <c r="B1" s="196"/>
      <c r="C1" s="196"/>
      <c r="D1" s="196"/>
      <c r="E1" s="196"/>
      <c r="F1" s="196"/>
      <c r="G1" s="196"/>
      <c r="H1" s="196"/>
      <c r="I1" s="196"/>
      <c r="J1" s="196"/>
    </row>
    <row r="2" spans="1:16" ht="17.25">
      <c r="A2" s="29"/>
    </row>
    <row r="3" spans="1:16">
      <c r="A3" s="70"/>
    </row>
    <row r="4" spans="1:16">
      <c r="A4" s="30"/>
    </row>
    <row r="5" spans="1:16" ht="14.25">
      <c r="A5" s="31" t="s">
        <v>73</v>
      </c>
      <c r="B5" s="32"/>
      <c r="C5" s="32"/>
      <c r="D5" s="32"/>
      <c r="E5" s="32"/>
      <c r="F5" s="32"/>
      <c r="G5" s="32"/>
      <c r="H5" s="32"/>
      <c r="I5" s="32"/>
      <c r="J5" s="32"/>
      <c r="K5" s="32"/>
    </row>
    <row r="6" spans="1:16" ht="14.25">
      <c r="A6" s="32"/>
      <c r="B6" s="32"/>
      <c r="C6" s="32"/>
      <c r="D6" s="32"/>
      <c r="E6" s="32"/>
      <c r="F6" s="32"/>
      <c r="G6" s="32"/>
      <c r="H6" s="32"/>
      <c r="I6" s="32"/>
      <c r="J6" s="32"/>
      <c r="K6" s="32"/>
    </row>
    <row r="7" spans="1:16" ht="14.25">
      <c r="A7" s="33" t="s">
        <v>74</v>
      </c>
      <c r="B7" s="32" t="s">
        <v>75</v>
      </c>
      <c r="C7" s="32"/>
      <c r="D7" s="32"/>
      <c r="E7" s="32"/>
      <c r="F7" s="32"/>
      <c r="G7" s="32"/>
      <c r="H7" s="32"/>
      <c r="I7" s="32"/>
      <c r="J7" s="32"/>
      <c r="K7" s="32"/>
    </row>
    <row r="8" spans="1:16" ht="15" thickBot="1">
      <c r="A8" s="33"/>
      <c r="B8" s="32"/>
      <c r="C8" s="32"/>
      <c r="D8" s="32"/>
      <c r="E8" s="32"/>
      <c r="F8" s="32"/>
      <c r="G8" s="32"/>
      <c r="H8" s="32"/>
      <c r="I8" s="32"/>
      <c r="J8" s="32"/>
      <c r="K8" s="32"/>
    </row>
    <row r="9" spans="1:16" ht="30" customHeight="1" thickTop="1" thickBot="1">
      <c r="A9" s="33"/>
      <c r="B9" s="32"/>
      <c r="C9" s="69"/>
      <c r="D9" s="32"/>
      <c r="E9" s="32"/>
      <c r="F9" s="32"/>
      <c r="G9" s="32"/>
      <c r="H9" s="32"/>
      <c r="I9" s="32"/>
      <c r="J9" s="32"/>
      <c r="K9" s="32"/>
    </row>
    <row r="10" spans="1:16" ht="15" thickTop="1">
      <c r="A10" s="33"/>
      <c r="B10" s="32"/>
      <c r="C10" s="32"/>
      <c r="D10" s="32"/>
      <c r="E10" s="32"/>
      <c r="F10" s="32"/>
      <c r="G10" s="32"/>
      <c r="H10" s="32"/>
      <c r="I10" s="32"/>
      <c r="J10" s="32"/>
      <c r="K10" s="32"/>
    </row>
    <row r="11" spans="1:16" ht="14.25">
      <c r="A11" s="33" t="s">
        <v>76</v>
      </c>
      <c r="B11" s="34" t="s">
        <v>349</v>
      </c>
      <c r="C11" s="32"/>
      <c r="D11" s="32"/>
      <c r="E11" s="32"/>
      <c r="F11" s="32"/>
      <c r="G11" s="32"/>
      <c r="H11" s="32"/>
      <c r="I11" s="32"/>
      <c r="J11" s="32"/>
      <c r="K11" s="32"/>
    </row>
    <row r="12" spans="1:16" ht="15" thickBot="1">
      <c r="A12" s="33"/>
      <c r="B12" s="32"/>
      <c r="C12" s="32"/>
      <c r="D12" s="32"/>
      <c r="E12" s="32"/>
      <c r="F12" s="32"/>
      <c r="G12" s="32"/>
      <c r="H12" s="32"/>
      <c r="I12" s="32"/>
      <c r="J12" s="32"/>
      <c r="K12" s="32"/>
    </row>
    <row r="13" spans="1:16" ht="30" customHeight="1" thickTop="1" thickBot="1">
      <c r="A13" s="33"/>
      <c r="B13" s="32"/>
      <c r="C13" s="35" t="s">
        <v>688</v>
      </c>
      <c r="D13" s="32"/>
      <c r="E13" s="32"/>
      <c r="F13" s="32"/>
      <c r="G13" s="32"/>
      <c r="H13" s="32"/>
      <c r="I13" s="32"/>
      <c r="J13" s="32"/>
      <c r="K13" s="32"/>
      <c r="L13" s="36"/>
    </row>
    <row r="14" spans="1:16" ht="15" thickTop="1">
      <c r="A14" s="33"/>
      <c r="B14" s="32"/>
      <c r="C14" s="32"/>
      <c r="D14" s="32"/>
      <c r="E14" s="32"/>
      <c r="F14" s="32"/>
      <c r="G14" s="32"/>
      <c r="H14" s="32"/>
      <c r="I14" s="32"/>
      <c r="J14" s="32"/>
      <c r="K14" s="32"/>
      <c r="L14" s="36"/>
    </row>
    <row r="15" spans="1:16" ht="17.25" customHeight="1">
      <c r="A15" s="33"/>
      <c r="B15" s="205" t="s">
        <v>350</v>
      </c>
      <c r="C15" s="205"/>
      <c r="D15" s="205"/>
      <c r="E15" s="205"/>
      <c r="F15" s="205"/>
      <c r="G15" s="205"/>
      <c r="H15" s="205"/>
      <c r="I15" s="205"/>
      <c r="J15" s="205"/>
      <c r="K15" s="205"/>
      <c r="L15" s="205"/>
      <c r="M15" s="205"/>
      <c r="N15" s="205"/>
      <c r="O15" s="205"/>
      <c r="P15" s="205"/>
    </row>
    <row r="16" spans="1:16" ht="17.25" customHeight="1">
      <c r="A16" s="33"/>
      <c r="B16" s="205"/>
      <c r="C16" s="205"/>
      <c r="D16" s="205"/>
      <c r="E16" s="205"/>
      <c r="F16" s="205"/>
      <c r="G16" s="205"/>
      <c r="H16" s="205"/>
      <c r="I16" s="205"/>
      <c r="J16" s="205"/>
      <c r="K16" s="205"/>
      <c r="L16" s="205"/>
      <c r="M16" s="205"/>
      <c r="N16" s="205"/>
      <c r="O16" s="205"/>
      <c r="P16" s="205"/>
    </row>
    <row r="17" spans="1:17" ht="14.25">
      <c r="A17" s="33"/>
      <c r="B17" s="32"/>
      <c r="C17" s="32"/>
      <c r="D17" s="32"/>
      <c r="E17" s="32"/>
      <c r="F17" s="32"/>
      <c r="G17" s="32"/>
      <c r="H17" s="32"/>
      <c r="I17" s="32"/>
      <c r="J17" s="32"/>
      <c r="K17" s="32"/>
      <c r="L17" s="36"/>
    </row>
    <row r="18" spans="1:17" ht="22.5" customHeight="1">
      <c r="A18" s="37" t="s">
        <v>77</v>
      </c>
      <c r="B18" s="197" t="s">
        <v>351</v>
      </c>
      <c r="C18" s="197"/>
      <c r="D18" s="197"/>
      <c r="E18" s="197"/>
      <c r="F18" s="197"/>
      <c r="G18" s="197"/>
      <c r="H18" s="197"/>
      <c r="I18" s="197"/>
      <c r="J18" s="32"/>
      <c r="K18" s="32"/>
      <c r="L18" s="36"/>
    </row>
    <row r="19" spans="1:17" ht="14.25">
      <c r="A19" s="33"/>
      <c r="B19" s="32"/>
      <c r="C19" s="32"/>
      <c r="D19" s="32"/>
      <c r="E19" s="32"/>
      <c r="F19" s="32"/>
      <c r="G19" s="32"/>
      <c r="H19" s="32"/>
      <c r="I19" s="32"/>
      <c r="J19" s="32"/>
      <c r="K19" s="32"/>
      <c r="L19" s="36"/>
    </row>
    <row r="20" spans="1:17" ht="18" customHeight="1">
      <c r="A20" s="33" t="s">
        <v>78</v>
      </c>
      <c r="B20" s="38" t="s">
        <v>422</v>
      </c>
      <c r="C20" s="39"/>
      <c r="D20" s="39"/>
      <c r="E20" s="39"/>
      <c r="F20" s="39"/>
      <c r="G20" s="39"/>
      <c r="H20" s="39"/>
      <c r="I20" s="39"/>
      <c r="J20" s="39"/>
      <c r="K20" s="39"/>
      <c r="L20" s="36"/>
    </row>
    <row r="21" spans="1:17" ht="13.5" customHeight="1">
      <c r="A21" s="33"/>
      <c r="B21" s="38"/>
      <c r="C21" s="39"/>
      <c r="D21" s="39"/>
      <c r="E21" s="39"/>
      <c r="F21" s="39"/>
      <c r="G21" s="39"/>
      <c r="H21" s="39"/>
      <c r="I21" s="39"/>
      <c r="J21" s="39"/>
      <c r="K21" s="39"/>
      <c r="L21" s="36"/>
    </row>
    <row r="22" spans="1:17" ht="21" customHeight="1">
      <c r="A22" s="33"/>
      <c r="B22" s="28" t="s">
        <v>538</v>
      </c>
      <c r="L22" s="36"/>
    </row>
    <row r="23" spans="1:17" ht="14.25" customHeight="1">
      <c r="A23" s="40"/>
      <c r="B23" s="198" t="s">
        <v>368</v>
      </c>
      <c r="C23" s="198"/>
      <c r="D23" s="198"/>
      <c r="E23" s="198"/>
      <c r="F23" s="198"/>
      <c r="G23" s="198"/>
      <c r="H23" s="198"/>
      <c r="I23" s="198"/>
      <c r="J23" s="198"/>
      <c r="K23" s="198"/>
      <c r="L23" s="36"/>
    </row>
    <row r="24" spans="1:17" ht="13.5" customHeight="1">
      <c r="A24" s="40"/>
      <c r="B24" s="198"/>
      <c r="C24" s="198"/>
      <c r="D24" s="198"/>
      <c r="E24" s="198"/>
      <c r="F24" s="198"/>
      <c r="G24" s="198"/>
      <c r="H24" s="198"/>
      <c r="I24" s="198"/>
      <c r="J24" s="198"/>
      <c r="K24" s="198"/>
      <c r="L24" s="36"/>
    </row>
    <row r="25" spans="1:17" ht="14.25" customHeight="1">
      <c r="A25" s="40"/>
      <c r="B25" s="198"/>
      <c r="C25" s="198"/>
      <c r="D25" s="198"/>
      <c r="E25" s="198"/>
      <c r="F25" s="198"/>
      <c r="G25" s="198"/>
      <c r="H25" s="198"/>
      <c r="I25" s="198"/>
      <c r="J25" s="198"/>
      <c r="K25" s="198"/>
      <c r="L25" s="36"/>
    </row>
    <row r="26" spans="1:17" s="108" customFormat="1" ht="14.25">
      <c r="A26" s="199" t="s">
        <v>79</v>
      </c>
      <c r="B26" s="199"/>
      <c r="C26" s="199"/>
      <c r="D26" s="199"/>
      <c r="E26" s="199"/>
      <c r="F26" s="199"/>
      <c r="G26" s="199"/>
      <c r="H26" s="199"/>
      <c r="I26" s="199"/>
      <c r="J26" s="199"/>
      <c r="K26" s="199"/>
      <c r="L26" s="199"/>
      <c r="M26" s="199"/>
      <c r="N26" s="199"/>
      <c r="O26" s="199"/>
      <c r="P26" s="199"/>
      <c r="Q26" s="107"/>
    </row>
    <row r="27" spans="1:17" s="108" customFormat="1">
      <c r="A27" s="200" t="s">
        <v>80</v>
      </c>
      <c r="B27" s="201"/>
      <c r="C27" s="201"/>
      <c r="D27" s="201"/>
      <c r="E27" s="201"/>
      <c r="F27" s="201"/>
      <c r="G27" s="201"/>
      <c r="H27" s="201"/>
      <c r="I27" s="201"/>
      <c r="J27" s="201"/>
      <c r="K27" s="201"/>
      <c r="L27" s="201"/>
      <c r="M27" s="201"/>
      <c r="N27" s="201"/>
      <c r="O27" s="201"/>
      <c r="P27" s="201"/>
      <c r="Q27" s="109"/>
    </row>
    <row r="28" spans="1:17" s="111" customFormat="1" ht="13.5" customHeight="1">
      <c r="A28" s="202" t="s">
        <v>81</v>
      </c>
      <c r="B28" s="203"/>
      <c r="C28" s="203"/>
      <c r="D28" s="204"/>
      <c r="E28" s="202" t="s">
        <v>82</v>
      </c>
      <c r="F28" s="203"/>
      <c r="G28" s="203"/>
      <c r="H28" s="204"/>
      <c r="I28" s="206" t="s">
        <v>242</v>
      </c>
      <c r="J28" s="207"/>
      <c r="K28" s="207"/>
      <c r="L28" s="208"/>
      <c r="M28" s="110" t="s">
        <v>127</v>
      </c>
      <c r="N28" s="193" t="s">
        <v>128</v>
      </c>
      <c r="O28" s="194"/>
      <c r="P28" s="195"/>
    </row>
    <row r="29" spans="1:17" s="111" customFormat="1" ht="13.5" customHeight="1">
      <c r="A29" s="112" t="s">
        <v>83</v>
      </c>
      <c r="B29" s="209" t="s">
        <v>84</v>
      </c>
      <c r="C29" s="210"/>
      <c r="D29" s="211"/>
      <c r="E29" s="112" t="s">
        <v>85</v>
      </c>
      <c r="F29" s="209" t="s">
        <v>86</v>
      </c>
      <c r="G29" s="210"/>
      <c r="H29" s="211"/>
      <c r="I29" s="110" t="s">
        <v>247</v>
      </c>
      <c r="J29" s="193" t="s">
        <v>248</v>
      </c>
      <c r="K29" s="194"/>
      <c r="L29" s="195"/>
      <c r="M29" s="110" t="s">
        <v>135</v>
      </c>
      <c r="N29" s="193" t="s">
        <v>136</v>
      </c>
      <c r="O29" s="194"/>
      <c r="P29" s="195"/>
      <c r="Q29" s="113"/>
    </row>
    <row r="30" spans="1:17" s="111" customFormat="1" ht="13.5" customHeight="1">
      <c r="A30" s="114" t="s">
        <v>89</v>
      </c>
      <c r="B30" s="193" t="s">
        <v>90</v>
      </c>
      <c r="C30" s="194"/>
      <c r="D30" s="195"/>
      <c r="E30" s="114" t="s">
        <v>91</v>
      </c>
      <c r="F30" s="193" t="s">
        <v>92</v>
      </c>
      <c r="G30" s="194"/>
      <c r="H30" s="195"/>
      <c r="I30" s="110" t="s">
        <v>253</v>
      </c>
      <c r="J30" s="193" t="s">
        <v>254</v>
      </c>
      <c r="K30" s="194"/>
      <c r="L30" s="195"/>
      <c r="M30" s="115" t="s">
        <v>151</v>
      </c>
      <c r="N30" s="193" t="s">
        <v>152</v>
      </c>
      <c r="O30" s="194"/>
      <c r="P30" s="195"/>
      <c r="Q30" s="113"/>
    </row>
    <row r="31" spans="1:17" s="111" customFormat="1" ht="13.5" customHeight="1">
      <c r="A31" s="114" t="s">
        <v>101</v>
      </c>
      <c r="B31" s="193" t="s">
        <v>102</v>
      </c>
      <c r="C31" s="194"/>
      <c r="D31" s="195"/>
      <c r="E31" s="114" t="s">
        <v>95</v>
      </c>
      <c r="F31" s="193" t="s">
        <v>96</v>
      </c>
      <c r="G31" s="194"/>
      <c r="H31" s="195"/>
      <c r="I31" s="110" t="s">
        <v>257</v>
      </c>
      <c r="J31" s="193" t="s">
        <v>258</v>
      </c>
      <c r="K31" s="194"/>
      <c r="L31" s="195"/>
      <c r="M31" s="115" t="s">
        <v>475</v>
      </c>
      <c r="N31" s="193" t="s">
        <v>476</v>
      </c>
      <c r="O31" s="194"/>
      <c r="P31" s="195"/>
      <c r="Q31" s="113"/>
    </row>
    <row r="32" spans="1:17" s="111" customFormat="1" ht="13.5" customHeight="1">
      <c r="A32" s="114" t="s">
        <v>105</v>
      </c>
      <c r="B32" s="193" t="s">
        <v>106</v>
      </c>
      <c r="C32" s="194"/>
      <c r="D32" s="195"/>
      <c r="E32" s="114" t="s">
        <v>107</v>
      </c>
      <c r="F32" s="193" t="s">
        <v>108</v>
      </c>
      <c r="G32" s="194"/>
      <c r="H32" s="195"/>
      <c r="I32" s="110" t="s">
        <v>93</v>
      </c>
      <c r="J32" s="193" t="s">
        <v>94</v>
      </c>
      <c r="K32" s="194"/>
      <c r="L32" s="195"/>
      <c r="M32" s="115" t="s">
        <v>477</v>
      </c>
      <c r="N32" s="193" t="s">
        <v>478</v>
      </c>
      <c r="O32" s="194"/>
      <c r="P32" s="195"/>
      <c r="Q32" s="113"/>
    </row>
    <row r="33" spans="1:17" s="111" customFormat="1" ht="13.5" customHeight="1">
      <c r="A33" s="114" t="s">
        <v>111</v>
      </c>
      <c r="B33" s="193" t="s">
        <v>112</v>
      </c>
      <c r="C33" s="194"/>
      <c r="D33" s="195"/>
      <c r="E33" s="114" t="s">
        <v>113</v>
      </c>
      <c r="F33" s="193" t="s">
        <v>114</v>
      </c>
      <c r="G33" s="194"/>
      <c r="H33" s="195"/>
      <c r="I33" s="110" t="s">
        <v>97</v>
      </c>
      <c r="J33" s="193" t="s">
        <v>98</v>
      </c>
      <c r="K33" s="194"/>
      <c r="L33" s="195"/>
      <c r="M33" s="361" t="s">
        <v>1032</v>
      </c>
      <c r="N33" s="193" t="s">
        <v>1033</v>
      </c>
      <c r="O33" s="194"/>
      <c r="P33" s="195"/>
      <c r="Q33" s="113"/>
    </row>
    <row r="34" spans="1:17" s="111" customFormat="1" ht="13.5" customHeight="1">
      <c r="A34" s="114" t="s">
        <v>117</v>
      </c>
      <c r="B34" s="193" t="s">
        <v>118</v>
      </c>
      <c r="C34" s="194"/>
      <c r="D34" s="195"/>
      <c r="E34" s="114" t="s">
        <v>125</v>
      </c>
      <c r="F34" s="193" t="s">
        <v>126</v>
      </c>
      <c r="G34" s="194"/>
      <c r="H34" s="195"/>
      <c r="I34" s="110" t="s">
        <v>103</v>
      </c>
      <c r="J34" s="193" t="s">
        <v>104</v>
      </c>
      <c r="K34" s="194"/>
      <c r="L34" s="195"/>
      <c r="M34" s="206" t="s">
        <v>157</v>
      </c>
      <c r="N34" s="207"/>
      <c r="O34" s="207"/>
      <c r="P34" s="208"/>
      <c r="Q34" s="113"/>
    </row>
    <row r="35" spans="1:17" s="111" customFormat="1" ht="13.5" customHeight="1">
      <c r="A35" s="114" t="s">
        <v>123</v>
      </c>
      <c r="B35" s="193" t="s">
        <v>124</v>
      </c>
      <c r="C35" s="194"/>
      <c r="D35" s="195"/>
      <c r="E35" s="114" t="s">
        <v>131</v>
      </c>
      <c r="F35" s="193" t="s">
        <v>132</v>
      </c>
      <c r="G35" s="194"/>
      <c r="H35" s="195"/>
      <c r="I35" s="110" t="s">
        <v>109</v>
      </c>
      <c r="J35" s="193" t="s">
        <v>110</v>
      </c>
      <c r="K35" s="194"/>
      <c r="L35" s="195"/>
      <c r="M35" s="116" t="s">
        <v>160</v>
      </c>
      <c r="N35" s="193" t="s">
        <v>161</v>
      </c>
      <c r="O35" s="194"/>
      <c r="P35" s="195"/>
      <c r="Q35" s="113"/>
    </row>
    <row r="36" spans="1:17" s="111" customFormat="1" ht="13.5" customHeight="1">
      <c r="A36" s="114" t="s">
        <v>129</v>
      </c>
      <c r="B36" s="193" t="s">
        <v>130</v>
      </c>
      <c r="C36" s="194"/>
      <c r="D36" s="195"/>
      <c r="E36" s="114" t="s">
        <v>139</v>
      </c>
      <c r="F36" s="193" t="s">
        <v>140</v>
      </c>
      <c r="G36" s="194"/>
      <c r="H36" s="195"/>
      <c r="I36" s="110" t="s">
        <v>119</v>
      </c>
      <c r="J36" s="193" t="s">
        <v>120</v>
      </c>
      <c r="K36" s="194"/>
      <c r="L36" s="195"/>
      <c r="M36" s="110" t="s">
        <v>168</v>
      </c>
      <c r="N36" s="193" t="s">
        <v>169</v>
      </c>
      <c r="O36" s="194"/>
      <c r="P36" s="195"/>
      <c r="Q36" s="113"/>
    </row>
    <row r="37" spans="1:17" s="111" customFormat="1" ht="13.5" customHeight="1">
      <c r="A37" s="114" t="s">
        <v>137</v>
      </c>
      <c r="B37" s="193" t="s">
        <v>138</v>
      </c>
      <c r="C37" s="194"/>
      <c r="D37" s="195"/>
      <c r="E37" s="114" t="s">
        <v>149</v>
      </c>
      <c r="F37" s="193" t="s">
        <v>150</v>
      </c>
      <c r="G37" s="194"/>
      <c r="H37" s="195"/>
      <c r="I37" s="110" t="s">
        <v>133</v>
      </c>
      <c r="J37" s="193" t="s">
        <v>134</v>
      </c>
      <c r="K37" s="194"/>
      <c r="L37" s="195"/>
      <c r="M37" s="110" t="s">
        <v>185</v>
      </c>
      <c r="N37" s="193" t="s">
        <v>186</v>
      </c>
      <c r="O37" s="194"/>
      <c r="P37" s="195"/>
      <c r="Q37" s="113"/>
    </row>
    <row r="38" spans="1:17" s="111" customFormat="1" ht="13.5" customHeight="1">
      <c r="A38" s="114" t="s">
        <v>143</v>
      </c>
      <c r="B38" s="193" t="s">
        <v>144</v>
      </c>
      <c r="C38" s="194"/>
      <c r="D38" s="195"/>
      <c r="E38" s="114" t="s">
        <v>166</v>
      </c>
      <c r="F38" s="193" t="s">
        <v>167</v>
      </c>
      <c r="G38" s="194"/>
      <c r="H38" s="195"/>
      <c r="I38" s="110" t="s">
        <v>141</v>
      </c>
      <c r="J38" s="193" t="s">
        <v>142</v>
      </c>
      <c r="K38" s="194"/>
      <c r="L38" s="195"/>
      <c r="M38" s="110" t="s">
        <v>194</v>
      </c>
      <c r="N38" s="193" t="s">
        <v>195</v>
      </c>
      <c r="O38" s="194"/>
      <c r="P38" s="195"/>
      <c r="Q38" s="113"/>
    </row>
    <row r="39" spans="1:17" s="111" customFormat="1" ht="13.5" customHeight="1">
      <c r="A39" s="114" t="s">
        <v>147</v>
      </c>
      <c r="B39" s="193" t="s">
        <v>148</v>
      </c>
      <c r="C39" s="194"/>
      <c r="D39" s="195"/>
      <c r="E39" s="114" t="s">
        <v>172</v>
      </c>
      <c r="F39" s="193" t="s">
        <v>173</v>
      </c>
      <c r="G39" s="194"/>
      <c r="H39" s="195"/>
      <c r="I39" s="110" t="s">
        <v>145</v>
      </c>
      <c r="J39" s="193" t="s">
        <v>146</v>
      </c>
      <c r="K39" s="194"/>
      <c r="L39" s="195"/>
      <c r="M39" s="110" t="s">
        <v>206</v>
      </c>
      <c r="N39" s="193" t="s">
        <v>207</v>
      </c>
      <c r="O39" s="194"/>
      <c r="P39" s="195"/>
      <c r="Q39" s="113"/>
    </row>
    <row r="40" spans="1:17" s="111" customFormat="1" ht="13.5" customHeight="1">
      <c r="A40" s="114" t="s">
        <v>153</v>
      </c>
      <c r="B40" s="193" t="s">
        <v>154</v>
      </c>
      <c r="C40" s="194"/>
      <c r="D40" s="195"/>
      <c r="E40" s="114" t="s">
        <v>176</v>
      </c>
      <c r="F40" s="193" t="s">
        <v>177</v>
      </c>
      <c r="G40" s="194"/>
      <c r="H40" s="195"/>
      <c r="I40" s="110" t="s">
        <v>155</v>
      </c>
      <c r="J40" s="193" t="s">
        <v>156</v>
      </c>
      <c r="K40" s="194"/>
      <c r="L40" s="195"/>
      <c r="M40" s="110" t="s">
        <v>217</v>
      </c>
      <c r="N40" s="193" t="s">
        <v>218</v>
      </c>
      <c r="O40" s="194"/>
      <c r="P40" s="195"/>
      <c r="Q40" s="113"/>
    </row>
    <row r="41" spans="1:17" s="111" customFormat="1" ht="13.5" customHeight="1">
      <c r="A41" s="114" t="s">
        <v>158</v>
      </c>
      <c r="B41" s="193" t="s">
        <v>159</v>
      </c>
      <c r="C41" s="194"/>
      <c r="D41" s="195"/>
      <c r="E41" s="114" t="s">
        <v>182</v>
      </c>
      <c r="F41" s="193" t="s">
        <v>183</v>
      </c>
      <c r="G41" s="194"/>
      <c r="H41" s="195"/>
      <c r="I41" s="110" t="s">
        <v>174</v>
      </c>
      <c r="J41" s="193" t="s">
        <v>175</v>
      </c>
      <c r="K41" s="194"/>
      <c r="L41" s="195"/>
      <c r="M41" s="110" t="s">
        <v>222</v>
      </c>
      <c r="N41" s="193" t="s">
        <v>223</v>
      </c>
      <c r="O41" s="194"/>
      <c r="P41" s="195"/>
      <c r="Q41" s="113"/>
    </row>
    <row r="42" spans="1:17" s="111" customFormat="1" ht="13.5" customHeight="1">
      <c r="A42" s="114" t="s">
        <v>162</v>
      </c>
      <c r="B42" s="193" t="s">
        <v>163</v>
      </c>
      <c r="C42" s="194"/>
      <c r="D42" s="195"/>
      <c r="E42" s="114" t="s">
        <v>187</v>
      </c>
      <c r="F42" s="193" t="s">
        <v>188</v>
      </c>
      <c r="G42" s="194"/>
      <c r="H42" s="195"/>
      <c r="I42" s="110" t="s">
        <v>178</v>
      </c>
      <c r="J42" s="193" t="s">
        <v>179</v>
      </c>
      <c r="K42" s="194"/>
      <c r="L42" s="195"/>
      <c r="M42" s="110" t="s">
        <v>232</v>
      </c>
      <c r="N42" s="193" t="s">
        <v>233</v>
      </c>
      <c r="O42" s="194"/>
      <c r="P42" s="195"/>
      <c r="Q42" s="113"/>
    </row>
    <row r="43" spans="1:17" s="111" customFormat="1" ht="13.5" customHeight="1">
      <c r="A43" s="114" t="s">
        <v>164</v>
      </c>
      <c r="B43" s="193" t="s">
        <v>165</v>
      </c>
      <c r="C43" s="194"/>
      <c r="D43" s="195"/>
      <c r="E43" s="114" t="s">
        <v>191</v>
      </c>
      <c r="F43" s="362" t="s">
        <v>1034</v>
      </c>
      <c r="G43" s="363"/>
      <c r="H43" s="364"/>
      <c r="I43" s="110" t="s">
        <v>184</v>
      </c>
      <c r="J43" s="193" t="s">
        <v>423</v>
      </c>
      <c r="K43" s="194"/>
      <c r="L43" s="195"/>
      <c r="M43" s="110" t="s">
        <v>240</v>
      </c>
      <c r="N43" s="193" t="s">
        <v>241</v>
      </c>
      <c r="O43" s="194"/>
      <c r="P43" s="195"/>
      <c r="Q43" s="113"/>
    </row>
    <row r="44" spans="1:17" s="111" customFormat="1" ht="13.5" customHeight="1">
      <c r="A44" s="114" t="s">
        <v>170</v>
      </c>
      <c r="B44" s="193" t="s">
        <v>171</v>
      </c>
      <c r="C44" s="194"/>
      <c r="D44" s="195"/>
      <c r="E44" s="114" t="s">
        <v>198</v>
      </c>
      <c r="F44" s="193" t="s">
        <v>199</v>
      </c>
      <c r="G44" s="194"/>
      <c r="H44" s="195"/>
      <c r="I44" s="110" t="s">
        <v>192</v>
      </c>
      <c r="J44" s="193" t="s">
        <v>193</v>
      </c>
      <c r="K44" s="194"/>
      <c r="L44" s="195"/>
      <c r="M44" s="110" t="s">
        <v>251</v>
      </c>
      <c r="N44" s="193" t="s">
        <v>252</v>
      </c>
      <c r="O44" s="194"/>
      <c r="P44" s="195"/>
      <c r="Q44" s="113"/>
    </row>
    <row r="45" spans="1:17" s="111" customFormat="1" ht="13.5" customHeight="1">
      <c r="A45" s="114" t="s">
        <v>180</v>
      </c>
      <c r="B45" s="193" t="s">
        <v>181</v>
      </c>
      <c r="C45" s="194"/>
      <c r="D45" s="195"/>
      <c r="E45" s="114" t="s">
        <v>200</v>
      </c>
      <c r="F45" s="193" t="s">
        <v>201</v>
      </c>
      <c r="G45" s="194"/>
      <c r="H45" s="195"/>
      <c r="I45" s="117" t="s">
        <v>382</v>
      </c>
      <c r="J45" s="193" t="s">
        <v>480</v>
      </c>
      <c r="K45" s="194"/>
      <c r="L45" s="195"/>
      <c r="M45" s="110" t="s">
        <v>255</v>
      </c>
      <c r="N45" s="193" t="s">
        <v>256</v>
      </c>
      <c r="O45" s="194"/>
      <c r="P45" s="195"/>
    </row>
    <row r="46" spans="1:17" s="111" customFormat="1" ht="13.5" customHeight="1">
      <c r="A46" s="114" t="s">
        <v>189</v>
      </c>
      <c r="B46" s="193" t="s">
        <v>190</v>
      </c>
      <c r="C46" s="194"/>
      <c r="D46" s="195"/>
      <c r="E46" s="114" t="s">
        <v>204</v>
      </c>
      <c r="F46" s="193" t="s">
        <v>205</v>
      </c>
      <c r="G46" s="194"/>
      <c r="H46" s="195"/>
      <c r="I46" s="110" t="s">
        <v>462</v>
      </c>
      <c r="J46" s="193" t="s">
        <v>424</v>
      </c>
      <c r="K46" s="194"/>
      <c r="L46" s="195"/>
      <c r="M46" s="110" t="s">
        <v>383</v>
      </c>
      <c r="N46" s="193" t="s">
        <v>483</v>
      </c>
      <c r="O46" s="194"/>
      <c r="P46" s="195"/>
    </row>
    <row r="47" spans="1:17" s="111" customFormat="1" ht="13.5" customHeight="1">
      <c r="A47" s="114" t="s">
        <v>196</v>
      </c>
      <c r="B47" s="193" t="s">
        <v>197</v>
      </c>
      <c r="C47" s="194"/>
      <c r="D47" s="195"/>
      <c r="E47" s="114" t="s">
        <v>208</v>
      </c>
      <c r="F47" s="188" t="s">
        <v>479</v>
      </c>
      <c r="G47" s="189"/>
      <c r="H47" s="190"/>
      <c r="I47" s="110" t="s">
        <v>971</v>
      </c>
      <c r="J47" s="193" t="s">
        <v>1035</v>
      </c>
      <c r="K47" s="194"/>
      <c r="L47" s="195"/>
      <c r="M47" s="110" t="s">
        <v>384</v>
      </c>
      <c r="N47" s="193" t="s">
        <v>486</v>
      </c>
      <c r="O47" s="194"/>
      <c r="P47" s="195"/>
    </row>
    <row r="48" spans="1:17" s="111" customFormat="1" ht="13.5" customHeight="1">
      <c r="A48" s="114" t="s">
        <v>202</v>
      </c>
      <c r="B48" s="193" t="s">
        <v>203</v>
      </c>
      <c r="C48" s="194"/>
      <c r="D48" s="195"/>
      <c r="E48" s="114" t="s">
        <v>210</v>
      </c>
      <c r="F48" s="193" t="s">
        <v>211</v>
      </c>
      <c r="G48" s="194"/>
      <c r="H48" s="195"/>
      <c r="I48" s="206" t="s">
        <v>209</v>
      </c>
      <c r="J48" s="207"/>
      <c r="K48" s="207"/>
      <c r="L48" s="208"/>
      <c r="M48" s="110" t="s">
        <v>487</v>
      </c>
      <c r="N48" s="193" t="s">
        <v>488</v>
      </c>
      <c r="O48" s="194"/>
      <c r="P48" s="195"/>
    </row>
    <row r="49" spans="1:17" s="111" customFormat="1" ht="13.5" customHeight="1">
      <c r="A49" s="114" t="s">
        <v>212</v>
      </c>
      <c r="B49" s="193" t="s">
        <v>213</v>
      </c>
      <c r="C49" s="194"/>
      <c r="D49" s="195"/>
      <c r="E49" s="118" t="s">
        <v>481</v>
      </c>
      <c r="F49" s="193" t="s">
        <v>482</v>
      </c>
      <c r="G49" s="194"/>
      <c r="H49" s="195"/>
      <c r="I49" s="115" t="s">
        <v>215</v>
      </c>
      <c r="J49" s="193" t="s">
        <v>216</v>
      </c>
      <c r="K49" s="194"/>
      <c r="L49" s="195"/>
      <c r="M49" s="365"/>
      <c r="N49" s="366"/>
      <c r="O49" s="366"/>
      <c r="P49" s="366"/>
    </row>
    <row r="50" spans="1:17" s="111" customFormat="1" ht="13.5" customHeight="1">
      <c r="A50" s="119" t="s">
        <v>484</v>
      </c>
      <c r="B50" s="193" t="s">
        <v>485</v>
      </c>
      <c r="C50" s="194"/>
      <c r="D50" s="195"/>
      <c r="E50" s="114" t="s">
        <v>226</v>
      </c>
      <c r="F50" s="193" t="s">
        <v>227</v>
      </c>
      <c r="G50" s="194"/>
      <c r="H50" s="195"/>
      <c r="I50" s="115" t="s">
        <v>219</v>
      </c>
      <c r="J50" s="193" t="s">
        <v>220</v>
      </c>
      <c r="K50" s="194"/>
      <c r="L50" s="194"/>
      <c r="M50" s="155"/>
      <c r="N50" s="183"/>
      <c r="O50" s="183"/>
      <c r="P50" s="183"/>
    </row>
    <row r="51" spans="1:17" s="111" customFormat="1" ht="13.5" customHeight="1">
      <c r="A51" s="206" t="s">
        <v>221</v>
      </c>
      <c r="B51" s="207"/>
      <c r="C51" s="207"/>
      <c r="D51" s="208"/>
      <c r="E51" s="114" t="s">
        <v>230</v>
      </c>
      <c r="F51" s="193" t="s">
        <v>231</v>
      </c>
      <c r="G51" s="194"/>
      <c r="H51" s="195"/>
      <c r="I51" s="115" t="s">
        <v>238</v>
      </c>
      <c r="J51" s="193" t="s">
        <v>425</v>
      </c>
      <c r="K51" s="194"/>
      <c r="L51" s="194"/>
      <c r="M51" s="155"/>
      <c r="N51" s="183"/>
      <c r="O51" s="183"/>
      <c r="P51" s="183"/>
    </row>
    <row r="52" spans="1:17" s="111" customFormat="1" ht="13.5" customHeight="1">
      <c r="A52" s="112" t="s">
        <v>224</v>
      </c>
      <c r="B52" s="193" t="s">
        <v>225</v>
      </c>
      <c r="C52" s="194"/>
      <c r="D52" s="195"/>
      <c r="E52" s="119" t="s">
        <v>236</v>
      </c>
      <c r="F52" s="193" t="s">
        <v>237</v>
      </c>
      <c r="G52" s="194"/>
      <c r="H52" s="195"/>
      <c r="I52" s="115" t="s">
        <v>243</v>
      </c>
      <c r="J52" s="193" t="s">
        <v>426</v>
      </c>
      <c r="K52" s="194"/>
      <c r="L52" s="195"/>
      <c r="M52" s="155"/>
      <c r="N52" s="183"/>
      <c r="O52" s="183"/>
      <c r="P52" s="183"/>
      <c r="Q52" s="113"/>
    </row>
    <row r="53" spans="1:17" s="111" customFormat="1" ht="13.5" customHeight="1">
      <c r="A53" s="114" t="s">
        <v>228</v>
      </c>
      <c r="B53" s="193" t="s">
        <v>229</v>
      </c>
      <c r="C53" s="194"/>
      <c r="D53" s="195"/>
      <c r="E53" s="120" t="s">
        <v>428</v>
      </c>
      <c r="F53" s="193" t="s">
        <v>489</v>
      </c>
      <c r="G53" s="194"/>
      <c r="H53" s="195"/>
      <c r="I53" s="115" t="s">
        <v>249</v>
      </c>
      <c r="J53" s="193" t="s">
        <v>427</v>
      </c>
      <c r="K53" s="194"/>
      <c r="L53" s="195"/>
      <c r="M53" s="155"/>
      <c r="N53" s="183"/>
      <c r="O53" s="183"/>
      <c r="P53" s="183"/>
      <c r="Q53" s="113"/>
    </row>
    <row r="54" spans="1:17" s="111" customFormat="1" ht="13.5" customHeight="1">
      <c r="A54" s="114" t="s">
        <v>234</v>
      </c>
      <c r="B54" s="209" t="s">
        <v>235</v>
      </c>
      <c r="C54" s="210"/>
      <c r="D54" s="211"/>
      <c r="E54" s="120" t="s">
        <v>490</v>
      </c>
      <c r="F54" s="193" t="s">
        <v>491</v>
      </c>
      <c r="G54" s="194"/>
      <c r="H54" s="195"/>
      <c r="I54" s="115" t="s">
        <v>259</v>
      </c>
      <c r="J54" s="193" t="s">
        <v>429</v>
      </c>
      <c r="K54" s="194"/>
      <c r="L54" s="195"/>
      <c r="M54" s="155"/>
      <c r="N54" s="187"/>
      <c r="O54" s="187"/>
      <c r="P54" s="187"/>
      <c r="Q54" s="113"/>
    </row>
    <row r="55" spans="1:17" s="111" customFormat="1" ht="13.5" customHeight="1">
      <c r="A55" s="114" t="s">
        <v>245</v>
      </c>
      <c r="B55" s="193" t="s">
        <v>246</v>
      </c>
      <c r="C55" s="194"/>
      <c r="D55" s="195"/>
      <c r="E55" s="120" t="s">
        <v>492</v>
      </c>
      <c r="F55" s="193" t="s">
        <v>493</v>
      </c>
      <c r="G55" s="194"/>
      <c r="H55" s="195"/>
      <c r="I55" s="115" t="s">
        <v>263</v>
      </c>
      <c r="J55" s="193" t="s">
        <v>430</v>
      </c>
      <c r="K55" s="194"/>
      <c r="L55" s="195"/>
      <c r="M55" s="155"/>
      <c r="N55" s="183"/>
      <c r="O55" s="183"/>
      <c r="P55" s="183"/>
      <c r="Q55" s="113"/>
    </row>
    <row r="56" spans="1:17" s="111" customFormat="1" ht="13.5" customHeight="1">
      <c r="A56" s="114" t="s">
        <v>261</v>
      </c>
      <c r="B56" s="193" t="s">
        <v>262</v>
      </c>
      <c r="C56" s="194"/>
      <c r="D56" s="194"/>
      <c r="E56" s="120" t="s">
        <v>494</v>
      </c>
      <c r="F56" s="193" t="s">
        <v>495</v>
      </c>
      <c r="G56" s="194"/>
      <c r="H56" s="195"/>
      <c r="I56" s="110" t="s">
        <v>87</v>
      </c>
      <c r="J56" s="193" t="s">
        <v>88</v>
      </c>
      <c r="K56" s="194"/>
      <c r="L56" s="195"/>
      <c r="M56" s="155"/>
      <c r="N56" s="183"/>
      <c r="O56" s="183"/>
      <c r="P56" s="183"/>
      <c r="Q56" s="113"/>
    </row>
    <row r="57" spans="1:17" s="111" customFormat="1" ht="13.5" customHeight="1">
      <c r="A57" s="114" t="s">
        <v>386</v>
      </c>
      <c r="B57" s="193" t="s">
        <v>496</v>
      </c>
      <c r="C57" s="194"/>
      <c r="D57" s="195"/>
      <c r="E57" s="120" t="s">
        <v>497</v>
      </c>
      <c r="F57" s="193" t="s">
        <v>498</v>
      </c>
      <c r="G57" s="194"/>
      <c r="H57" s="195"/>
      <c r="I57" s="110" t="s">
        <v>99</v>
      </c>
      <c r="J57" s="193" t="s">
        <v>100</v>
      </c>
      <c r="K57" s="194"/>
      <c r="L57" s="195"/>
      <c r="M57" s="155"/>
      <c r="N57" s="187"/>
      <c r="O57" s="187"/>
      <c r="P57" s="187"/>
      <c r="Q57" s="113"/>
    </row>
    <row r="58" spans="1:17" s="111" customFormat="1" ht="13.5" customHeight="1">
      <c r="A58" s="118" t="s">
        <v>431</v>
      </c>
      <c r="B58" s="193" t="s">
        <v>432</v>
      </c>
      <c r="C58" s="194"/>
      <c r="D58" s="195"/>
      <c r="E58" s="118" t="s">
        <v>620</v>
      </c>
      <c r="F58" s="362" t="s">
        <v>621</v>
      </c>
      <c r="G58" s="363"/>
      <c r="H58" s="364"/>
      <c r="I58" s="110" t="s">
        <v>115</v>
      </c>
      <c r="J58" s="193" t="s">
        <v>116</v>
      </c>
      <c r="K58" s="194"/>
      <c r="L58" s="195"/>
      <c r="M58" s="155"/>
      <c r="N58" s="187"/>
      <c r="O58" s="187"/>
      <c r="P58" s="187"/>
      <c r="Q58" s="113"/>
    </row>
    <row r="59" spans="1:17" s="111" customFormat="1" ht="13.5" customHeight="1">
      <c r="A59" s="365"/>
      <c r="B59" s="366"/>
      <c r="C59" s="366"/>
      <c r="D59" s="366"/>
      <c r="E59" s="120" t="s">
        <v>1036</v>
      </c>
      <c r="F59" s="193" t="s">
        <v>1037</v>
      </c>
      <c r="G59" s="194"/>
      <c r="H59" s="195"/>
      <c r="I59" s="110" t="s">
        <v>121</v>
      </c>
      <c r="J59" s="193" t="s">
        <v>122</v>
      </c>
      <c r="K59" s="194"/>
      <c r="L59" s="195"/>
      <c r="M59" s="156"/>
      <c r="N59" s="187"/>
      <c r="O59" s="187"/>
      <c r="P59" s="187"/>
      <c r="Q59" s="113"/>
    </row>
    <row r="60" spans="1:17" s="111" customFormat="1" ht="13.5" customHeight="1">
      <c r="M60" s="156"/>
      <c r="N60" s="187"/>
      <c r="O60" s="187"/>
      <c r="P60" s="187"/>
      <c r="Q60" s="113"/>
    </row>
    <row r="61" spans="1:17" s="111" customFormat="1" ht="13.5" customHeight="1">
      <c r="A61" s="121"/>
      <c r="B61" s="122"/>
      <c r="C61" s="122"/>
      <c r="D61" s="122"/>
      <c r="I61" s="75"/>
      <c r="J61" s="123"/>
      <c r="K61" s="124"/>
      <c r="L61" s="124"/>
      <c r="M61" s="76"/>
      <c r="N61" s="76"/>
      <c r="O61" s="76"/>
      <c r="P61" s="76"/>
      <c r="Q61" s="113"/>
    </row>
    <row r="62" spans="1:17" s="111" customFormat="1" ht="13.5" customHeight="1">
      <c r="A62" s="191" t="s">
        <v>336</v>
      </c>
      <c r="B62" s="192"/>
      <c r="C62" s="192"/>
      <c r="D62" s="154"/>
      <c r="E62" s="154"/>
      <c r="F62" s="154"/>
      <c r="G62" s="154"/>
      <c r="H62" s="154"/>
      <c r="I62" s="154"/>
      <c r="J62" s="125"/>
      <c r="K62" s="126"/>
      <c r="L62" s="126"/>
      <c r="M62" s="126"/>
      <c r="N62" s="126"/>
      <c r="O62" s="126"/>
      <c r="P62" s="126"/>
      <c r="Q62" s="113"/>
    </row>
    <row r="63" spans="1:17" s="108" customFormat="1">
      <c r="A63" s="186" t="s">
        <v>433</v>
      </c>
      <c r="B63" s="186"/>
      <c r="C63" s="186"/>
      <c r="D63" s="157">
        <v>71101</v>
      </c>
      <c r="E63" s="28" t="s">
        <v>434</v>
      </c>
      <c r="F63" s="168"/>
      <c r="G63" s="168"/>
      <c r="H63" s="168"/>
      <c r="I63" s="168"/>
      <c r="J63" s="169"/>
      <c r="K63" s="126"/>
      <c r="L63" s="126"/>
      <c r="M63" s="126"/>
      <c r="N63" s="126"/>
      <c r="O63" s="127"/>
      <c r="P63" s="127"/>
      <c r="Q63" s="107"/>
    </row>
    <row r="64" spans="1:17" s="108" customFormat="1">
      <c r="A64" s="186" t="s">
        <v>433</v>
      </c>
      <c r="B64" s="186"/>
      <c r="C64" s="186"/>
      <c r="D64" s="157">
        <v>71102</v>
      </c>
      <c r="E64" s="28" t="s">
        <v>435</v>
      </c>
      <c r="F64" s="168"/>
      <c r="G64" s="168"/>
      <c r="H64" s="168"/>
      <c r="I64" s="168"/>
      <c r="J64" s="169"/>
      <c r="K64" s="126"/>
      <c r="L64" s="126"/>
      <c r="M64" s="126"/>
      <c r="N64" s="126"/>
      <c r="O64" s="127"/>
      <c r="P64" s="127"/>
      <c r="Q64" s="107"/>
    </row>
    <row r="65" spans="1:17" s="108" customFormat="1">
      <c r="A65" s="186" t="s">
        <v>433</v>
      </c>
      <c r="B65" s="186"/>
      <c r="C65" s="186"/>
      <c r="D65" s="157">
        <v>71103</v>
      </c>
      <c r="E65" s="28" t="s">
        <v>436</v>
      </c>
      <c r="F65" s="168"/>
      <c r="G65" s="168"/>
      <c r="H65" s="168"/>
      <c r="I65" s="168"/>
      <c r="J65" s="169"/>
      <c r="K65" s="126"/>
      <c r="L65" s="126"/>
      <c r="M65" s="126"/>
      <c r="N65" s="126"/>
      <c r="O65" s="127"/>
      <c r="P65" s="127"/>
      <c r="Q65" s="107"/>
    </row>
    <row r="66" spans="1:17" s="108" customFormat="1">
      <c r="A66" s="186" t="s">
        <v>433</v>
      </c>
      <c r="B66" s="186"/>
      <c r="C66" s="186"/>
      <c r="D66" s="157">
        <v>71104</v>
      </c>
      <c r="E66" s="28" t="s">
        <v>939</v>
      </c>
      <c r="F66" s="168"/>
      <c r="G66" s="168"/>
      <c r="H66" s="168"/>
      <c r="I66" s="168"/>
      <c r="J66" s="169"/>
      <c r="K66" s="126"/>
      <c r="L66" s="126"/>
      <c r="M66" s="126"/>
      <c r="N66" s="126"/>
      <c r="O66" s="127"/>
      <c r="P66" s="127"/>
      <c r="Q66" s="107"/>
    </row>
    <row r="67" spans="1:17" s="108" customFormat="1">
      <c r="A67" s="186" t="s">
        <v>433</v>
      </c>
      <c r="B67" s="186"/>
      <c r="C67" s="186"/>
      <c r="D67" s="157">
        <v>71105</v>
      </c>
      <c r="E67" s="28" t="s">
        <v>437</v>
      </c>
      <c r="F67" s="168"/>
      <c r="G67" s="168"/>
      <c r="H67" s="168"/>
      <c r="I67" s="168"/>
      <c r="J67" s="169"/>
      <c r="K67" s="126"/>
      <c r="L67" s="126"/>
      <c r="M67" s="126"/>
      <c r="N67" s="126"/>
      <c r="O67" s="127"/>
      <c r="P67" s="127"/>
      <c r="Q67" s="107"/>
    </row>
    <row r="68" spans="1:17" s="108" customFormat="1">
      <c r="A68" s="186" t="s">
        <v>433</v>
      </c>
      <c r="B68" s="186"/>
      <c r="C68" s="186"/>
      <c r="D68" s="157">
        <v>71107</v>
      </c>
      <c r="E68" s="28" t="s">
        <v>438</v>
      </c>
      <c r="F68" s="168"/>
      <c r="G68" s="168"/>
      <c r="H68" s="168"/>
      <c r="I68" s="168"/>
      <c r="J68" s="169"/>
      <c r="K68" s="126"/>
      <c r="L68" s="126"/>
      <c r="M68" s="126"/>
      <c r="N68" s="126"/>
      <c r="O68" s="127"/>
      <c r="P68" s="127"/>
      <c r="Q68" s="107"/>
    </row>
    <row r="69" spans="1:17" s="108" customFormat="1">
      <c r="A69" s="186" t="s">
        <v>433</v>
      </c>
      <c r="B69" s="186"/>
      <c r="C69" s="186"/>
      <c r="D69" s="157">
        <v>71108</v>
      </c>
      <c r="E69" s="28" t="s">
        <v>499</v>
      </c>
      <c r="F69" s="168"/>
      <c r="G69" s="168"/>
      <c r="H69" s="168"/>
      <c r="I69" s="168"/>
      <c r="J69" s="169"/>
      <c r="K69" s="126"/>
      <c r="L69" s="126"/>
      <c r="M69" s="126"/>
      <c r="N69" s="126"/>
      <c r="O69" s="127"/>
      <c r="P69" s="127"/>
      <c r="Q69" s="107"/>
    </row>
    <row r="70" spans="1:17" s="108" customFormat="1">
      <c r="A70" s="186" t="s">
        <v>433</v>
      </c>
      <c r="B70" s="186"/>
      <c r="C70" s="186"/>
      <c r="D70" s="157">
        <v>71109</v>
      </c>
      <c r="E70" s="28" t="s">
        <v>510</v>
      </c>
      <c r="F70" s="168"/>
      <c r="G70" s="168"/>
      <c r="H70" s="168"/>
      <c r="I70" s="168"/>
      <c r="J70" s="169"/>
      <c r="K70" s="126"/>
      <c r="L70" s="126"/>
      <c r="M70" s="126"/>
      <c r="N70" s="126"/>
      <c r="O70" s="127"/>
      <c r="P70" s="127"/>
      <c r="Q70" s="107"/>
    </row>
    <row r="71" spans="1:17" s="108" customFormat="1">
      <c r="A71" s="186" t="s">
        <v>433</v>
      </c>
      <c r="B71" s="186"/>
      <c r="C71" s="186"/>
      <c r="D71" s="157">
        <v>71111</v>
      </c>
      <c r="E71" s="28" t="s">
        <v>641</v>
      </c>
      <c r="F71" s="168"/>
      <c r="G71" s="168"/>
      <c r="H71" s="168"/>
      <c r="I71" s="168"/>
      <c r="J71" s="169"/>
      <c r="K71" s="126"/>
      <c r="L71" s="126"/>
      <c r="M71" s="126"/>
      <c r="N71" s="126"/>
      <c r="O71" s="127"/>
      <c r="P71" s="127"/>
      <c r="Q71" s="107"/>
    </row>
    <row r="72" spans="1:17" s="108" customFormat="1">
      <c r="A72" s="186" t="s">
        <v>433</v>
      </c>
      <c r="B72" s="186"/>
      <c r="C72" s="186"/>
      <c r="D72" s="157">
        <v>71201</v>
      </c>
      <c r="E72" s="28" t="s">
        <v>439</v>
      </c>
      <c r="F72" s="168"/>
      <c r="G72" s="168"/>
      <c r="H72" s="168"/>
      <c r="I72" s="168"/>
      <c r="J72" s="169"/>
      <c r="K72" s="126"/>
      <c r="L72" s="126"/>
      <c r="M72" s="126"/>
      <c r="N72" s="126"/>
      <c r="O72" s="127"/>
      <c r="P72" s="127"/>
      <c r="Q72" s="107"/>
    </row>
    <row r="73" spans="1:17" s="108" customFormat="1">
      <c r="A73" s="186" t="s">
        <v>433</v>
      </c>
      <c r="B73" s="186"/>
      <c r="C73" s="186"/>
      <c r="D73" s="157">
        <v>71202</v>
      </c>
      <c r="E73" s="28" t="s">
        <v>440</v>
      </c>
      <c r="F73" s="168"/>
      <c r="G73" s="168"/>
      <c r="H73" s="168"/>
      <c r="I73" s="168"/>
      <c r="J73" s="169"/>
      <c r="K73" s="126"/>
      <c r="L73" s="126"/>
      <c r="M73" s="126"/>
      <c r="N73" s="126"/>
      <c r="O73" s="127"/>
      <c r="P73" s="127"/>
      <c r="Q73" s="107"/>
    </row>
    <row r="74" spans="1:17" s="108" customFormat="1">
      <c r="A74" s="186" t="s">
        <v>433</v>
      </c>
      <c r="B74" s="186"/>
      <c r="C74" s="186"/>
      <c r="D74" s="157">
        <v>71203</v>
      </c>
      <c r="E74" s="28" t="s">
        <v>441</v>
      </c>
      <c r="F74" s="168"/>
      <c r="G74" s="168"/>
      <c r="H74" s="168"/>
      <c r="I74" s="168"/>
      <c r="J74" s="169"/>
      <c r="K74" s="126"/>
      <c r="L74" s="126"/>
      <c r="M74" s="126"/>
      <c r="N74" s="126"/>
      <c r="O74" s="127"/>
      <c r="P74" s="127"/>
      <c r="Q74" s="107"/>
    </row>
    <row r="75" spans="1:17" s="108" customFormat="1">
      <c r="A75" s="186" t="s">
        <v>433</v>
      </c>
      <c r="B75" s="186"/>
      <c r="C75" s="186"/>
      <c r="D75" s="157">
        <v>71204</v>
      </c>
      <c r="E75" s="28" t="s">
        <v>442</v>
      </c>
      <c r="F75" s="168"/>
      <c r="G75" s="168"/>
      <c r="H75" s="168"/>
      <c r="I75" s="168"/>
      <c r="J75" s="169"/>
      <c r="K75" s="126"/>
      <c r="L75" s="126"/>
      <c r="M75" s="126"/>
      <c r="N75" s="126"/>
      <c r="O75" s="127"/>
      <c r="P75" s="127"/>
      <c r="Q75" s="107"/>
    </row>
    <row r="76" spans="1:17" s="108" customFormat="1">
      <c r="A76" s="186" t="s">
        <v>433</v>
      </c>
      <c r="B76" s="186"/>
      <c r="C76" s="186"/>
      <c r="D76" s="157">
        <v>71205</v>
      </c>
      <c r="E76" s="28" t="s">
        <v>940</v>
      </c>
      <c r="F76" s="168"/>
      <c r="G76" s="168"/>
      <c r="H76" s="168"/>
      <c r="I76" s="168"/>
      <c r="J76" s="169"/>
      <c r="K76" s="126"/>
      <c r="L76" s="126"/>
      <c r="M76" s="126"/>
      <c r="N76" s="126"/>
      <c r="O76" s="127"/>
      <c r="P76" s="127"/>
      <c r="Q76" s="107"/>
    </row>
    <row r="77" spans="1:17" s="108" customFormat="1">
      <c r="A77" s="186" t="s">
        <v>433</v>
      </c>
      <c r="B77" s="186"/>
      <c r="C77" s="186"/>
      <c r="D77" s="157">
        <v>71206</v>
      </c>
      <c r="E77" s="28" t="s">
        <v>941</v>
      </c>
      <c r="F77" s="168"/>
      <c r="G77" s="168"/>
      <c r="H77" s="168"/>
      <c r="I77" s="168"/>
      <c r="J77" s="169"/>
      <c r="K77" s="126"/>
      <c r="L77" s="126"/>
      <c r="M77" s="126"/>
      <c r="N77" s="126"/>
      <c r="O77" s="127"/>
      <c r="P77" s="127"/>
      <c r="Q77" s="107"/>
    </row>
    <row r="78" spans="1:17" s="108" customFormat="1">
      <c r="A78" s="186" t="s">
        <v>433</v>
      </c>
      <c r="B78" s="186"/>
      <c r="C78" s="186"/>
      <c r="D78" s="157">
        <v>71207</v>
      </c>
      <c r="E78" s="28" t="s">
        <v>642</v>
      </c>
      <c r="F78" s="168"/>
      <c r="G78" s="168"/>
      <c r="H78" s="168"/>
      <c r="I78" s="168"/>
      <c r="J78" s="169"/>
      <c r="K78" s="126"/>
      <c r="L78" s="126"/>
      <c r="M78" s="126"/>
      <c r="N78" s="126"/>
      <c r="O78" s="127"/>
      <c r="P78" s="127"/>
      <c r="Q78" s="107"/>
    </row>
    <row r="79" spans="1:17" s="108" customFormat="1">
      <c r="A79" s="186" t="s">
        <v>433</v>
      </c>
      <c r="B79" s="186"/>
      <c r="C79" s="186"/>
      <c r="D79" s="157">
        <v>71208</v>
      </c>
      <c r="E79" s="28" t="s">
        <v>942</v>
      </c>
      <c r="F79" s="168"/>
      <c r="G79" s="168"/>
      <c r="H79" s="168"/>
      <c r="I79" s="168"/>
      <c r="J79" s="169"/>
      <c r="K79" s="126"/>
      <c r="L79" s="126"/>
      <c r="M79" s="126"/>
      <c r="N79" s="126"/>
      <c r="O79" s="127"/>
      <c r="P79" s="127"/>
      <c r="Q79" s="107"/>
    </row>
    <row r="80" spans="1:17" s="108" customFormat="1">
      <c r="A80" s="186" t="s">
        <v>433</v>
      </c>
      <c r="B80" s="186"/>
      <c r="C80" s="186"/>
      <c r="D80" s="157">
        <v>71210</v>
      </c>
      <c r="E80" s="28" t="s">
        <v>512</v>
      </c>
      <c r="F80" s="168"/>
      <c r="G80" s="168"/>
      <c r="H80" s="168"/>
      <c r="I80" s="168"/>
      <c r="J80" s="169"/>
      <c r="K80" s="126"/>
      <c r="L80" s="126"/>
      <c r="M80" s="126"/>
      <c r="N80" s="126"/>
      <c r="O80" s="127"/>
      <c r="P80" s="127"/>
      <c r="Q80" s="107"/>
    </row>
    <row r="81" spans="1:17" s="108" customFormat="1">
      <c r="A81" s="186" t="s">
        <v>433</v>
      </c>
      <c r="B81" s="186"/>
      <c r="C81" s="186"/>
      <c r="D81" s="157">
        <v>71211</v>
      </c>
      <c r="E81" s="28" t="s">
        <v>643</v>
      </c>
      <c r="F81" s="168"/>
      <c r="G81" s="168"/>
      <c r="H81" s="168"/>
      <c r="I81" s="168"/>
      <c r="J81" s="169"/>
      <c r="K81" s="126"/>
      <c r="L81" s="126"/>
      <c r="M81" s="126"/>
      <c r="N81" s="126"/>
      <c r="O81" s="127"/>
      <c r="P81" s="127"/>
      <c r="Q81" s="107"/>
    </row>
    <row r="82" spans="1:17" s="108" customFormat="1">
      <c r="A82" s="186" t="s">
        <v>433</v>
      </c>
      <c r="B82" s="186"/>
      <c r="C82" s="186"/>
      <c r="D82" s="157">
        <v>71301</v>
      </c>
      <c r="E82" s="28" t="s">
        <v>627</v>
      </c>
      <c r="F82" s="168"/>
      <c r="G82" s="168"/>
      <c r="H82" s="168"/>
      <c r="I82" s="168"/>
      <c r="J82" s="169"/>
      <c r="K82" s="126"/>
      <c r="L82" s="126"/>
      <c r="M82" s="126"/>
      <c r="N82" s="126"/>
      <c r="O82" s="127"/>
      <c r="P82" s="127"/>
      <c r="Q82" s="107"/>
    </row>
    <row r="83" spans="1:17" s="108" customFormat="1">
      <c r="A83" s="186" t="s">
        <v>433</v>
      </c>
      <c r="B83" s="186"/>
      <c r="C83" s="186"/>
      <c r="D83" s="157">
        <v>71302</v>
      </c>
      <c r="E83" s="28" t="s">
        <v>444</v>
      </c>
      <c r="F83" s="168"/>
      <c r="G83" s="168"/>
      <c r="H83" s="168"/>
      <c r="I83" s="168"/>
      <c r="J83" s="169"/>
      <c r="K83" s="126"/>
      <c r="L83" s="126"/>
      <c r="M83" s="126"/>
      <c r="N83" s="126"/>
      <c r="O83" s="127"/>
      <c r="P83" s="127"/>
      <c r="Q83" s="107"/>
    </row>
    <row r="84" spans="1:17" s="108" customFormat="1">
      <c r="A84" s="186" t="s">
        <v>433</v>
      </c>
      <c r="B84" s="186"/>
      <c r="C84" s="186"/>
      <c r="D84" s="157">
        <v>71303</v>
      </c>
      <c r="E84" s="28" t="s">
        <v>943</v>
      </c>
      <c r="F84" s="168"/>
      <c r="G84" s="168"/>
      <c r="H84" s="168"/>
      <c r="I84" s="168"/>
      <c r="J84" s="169"/>
      <c r="K84" s="126"/>
      <c r="L84" s="126"/>
      <c r="M84" s="126"/>
      <c r="N84" s="126"/>
      <c r="O84" s="127"/>
      <c r="P84" s="127"/>
      <c r="Q84" s="107"/>
    </row>
    <row r="85" spans="1:17" s="108" customFormat="1">
      <c r="A85" s="186" t="s">
        <v>433</v>
      </c>
      <c r="B85" s="186"/>
      <c r="C85" s="186"/>
      <c r="D85" s="157">
        <v>71304</v>
      </c>
      <c r="E85" s="28" t="s">
        <v>445</v>
      </c>
      <c r="F85" s="168"/>
      <c r="G85" s="168"/>
      <c r="H85" s="168"/>
      <c r="I85" s="168"/>
      <c r="J85" s="169"/>
      <c r="K85" s="126"/>
      <c r="L85" s="126"/>
      <c r="M85" s="126"/>
      <c r="N85" s="126"/>
      <c r="O85" s="127"/>
      <c r="P85" s="127"/>
      <c r="Q85" s="107"/>
    </row>
    <row r="86" spans="1:17" s="108" customFormat="1">
      <c r="A86" s="186" t="s">
        <v>433</v>
      </c>
      <c r="B86" s="186"/>
      <c r="C86" s="186"/>
      <c r="D86" s="157">
        <v>71305</v>
      </c>
      <c r="E86" s="28" t="s">
        <v>628</v>
      </c>
      <c r="F86" s="168"/>
      <c r="G86" s="168"/>
      <c r="H86" s="168"/>
      <c r="I86" s="168"/>
      <c r="J86" s="169"/>
      <c r="K86" s="126"/>
      <c r="L86" s="126"/>
      <c r="M86" s="126"/>
      <c r="N86" s="126"/>
      <c r="O86" s="127"/>
      <c r="P86" s="127"/>
      <c r="Q86" s="107"/>
    </row>
    <row r="87" spans="1:17" s="108" customFormat="1">
      <c r="A87" s="186" t="s">
        <v>433</v>
      </c>
      <c r="B87" s="186"/>
      <c r="C87" s="186"/>
      <c r="D87" s="157">
        <v>71306</v>
      </c>
      <c r="E87" s="28" t="s">
        <v>644</v>
      </c>
      <c r="F87" s="168"/>
      <c r="G87" s="168"/>
      <c r="H87" s="168"/>
      <c r="I87" s="168"/>
      <c r="J87" s="169"/>
      <c r="K87" s="126"/>
      <c r="L87" s="126"/>
      <c r="M87" s="126"/>
      <c r="N87" s="126"/>
      <c r="O87" s="127"/>
      <c r="P87" s="127"/>
      <c r="Q87" s="107"/>
    </row>
    <row r="88" spans="1:17" s="108" customFormat="1">
      <c r="A88" s="186" t="s">
        <v>433</v>
      </c>
      <c r="B88" s="186"/>
      <c r="C88" s="186"/>
      <c r="D88" s="157">
        <v>71307</v>
      </c>
      <c r="E88" s="28" t="s">
        <v>645</v>
      </c>
      <c r="F88" s="168"/>
      <c r="G88" s="168"/>
      <c r="H88" s="168"/>
      <c r="I88" s="168"/>
      <c r="J88" s="169"/>
      <c r="K88" s="126"/>
      <c r="L88" s="126"/>
      <c r="M88" s="126"/>
      <c r="N88" s="126"/>
      <c r="O88" s="127"/>
      <c r="P88" s="127"/>
      <c r="Q88" s="107"/>
    </row>
    <row r="89" spans="1:17" s="108" customFormat="1">
      <c r="A89" s="186" t="s">
        <v>433</v>
      </c>
      <c r="B89" s="186"/>
      <c r="C89" s="186"/>
      <c r="D89" s="157">
        <v>71308</v>
      </c>
      <c r="E89" s="28" t="s">
        <v>646</v>
      </c>
      <c r="F89" s="168"/>
      <c r="G89" s="168"/>
      <c r="H89" s="168"/>
      <c r="I89" s="168"/>
      <c r="J89" s="169"/>
      <c r="K89" s="126"/>
      <c r="L89" s="126"/>
      <c r="M89" s="126"/>
      <c r="N89" s="126"/>
      <c r="O89" s="127"/>
      <c r="P89" s="127"/>
      <c r="Q89" s="107"/>
    </row>
    <row r="90" spans="1:17" s="108" customFormat="1">
      <c r="A90" s="186" t="s">
        <v>433</v>
      </c>
      <c r="B90" s="186"/>
      <c r="C90" s="186"/>
      <c r="D90" s="157">
        <v>71401</v>
      </c>
      <c r="E90" s="28" t="s">
        <v>944</v>
      </c>
      <c r="F90" s="168"/>
      <c r="G90" s="168"/>
      <c r="H90" s="168"/>
      <c r="I90" s="168"/>
      <c r="J90" s="169"/>
      <c r="K90" s="126"/>
      <c r="L90" s="126"/>
      <c r="M90" s="126"/>
      <c r="N90" s="126"/>
      <c r="O90" s="127"/>
      <c r="P90" s="127"/>
      <c r="Q90" s="107"/>
    </row>
    <row r="91" spans="1:17" s="108" customFormat="1">
      <c r="A91" s="186" t="s">
        <v>433</v>
      </c>
      <c r="B91" s="186"/>
      <c r="C91" s="186"/>
      <c r="D91" s="157">
        <v>71402</v>
      </c>
      <c r="E91" s="28" t="s">
        <v>446</v>
      </c>
      <c r="F91" s="168"/>
      <c r="G91" s="168"/>
      <c r="H91" s="168"/>
      <c r="I91" s="168"/>
      <c r="J91" s="169"/>
      <c r="K91" s="126"/>
      <c r="L91" s="126"/>
      <c r="M91" s="126"/>
      <c r="N91" s="126"/>
      <c r="O91" s="127"/>
      <c r="P91" s="127"/>
      <c r="Q91" s="107"/>
    </row>
    <row r="92" spans="1:17" s="108" customFormat="1">
      <c r="A92" s="186" t="s">
        <v>433</v>
      </c>
      <c r="B92" s="186"/>
      <c r="C92" s="186"/>
      <c r="D92" s="157">
        <v>71403</v>
      </c>
      <c r="E92" s="28" t="s">
        <v>447</v>
      </c>
      <c r="F92" s="168"/>
      <c r="G92" s="168"/>
      <c r="H92" s="168"/>
      <c r="I92" s="168"/>
      <c r="J92" s="169"/>
      <c r="K92" s="126"/>
      <c r="L92" s="126"/>
      <c r="M92" s="126"/>
      <c r="N92" s="126"/>
      <c r="O92" s="127"/>
      <c r="P92" s="127"/>
      <c r="Q92" s="107"/>
    </row>
    <row r="93" spans="1:17" s="108" customFormat="1">
      <c r="A93" s="186" t="s">
        <v>433</v>
      </c>
      <c r="B93" s="186"/>
      <c r="C93" s="186"/>
      <c r="D93" s="157">
        <v>71404</v>
      </c>
      <c r="E93" s="28" t="s">
        <v>448</v>
      </c>
      <c r="F93" s="168"/>
      <c r="G93" s="168"/>
      <c r="H93" s="168"/>
      <c r="I93" s="168"/>
      <c r="J93" s="169"/>
      <c r="K93" s="126"/>
      <c r="L93" s="126"/>
      <c r="M93" s="126"/>
      <c r="N93" s="126"/>
      <c r="O93" s="127"/>
      <c r="P93" s="127"/>
      <c r="Q93" s="107"/>
    </row>
    <row r="94" spans="1:17" s="108" customFormat="1">
      <c r="A94" s="186" t="s">
        <v>433</v>
      </c>
      <c r="B94" s="186"/>
      <c r="C94" s="186"/>
      <c r="D94" s="157">
        <v>71405</v>
      </c>
      <c r="E94" s="28" t="s">
        <v>449</v>
      </c>
      <c r="F94" s="168"/>
      <c r="G94" s="168"/>
      <c r="H94" s="168"/>
      <c r="I94" s="168"/>
      <c r="J94" s="169"/>
      <c r="K94" s="126"/>
      <c r="L94" s="126"/>
      <c r="M94" s="126"/>
      <c r="N94" s="126"/>
      <c r="O94" s="127"/>
      <c r="P94" s="127"/>
      <c r="Q94" s="107"/>
    </row>
    <row r="95" spans="1:17" s="108" customFormat="1">
      <c r="A95" s="186" t="s">
        <v>433</v>
      </c>
      <c r="B95" s="186"/>
      <c r="C95" s="186"/>
      <c r="D95" s="157">
        <v>71406</v>
      </c>
      <c r="E95" s="28" t="s">
        <v>945</v>
      </c>
      <c r="F95" s="168"/>
      <c r="G95" s="168"/>
      <c r="H95" s="168"/>
      <c r="I95" s="168"/>
      <c r="J95" s="169"/>
      <c r="K95" s="126"/>
      <c r="L95" s="126"/>
      <c r="M95" s="126"/>
      <c r="N95" s="126"/>
      <c r="O95" s="127"/>
      <c r="P95" s="127"/>
      <c r="Q95" s="107"/>
    </row>
    <row r="96" spans="1:17" s="108" customFormat="1">
      <c r="A96" s="186" t="s">
        <v>433</v>
      </c>
      <c r="B96" s="186"/>
      <c r="C96" s="186"/>
      <c r="D96" s="157">
        <v>71407</v>
      </c>
      <c r="E96" s="28" t="s">
        <v>946</v>
      </c>
      <c r="F96" s="168"/>
      <c r="G96" s="168"/>
      <c r="H96" s="168"/>
      <c r="I96" s="168"/>
      <c r="J96" s="169"/>
      <c r="K96" s="126"/>
      <c r="L96" s="126"/>
      <c r="M96" s="126"/>
      <c r="N96" s="126"/>
      <c r="O96" s="127"/>
      <c r="P96" s="127"/>
      <c r="Q96" s="107"/>
    </row>
    <row r="97" spans="1:17" s="108" customFormat="1">
      <c r="A97" s="186" t="s">
        <v>433</v>
      </c>
      <c r="B97" s="186"/>
      <c r="C97" s="186"/>
      <c r="D97" s="157">
        <v>71408</v>
      </c>
      <c r="E97" s="28" t="s">
        <v>450</v>
      </c>
      <c r="F97" s="168"/>
      <c r="G97" s="168"/>
      <c r="H97" s="168"/>
      <c r="I97" s="168"/>
      <c r="J97" s="169"/>
      <c r="K97" s="126"/>
      <c r="L97" s="126"/>
      <c r="M97" s="126"/>
      <c r="N97" s="126"/>
      <c r="O97" s="127"/>
      <c r="P97" s="127"/>
      <c r="Q97" s="107"/>
    </row>
    <row r="98" spans="1:17" s="108" customFormat="1">
      <c r="A98" s="186" t="s">
        <v>433</v>
      </c>
      <c r="B98" s="186"/>
      <c r="C98" s="186"/>
      <c r="D98" s="157">
        <v>71409</v>
      </c>
      <c r="E98" s="28" t="s">
        <v>647</v>
      </c>
      <c r="F98" s="168"/>
      <c r="G98" s="168"/>
      <c r="H98" s="168"/>
      <c r="I98" s="168"/>
      <c r="J98" s="169"/>
      <c r="K98" s="126"/>
      <c r="L98" s="126"/>
      <c r="M98" s="126"/>
      <c r="N98" s="126"/>
      <c r="O98" s="127"/>
      <c r="P98" s="127"/>
      <c r="Q98" s="107"/>
    </row>
    <row r="99" spans="1:17" s="108" customFormat="1">
      <c r="A99" s="186" t="s">
        <v>433</v>
      </c>
      <c r="B99" s="186"/>
      <c r="C99" s="186"/>
      <c r="D99" s="157">
        <v>71410</v>
      </c>
      <c r="E99" s="28" t="s">
        <v>648</v>
      </c>
      <c r="F99" s="168"/>
      <c r="G99" s="168"/>
      <c r="H99" s="168"/>
      <c r="I99" s="168"/>
      <c r="J99" s="169"/>
      <c r="K99" s="126"/>
      <c r="L99" s="126"/>
      <c r="M99" s="126"/>
      <c r="N99" s="126"/>
      <c r="O99" s="127"/>
      <c r="P99" s="127"/>
      <c r="Q99" s="107"/>
    </row>
    <row r="100" spans="1:17" s="108" customFormat="1">
      <c r="A100" s="186" t="s">
        <v>433</v>
      </c>
      <c r="B100" s="186"/>
      <c r="C100" s="186"/>
      <c r="D100" s="157">
        <v>71501</v>
      </c>
      <c r="E100" s="28" t="s">
        <v>451</v>
      </c>
      <c r="F100" s="168"/>
      <c r="G100" s="168"/>
      <c r="H100" s="168"/>
      <c r="I100" s="168"/>
      <c r="J100" s="169"/>
      <c r="K100" s="126"/>
      <c r="L100" s="126"/>
      <c r="M100" s="126"/>
      <c r="N100" s="126"/>
      <c r="O100" s="127"/>
      <c r="P100" s="127"/>
      <c r="Q100" s="107"/>
    </row>
    <row r="101" spans="1:17" s="108" customFormat="1">
      <c r="A101" s="186" t="s">
        <v>433</v>
      </c>
      <c r="B101" s="186"/>
      <c r="C101" s="186"/>
      <c r="D101" s="157">
        <v>71502</v>
      </c>
      <c r="E101" s="28" t="s">
        <v>629</v>
      </c>
      <c r="F101" s="168"/>
      <c r="G101" s="168"/>
      <c r="H101" s="168"/>
      <c r="I101" s="168"/>
      <c r="J101" s="169"/>
      <c r="K101" s="126"/>
      <c r="L101" s="126"/>
      <c r="M101" s="126"/>
      <c r="N101" s="126"/>
      <c r="O101" s="127"/>
      <c r="P101" s="127"/>
      <c r="Q101" s="107"/>
    </row>
    <row r="102" spans="1:17" s="108" customFormat="1">
      <c r="A102" s="186" t="s">
        <v>433</v>
      </c>
      <c r="B102" s="186"/>
      <c r="C102" s="186"/>
      <c r="D102" s="157">
        <v>71503</v>
      </c>
      <c r="E102" s="28" t="s">
        <v>452</v>
      </c>
      <c r="F102" s="168"/>
      <c r="G102" s="168"/>
      <c r="H102" s="168"/>
      <c r="I102" s="168"/>
      <c r="J102" s="169"/>
      <c r="K102" s="126"/>
      <c r="L102" s="126"/>
      <c r="M102" s="126"/>
      <c r="N102" s="126"/>
      <c r="O102" s="127"/>
      <c r="P102" s="127"/>
      <c r="Q102" s="107"/>
    </row>
    <row r="103" spans="1:17" s="108" customFormat="1">
      <c r="A103" s="186" t="s">
        <v>433</v>
      </c>
      <c r="B103" s="186"/>
      <c r="C103" s="186"/>
      <c r="D103" s="157">
        <v>71504</v>
      </c>
      <c r="E103" s="28" t="s">
        <v>453</v>
      </c>
      <c r="F103" s="168"/>
      <c r="G103" s="168"/>
      <c r="H103" s="168"/>
      <c r="I103" s="168"/>
      <c r="J103" s="169"/>
      <c r="K103" s="126"/>
      <c r="L103" s="126"/>
      <c r="M103" s="126"/>
      <c r="N103" s="126"/>
      <c r="O103" s="127"/>
      <c r="P103" s="127"/>
      <c r="Q103" s="107"/>
    </row>
    <row r="104" spans="1:17" s="108" customFormat="1">
      <c r="A104" s="186" t="s">
        <v>433</v>
      </c>
      <c r="B104" s="186"/>
      <c r="C104" s="186"/>
      <c r="D104" s="157">
        <v>71505</v>
      </c>
      <c r="E104" s="28" t="s">
        <v>947</v>
      </c>
      <c r="F104" s="168"/>
      <c r="G104" s="168"/>
      <c r="H104" s="168"/>
      <c r="I104" s="168"/>
      <c r="J104" s="169"/>
      <c r="K104" s="126"/>
      <c r="L104" s="126"/>
      <c r="M104" s="126"/>
      <c r="N104" s="126"/>
      <c r="O104" s="127"/>
      <c r="P104" s="127"/>
      <c r="Q104" s="107"/>
    </row>
    <row r="105" spans="1:17" s="108" customFormat="1">
      <c r="A105" s="186" t="s">
        <v>433</v>
      </c>
      <c r="B105" s="186"/>
      <c r="C105" s="186"/>
      <c r="D105" s="157">
        <v>71506</v>
      </c>
      <c r="E105" s="28" t="s">
        <v>948</v>
      </c>
      <c r="F105" s="168"/>
      <c r="G105" s="168"/>
      <c r="H105" s="168"/>
      <c r="I105" s="168"/>
      <c r="J105" s="169"/>
      <c r="K105" s="126"/>
      <c r="L105" s="126"/>
      <c r="M105" s="126"/>
      <c r="N105" s="126"/>
      <c r="O105" s="127"/>
      <c r="P105" s="127"/>
      <c r="Q105" s="107"/>
    </row>
    <row r="106" spans="1:17" s="108" customFormat="1">
      <c r="A106" s="186" t="s">
        <v>433</v>
      </c>
      <c r="B106" s="186"/>
      <c r="C106" s="186"/>
      <c r="D106" s="157">
        <v>71507</v>
      </c>
      <c r="E106" s="28" t="s">
        <v>500</v>
      </c>
      <c r="F106" s="168"/>
      <c r="G106" s="168"/>
      <c r="H106" s="168"/>
      <c r="I106" s="168"/>
      <c r="J106" s="169"/>
      <c r="K106" s="126"/>
      <c r="L106" s="126"/>
      <c r="M106" s="126"/>
      <c r="N106" s="126"/>
      <c r="O106" s="127"/>
      <c r="P106" s="127"/>
      <c r="Q106" s="107"/>
    </row>
    <row r="107" spans="1:17" s="108" customFormat="1">
      <c r="A107" s="186" t="s">
        <v>433</v>
      </c>
      <c r="B107" s="186"/>
      <c r="C107" s="186"/>
      <c r="D107" s="157">
        <v>71508</v>
      </c>
      <c r="E107" s="28" t="s">
        <v>501</v>
      </c>
      <c r="F107" s="168"/>
      <c r="G107" s="168"/>
      <c r="H107" s="168"/>
      <c r="I107" s="168"/>
      <c r="J107" s="169"/>
      <c r="K107" s="126"/>
      <c r="L107" s="126"/>
      <c r="M107" s="126"/>
      <c r="N107" s="126"/>
      <c r="O107" s="127"/>
      <c r="P107" s="127"/>
      <c r="Q107" s="107"/>
    </row>
    <row r="108" spans="1:17" s="108" customFormat="1">
      <c r="A108" s="186" t="s">
        <v>433</v>
      </c>
      <c r="B108" s="186"/>
      <c r="C108" s="186"/>
      <c r="D108" s="157">
        <v>71509</v>
      </c>
      <c r="E108" s="28" t="s">
        <v>513</v>
      </c>
      <c r="F108" s="168"/>
      <c r="G108" s="168"/>
      <c r="H108" s="168"/>
      <c r="I108" s="168"/>
      <c r="J108" s="169"/>
      <c r="K108" s="126"/>
      <c r="L108" s="126"/>
      <c r="M108" s="126"/>
      <c r="N108" s="126"/>
      <c r="O108" s="127"/>
      <c r="P108" s="127"/>
      <c r="Q108" s="107"/>
    </row>
    <row r="109" spans="1:17" s="108" customFormat="1">
      <c r="A109" s="186" t="s">
        <v>433</v>
      </c>
      <c r="B109" s="186"/>
      <c r="C109" s="186"/>
      <c r="D109" s="157">
        <v>71510</v>
      </c>
      <c r="E109" s="28" t="s">
        <v>514</v>
      </c>
      <c r="F109" s="168"/>
      <c r="G109" s="168"/>
      <c r="H109" s="168"/>
      <c r="I109" s="168"/>
      <c r="J109" s="169"/>
      <c r="K109" s="126"/>
      <c r="L109" s="126"/>
      <c r="M109" s="126"/>
      <c r="N109" s="126"/>
      <c r="O109" s="127"/>
      <c r="P109" s="127"/>
      <c r="Q109" s="107"/>
    </row>
    <row r="110" spans="1:17" s="108" customFormat="1">
      <c r="A110" s="186" t="s">
        <v>433</v>
      </c>
      <c r="B110" s="186"/>
      <c r="C110" s="186"/>
      <c r="D110" s="157">
        <v>71512</v>
      </c>
      <c r="E110" s="28" t="s">
        <v>649</v>
      </c>
      <c r="F110" s="168"/>
      <c r="G110" s="168"/>
      <c r="H110" s="168"/>
      <c r="I110" s="168"/>
      <c r="J110" s="169"/>
      <c r="K110" s="126"/>
      <c r="L110" s="126"/>
      <c r="M110" s="126"/>
      <c r="N110" s="126"/>
      <c r="O110" s="127"/>
      <c r="P110" s="127"/>
      <c r="Q110" s="107"/>
    </row>
    <row r="111" spans="1:17" s="108" customFormat="1">
      <c r="A111" s="186" t="s">
        <v>433</v>
      </c>
      <c r="B111" s="186"/>
      <c r="C111" s="186"/>
      <c r="D111" s="157">
        <v>71513</v>
      </c>
      <c r="E111" s="28" t="s">
        <v>650</v>
      </c>
      <c r="F111" s="168"/>
      <c r="G111" s="168"/>
      <c r="H111" s="168"/>
      <c r="I111" s="168"/>
      <c r="J111" s="169"/>
      <c r="K111" s="126"/>
      <c r="L111" s="126"/>
      <c r="M111" s="126"/>
      <c r="N111" s="126"/>
      <c r="O111" s="127"/>
      <c r="P111" s="127"/>
      <c r="Q111" s="107"/>
    </row>
    <row r="112" spans="1:17" s="108" customFormat="1">
      <c r="A112" s="186" t="s">
        <v>433</v>
      </c>
      <c r="B112" s="186"/>
      <c r="C112" s="186"/>
      <c r="D112" s="157">
        <v>71514</v>
      </c>
      <c r="E112" s="28" t="s">
        <v>651</v>
      </c>
      <c r="F112" s="168"/>
      <c r="G112" s="168"/>
      <c r="H112" s="168"/>
      <c r="I112" s="168"/>
      <c r="J112" s="169"/>
      <c r="K112" s="126"/>
      <c r="L112" s="126"/>
      <c r="M112" s="126"/>
      <c r="N112" s="126"/>
      <c r="O112" s="127"/>
      <c r="P112" s="127"/>
      <c r="Q112" s="107"/>
    </row>
    <row r="113" spans="1:17" s="108" customFormat="1">
      <c r="A113" s="186" t="s">
        <v>433</v>
      </c>
      <c r="B113" s="186"/>
      <c r="C113" s="186"/>
      <c r="D113" s="157">
        <v>71515</v>
      </c>
      <c r="E113" s="28" t="s">
        <v>652</v>
      </c>
      <c r="F113" s="168"/>
      <c r="G113" s="168"/>
      <c r="H113" s="168"/>
      <c r="I113" s="168"/>
      <c r="J113" s="169"/>
      <c r="K113" s="158"/>
      <c r="L113" s="158"/>
      <c r="M113" s="158"/>
      <c r="N113" s="158"/>
      <c r="O113" s="158"/>
      <c r="P113" s="127"/>
      <c r="Q113" s="107"/>
    </row>
    <row r="114" spans="1:17">
      <c r="A114" s="186" t="s">
        <v>433</v>
      </c>
      <c r="B114" s="186"/>
      <c r="C114" s="186"/>
      <c r="D114" s="157">
        <v>71614</v>
      </c>
      <c r="E114" s="28" t="s">
        <v>454</v>
      </c>
      <c r="F114" s="168"/>
      <c r="G114" s="168"/>
      <c r="H114" s="168"/>
      <c r="I114" s="168"/>
      <c r="J114" s="169"/>
      <c r="K114" s="158"/>
      <c r="L114" s="158"/>
      <c r="M114" s="158"/>
      <c r="N114" s="158"/>
      <c r="O114" s="158"/>
    </row>
    <row r="115" spans="1:17">
      <c r="A115" s="186" t="s">
        <v>433</v>
      </c>
      <c r="B115" s="186"/>
      <c r="C115" s="186"/>
      <c r="D115" s="157">
        <v>71615</v>
      </c>
      <c r="E115" s="28" t="s">
        <v>516</v>
      </c>
      <c r="F115" s="168"/>
      <c r="G115" s="168"/>
      <c r="H115" s="168"/>
      <c r="I115" s="168"/>
      <c r="J115" s="169"/>
      <c r="K115" s="158"/>
      <c r="L115" s="158"/>
      <c r="M115" s="158"/>
      <c r="N115" s="158"/>
      <c r="O115" s="158"/>
    </row>
    <row r="116" spans="1:17">
      <c r="A116" s="186" t="s">
        <v>433</v>
      </c>
      <c r="B116" s="186"/>
      <c r="C116" s="186"/>
      <c r="D116" s="157">
        <v>71616</v>
      </c>
      <c r="E116" s="28" t="s">
        <v>517</v>
      </c>
      <c r="F116" s="168"/>
      <c r="G116" s="168"/>
      <c r="H116" s="168"/>
      <c r="I116" s="168"/>
      <c r="J116" s="169"/>
      <c r="K116" s="158"/>
      <c r="L116" s="158"/>
      <c r="M116" s="158"/>
      <c r="N116" s="158"/>
      <c r="O116" s="158"/>
    </row>
    <row r="117" spans="1:17">
      <c r="A117" s="186" t="s">
        <v>455</v>
      </c>
      <c r="B117" s="186"/>
      <c r="C117" s="186"/>
      <c r="D117" s="157">
        <v>72101</v>
      </c>
      <c r="E117" s="28" t="s">
        <v>456</v>
      </c>
      <c r="F117" s="168"/>
      <c r="G117" s="168"/>
      <c r="H117" s="168"/>
      <c r="I117" s="168"/>
      <c r="J117" s="169"/>
      <c r="K117" s="158"/>
      <c r="L117" s="158"/>
      <c r="M117" s="158"/>
      <c r="N117" s="158"/>
      <c r="O117" s="158"/>
    </row>
    <row r="118" spans="1:17">
      <c r="A118" s="186" t="s">
        <v>455</v>
      </c>
      <c r="B118" s="186"/>
      <c r="C118" s="186"/>
      <c r="D118" s="157">
        <v>72104</v>
      </c>
      <c r="E118" s="28" t="s">
        <v>949</v>
      </c>
      <c r="F118" s="168"/>
      <c r="G118" s="168"/>
      <c r="H118" s="168"/>
      <c r="I118" s="168"/>
      <c r="J118" s="169"/>
      <c r="K118" s="158"/>
      <c r="L118" s="158"/>
      <c r="M118" s="158"/>
      <c r="N118" s="158"/>
      <c r="O118" s="158"/>
    </row>
    <row r="119" spans="1:17">
      <c r="A119" s="186" t="s">
        <v>455</v>
      </c>
      <c r="B119" s="186"/>
      <c r="C119" s="186"/>
      <c r="D119" s="157">
        <v>72201</v>
      </c>
      <c r="E119" s="28" t="s">
        <v>950</v>
      </c>
      <c r="F119" s="168"/>
      <c r="G119" s="168"/>
      <c r="H119" s="168"/>
      <c r="I119" s="168"/>
      <c r="J119" s="169"/>
      <c r="K119" s="158"/>
      <c r="L119" s="158"/>
      <c r="M119" s="158"/>
      <c r="N119" s="158"/>
      <c r="O119" s="158"/>
    </row>
    <row r="120" spans="1:17">
      <c r="A120" s="186" t="s">
        <v>455</v>
      </c>
      <c r="B120" s="186"/>
      <c r="C120" s="186"/>
      <c r="D120" s="157">
        <v>72202</v>
      </c>
      <c r="E120" s="28" t="s">
        <v>951</v>
      </c>
      <c r="F120" s="168"/>
      <c r="G120" s="168"/>
      <c r="H120" s="168"/>
      <c r="I120" s="168"/>
      <c r="J120" s="169"/>
      <c r="K120" s="158"/>
      <c r="L120" s="158"/>
      <c r="M120" s="158"/>
      <c r="N120" s="158"/>
      <c r="O120" s="158"/>
    </row>
    <row r="121" spans="1:17">
      <c r="A121" s="186" t="s">
        <v>455</v>
      </c>
      <c r="B121" s="186"/>
      <c r="C121" s="186"/>
      <c r="D121" s="157">
        <v>72301</v>
      </c>
      <c r="E121" s="28" t="s">
        <v>952</v>
      </c>
      <c r="F121" s="168"/>
      <c r="G121" s="168"/>
      <c r="H121" s="168"/>
      <c r="I121" s="168"/>
      <c r="J121" s="169"/>
      <c r="K121" s="158"/>
      <c r="L121" s="158"/>
      <c r="M121" s="158"/>
      <c r="N121" s="158"/>
      <c r="O121" s="158"/>
    </row>
    <row r="122" spans="1:17">
      <c r="A122" s="186" t="s">
        <v>455</v>
      </c>
      <c r="B122" s="186"/>
      <c r="C122" s="186"/>
      <c r="D122" s="157">
        <v>72302</v>
      </c>
      <c r="E122" s="28" t="s">
        <v>953</v>
      </c>
      <c r="F122" s="168"/>
      <c r="G122" s="168"/>
      <c r="H122" s="168"/>
      <c r="I122" s="168"/>
      <c r="J122" s="169"/>
      <c r="K122" s="158"/>
      <c r="L122" s="158"/>
      <c r="M122" s="158"/>
      <c r="N122" s="158"/>
      <c r="O122" s="158"/>
    </row>
    <row r="123" spans="1:17">
      <c r="A123" s="186" t="s">
        <v>455</v>
      </c>
      <c r="B123" s="186"/>
      <c r="C123" s="186"/>
      <c r="D123" s="157">
        <v>72303</v>
      </c>
      <c r="E123" s="28" t="s">
        <v>954</v>
      </c>
      <c r="F123" s="168"/>
      <c r="G123" s="168"/>
      <c r="H123" s="168"/>
      <c r="I123" s="168"/>
      <c r="J123" s="169"/>
      <c r="K123" s="158"/>
      <c r="L123" s="158"/>
      <c r="M123" s="158"/>
      <c r="N123" s="158"/>
      <c r="O123" s="158"/>
    </row>
    <row r="124" spans="1:17">
      <c r="A124" s="186" t="s">
        <v>455</v>
      </c>
      <c r="B124" s="186"/>
      <c r="C124" s="186"/>
      <c r="D124" s="157">
        <v>72304</v>
      </c>
      <c r="E124" s="28" t="s">
        <v>955</v>
      </c>
      <c r="F124" s="168"/>
      <c r="G124" s="168"/>
      <c r="H124" s="168"/>
      <c r="I124" s="168"/>
      <c r="J124" s="169"/>
      <c r="K124" s="158"/>
      <c r="L124" s="158"/>
      <c r="M124" s="158"/>
      <c r="N124" s="158"/>
      <c r="O124" s="158"/>
    </row>
    <row r="125" spans="1:17">
      <c r="A125" s="186" t="s">
        <v>455</v>
      </c>
      <c r="B125" s="186"/>
      <c r="C125" s="186"/>
      <c r="D125" s="157">
        <v>72401</v>
      </c>
      <c r="E125" s="28" t="s">
        <v>630</v>
      </c>
      <c r="F125" s="168"/>
      <c r="G125" s="168"/>
      <c r="H125" s="168"/>
      <c r="I125" s="168"/>
      <c r="J125" s="169"/>
      <c r="K125" s="158"/>
      <c r="L125" s="158"/>
      <c r="M125" s="158"/>
      <c r="N125" s="158"/>
      <c r="O125" s="158"/>
    </row>
    <row r="126" spans="1:17">
      <c r="A126" s="186" t="s">
        <v>455</v>
      </c>
      <c r="B126" s="186"/>
      <c r="C126" s="186"/>
      <c r="D126" s="157">
        <v>72501</v>
      </c>
      <c r="E126" s="28" t="s">
        <v>457</v>
      </c>
      <c r="F126" s="168"/>
      <c r="G126" s="168"/>
      <c r="H126" s="168"/>
      <c r="I126" s="168"/>
      <c r="J126" s="169"/>
      <c r="K126" s="158"/>
      <c r="L126" s="158"/>
      <c r="M126" s="158"/>
      <c r="N126" s="158"/>
      <c r="O126" s="158"/>
    </row>
    <row r="127" spans="1:17">
      <c r="A127" s="186" t="s">
        <v>455</v>
      </c>
      <c r="B127" s="186"/>
      <c r="C127" s="186"/>
      <c r="D127" s="157">
        <v>72502</v>
      </c>
      <c r="E127" s="28" t="s">
        <v>502</v>
      </c>
      <c r="F127" s="168"/>
      <c r="G127" s="168"/>
      <c r="H127" s="168"/>
      <c r="I127" s="168"/>
      <c r="J127" s="169"/>
      <c r="K127" s="158"/>
      <c r="L127" s="158"/>
      <c r="M127" s="158"/>
      <c r="N127" s="158"/>
      <c r="O127" s="158"/>
    </row>
    <row r="128" spans="1:17">
      <c r="A128" s="186" t="s">
        <v>455</v>
      </c>
      <c r="B128" s="186"/>
      <c r="C128" s="186"/>
      <c r="D128" s="157">
        <v>72503</v>
      </c>
      <c r="E128" s="28" t="s">
        <v>518</v>
      </c>
      <c r="F128" s="168"/>
      <c r="G128" s="168"/>
      <c r="H128" s="168"/>
      <c r="I128" s="168"/>
      <c r="J128" s="169"/>
      <c r="K128" s="158"/>
      <c r="L128" s="158"/>
      <c r="M128" s="158"/>
      <c r="N128" s="158"/>
      <c r="O128" s="158"/>
    </row>
    <row r="129" spans="1:15">
      <c r="A129" s="186" t="s">
        <v>455</v>
      </c>
      <c r="B129" s="186"/>
      <c r="C129" s="186"/>
      <c r="D129" s="157">
        <v>72504</v>
      </c>
      <c r="E129" s="28" t="s">
        <v>519</v>
      </c>
      <c r="F129" s="168"/>
      <c r="G129" s="168"/>
      <c r="H129" s="168"/>
      <c r="I129" s="168"/>
      <c r="J129" s="169"/>
      <c r="K129" s="158"/>
      <c r="L129" s="158"/>
      <c r="M129" s="158"/>
      <c r="N129" s="158"/>
      <c r="O129" s="158"/>
    </row>
    <row r="130" spans="1:15">
      <c r="A130" s="186" t="s">
        <v>455</v>
      </c>
      <c r="B130" s="186"/>
      <c r="C130" s="186"/>
      <c r="D130" s="157">
        <v>72505</v>
      </c>
      <c r="E130" s="28" t="s">
        <v>520</v>
      </c>
      <c r="F130" s="168"/>
      <c r="G130" s="168"/>
      <c r="H130" s="168"/>
      <c r="I130" s="168"/>
      <c r="J130" s="169"/>
      <c r="K130" s="158"/>
      <c r="L130" s="158"/>
      <c r="M130" s="158"/>
      <c r="N130" s="158"/>
      <c r="O130" s="158"/>
    </row>
    <row r="131" spans="1:15">
      <c r="A131" s="186" t="s">
        <v>455</v>
      </c>
      <c r="B131" s="186"/>
      <c r="C131" s="186"/>
      <c r="D131" s="157">
        <v>72506</v>
      </c>
      <c r="E131" s="28" t="s">
        <v>521</v>
      </c>
      <c r="F131" s="168"/>
      <c r="G131" s="168"/>
      <c r="H131" s="168"/>
      <c r="I131" s="168"/>
      <c r="J131" s="169"/>
      <c r="K131" s="158"/>
      <c r="L131" s="158"/>
      <c r="M131" s="158"/>
      <c r="N131" s="158"/>
      <c r="O131" s="158"/>
    </row>
    <row r="132" spans="1:15">
      <c r="A132" s="186" t="s">
        <v>455</v>
      </c>
      <c r="B132" s="186"/>
      <c r="C132" s="186"/>
      <c r="D132" s="157">
        <v>72507</v>
      </c>
      <c r="E132" s="28" t="s">
        <v>522</v>
      </c>
      <c r="F132" s="168"/>
      <c r="G132" s="168"/>
      <c r="H132" s="168"/>
      <c r="I132" s="168"/>
      <c r="J132" s="169"/>
      <c r="K132" s="158"/>
      <c r="L132" s="158"/>
      <c r="M132" s="158"/>
      <c r="N132" s="158"/>
      <c r="O132" s="158"/>
    </row>
    <row r="133" spans="1:15">
      <c r="A133" s="186" t="s">
        <v>455</v>
      </c>
      <c r="B133" s="186"/>
      <c r="C133" s="186"/>
      <c r="D133" s="157">
        <v>72508</v>
      </c>
      <c r="E133" s="28" t="s">
        <v>956</v>
      </c>
      <c r="F133" s="168"/>
      <c r="G133" s="168"/>
      <c r="H133" s="168"/>
      <c r="I133" s="168"/>
      <c r="J133" s="169"/>
      <c r="K133" s="158"/>
      <c r="L133" s="158"/>
      <c r="M133" s="158"/>
      <c r="N133" s="158"/>
      <c r="O133" s="158"/>
    </row>
    <row r="134" spans="1:15">
      <c r="A134" s="186" t="s">
        <v>455</v>
      </c>
      <c r="B134" s="186"/>
      <c r="C134" s="186"/>
      <c r="D134" s="157">
        <v>72605</v>
      </c>
      <c r="E134" s="28" t="s">
        <v>631</v>
      </c>
      <c r="F134" s="168"/>
      <c r="G134" s="168"/>
      <c r="H134" s="168"/>
      <c r="I134" s="168"/>
      <c r="J134" s="169"/>
      <c r="K134" s="158"/>
      <c r="L134" s="158"/>
      <c r="M134" s="158"/>
      <c r="N134" s="158"/>
      <c r="O134" s="158"/>
    </row>
    <row r="135" spans="1:15">
      <c r="A135" s="186" t="s">
        <v>458</v>
      </c>
      <c r="B135" s="186"/>
      <c r="C135" s="186"/>
      <c r="D135" s="157">
        <v>73101</v>
      </c>
      <c r="E135" s="28" t="s">
        <v>523</v>
      </c>
      <c r="F135" s="168"/>
      <c r="G135" s="168"/>
      <c r="H135" s="168"/>
      <c r="I135" s="168"/>
      <c r="J135" s="169"/>
      <c r="K135" s="158"/>
      <c r="L135" s="158"/>
      <c r="M135" s="158"/>
      <c r="N135" s="158"/>
      <c r="O135" s="158"/>
    </row>
    <row r="136" spans="1:15">
      <c r="A136" s="186" t="s">
        <v>458</v>
      </c>
      <c r="B136" s="186"/>
      <c r="C136" s="186"/>
      <c r="D136" s="157">
        <v>73102</v>
      </c>
      <c r="E136" s="28" t="s">
        <v>632</v>
      </c>
      <c r="F136" s="168"/>
      <c r="G136" s="168"/>
      <c r="H136" s="168"/>
      <c r="I136" s="168"/>
      <c r="J136" s="169"/>
      <c r="K136" s="158"/>
      <c r="L136" s="158"/>
      <c r="M136" s="158"/>
      <c r="N136" s="158"/>
      <c r="O136" s="158"/>
    </row>
    <row r="137" spans="1:15">
      <c r="A137" s="186" t="s">
        <v>458</v>
      </c>
      <c r="B137" s="186"/>
      <c r="C137" s="186"/>
      <c r="D137" s="157">
        <v>73103</v>
      </c>
      <c r="E137" s="28" t="s">
        <v>659</v>
      </c>
      <c r="F137" s="168"/>
      <c r="G137" s="168"/>
      <c r="H137" s="168"/>
      <c r="I137" s="168"/>
      <c r="J137" s="169"/>
      <c r="K137" s="158"/>
      <c r="L137" s="158"/>
      <c r="M137" s="158"/>
      <c r="N137" s="158"/>
      <c r="O137" s="158"/>
    </row>
    <row r="138" spans="1:15">
      <c r="A138" s="186" t="s">
        <v>458</v>
      </c>
      <c r="B138" s="186"/>
      <c r="C138" s="186"/>
      <c r="D138" s="157">
        <v>73104</v>
      </c>
      <c r="E138" s="28" t="s">
        <v>957</v>
      </c>
      <c r="F138" s="168"/>
      <c r="G138" s="168"/>
      <c r="H138" s="168"/>
      <c r="I138" s="168"/>
      <c r="J138" s="169"/>
      <c r="K138" s="158"/>
      <c r="L138" s="158"/>
      <c r="M138" s="158"/>
      <c r="N138" s="158"/>
      <c r="O138" s="158"/>
    </row>
    <row r="139" spans="1:15">
      <c r="A139" s="186" t="s">
        <v>458</v>
      </c>
      <c r="B139" s="186"/>
      <c r="C139" s="186"/>
      <c r="D139" s="157">
        <v>73105</v>
      </c>
      <c r="E139" s="28" t="s">
        <v>958</v>
      </c>
      <c r="F139" s="168"/>
      <c r="G139" s="168"/>
      <c r="H139" s="168"/>
      <c r="I139" s="168"/>
      <c r="J139" s="169"/>
      <c r="K139" s="158"/>
      <c r="L139" s="158"/>
      <c r="M139" s="158"/>
      <c r="N139" s="158"/>
      <c r="O139" s="158"/>
    </row>
    <row r="140" spans="1:15">
      <c r="A140" s="186" t="s">
        <v>458</v>
      </c>
      <c r="B140" s="186"/>
      <c r="C140" s="186"/>
      <c r="D140" s="157">
        <v>73106</v>
      </c>
      <c r="E140" s="28" t="s">
        <v>959</v>
      </c>
      <c r="F140" s="168"/>
      <c r="G140" s="168"/>
      <c r="H140" s="168"/>
      <c r="I140" s="168"/>
      <c r="J140" s="169"/>
      <c r="K140" s="158"/>
      <c r="L140" s="158"/>
      <c r="M140" s="158"/>
      <c r="N140" s="158"/>
      <c r="O140" s="158"/>
    </row>
    <row r="141" spans="1:15">
      <c r="A141" s="186" t="s">
        <v>458</v>
      </c>
      <c r="B141" s="186"/>
      <c r="C141" s="186"/>
      <c r="D141" s="157">
        <v>73107</v>
      </c>
      <c r="E141" s="28" t="s">
        <v>511</v>
      </c>
      <c r="F141" s="168"/>
      <c r="G141" s="168"/>
      <c r="H141" s="168"/>
      <c r="I141" s="168"/>
      <c r="J141" s="169"/>
      <c r="K141" s="158"/>
      <c r="L141" s="158"/>
      <c r="M141" s="158"/>
      <c r="N141" s="158"/>
      <c r="O141" s="158"/>
    </row>
    <row r="142" spans="1:15">
      <c r="A142" s="186" t="s">
        <v>458</v>
      </c>
      <c r="B142" s="186"/>
      <c r="C142" s="186"/>
      <c r="D142" s="157">
        <v>73201</v>
      </c>
      <c r="E142" s="28" t="s">
        <v>459</v>
      </c>
      <c r="F142" s="168"/>
      <c r="G142" s="168"/>
      <c r="H142" s="168"/>
      <c r="I142" s="168"/>
      <c r="J142" s="169"/>
      <c r="K142" s="158"/>
      <c r="L142" s="158"/>
      <c r="M142" s="158"/>
      <c r="N142" s="158"/>
      <c r="O142" s="158"/>
    </row>
    <row r="143" spans="1:15">
      <c r="A143" s="186" t="s">
        <v>458</v>
      </c>
      <c r="B143" s="186"/>
      <c r="C143" s="186"/>
      <c r="D143" s="157">
        <v>73202</v>
      </c>
      <c r="E143" s="28" t="s">
        <v>960</v>
      </c>
      <c r="F143" s="168"/>
      <c r="G143" s="168"/>
      <c r="H143" s="168"/>
      <c r="I143" s="168"/>
      <c r="J143" s="169"/>
      <c r="K143" s="158"/>
      <c r="L143" s="158"/>
      <c r="M143" s="158"/>
      <c r="N143" s="158"/>
      <c r="O143" s="158"/>
    </row>
    <row r="144" spans="1:15">
      <c r="A144" s="186" t="s">
        <v>458</v>
      </c>
      <c r="B144" s="186"/>
      <c r="C144" s="186"/>
      <c r="D144" s="157">
        <v>73203</v>
      </c>
      <c r="E144" s="28" t="s">
        <v>524</v>
      </c>
      <c r="F144" s="168"/>
      <c r="G144" s="168"/>
      <c r="H144" s="168"/>
      <c r="I144" s="168"/>
      <c r="J144" s="169"/>
      <c r="K144" s="158"/>
      <c r="L144" s="158"/>
      <c r="M144" s="158"/>
      <c r="N144" s="158"/>
      <c r="O144" s="158"/>
    </row>
    <row r="145" spans="1:15">
      <c r="A145" s="186" t="s">
        <v>458</v>
      </c>
      <c r="B145" s="186"/>
      <c r="C145" s="186"/>
      <c r="D145" s="157">
        <v>73204</v>
      </c>
      <c r="E145" s="28" t="s">
        <v>525</v>
      </c>
      <c r="F145" s="168"/>
      <c r="G145" s="168"/>
      <c r="H145" s="168"/>
      <c r="I145" s="168"/>
      <c r="J145" s="169"/>
      <c r="K145" s="158"/>
      <c r="L145" s="158"/>
      <c r="M145" s="158"/>
      <c r="N145" s="158"/>
      <c r="O145" s="158"/>
    </row>
    <row r="146" spans="1:15">
      <c r="A146" s="186" t="s">
        <v>458</v>
      </c>
      <c r="B146" s="186"/>
      <c r="C146" s="186"/>
      <c r="D146" s="157">
        <v>73205</v>
      </c>
      <c r="E146" s="28" t="s">
        <v>660</v>
      </c>
      <c r="F146" s="168"/>
      <c r="G146" s="168"/>
      <c r="H146" s="168"/>
      <c r="I146" s="168"/>
      <c r="J146" s="169"/>
      <c r="K146" s="159"/>
      <c r="L146" s="159"/>
      <c r="M146" s="158"/>
      <c r="N146" s="158"/>
      <c r="O146" s="158"/>
    </row>
    <row r="147" spans="1:15">
      <c r="A147" s="186" t="s">
        <v>458</v>
      </c>
      <c r="B147" s="186"/>
      <c r="C147" s="186"/>
      <c r="D147" s="157">
        <v>73206</v>
      </c>
      <c r="E147" s="28" t="s">
        <v>661</v>
      </c>
      <c r="F147" s="168"/>
      <c r="G147" s="168"/>
      <c r="H147" s="168"/>
      <c r="I147" s="168"/>
      <c r="J147" s="169"/>
    </row>
    <row r="148" spans="1:15">
      <c r="A148" s="186" t="s">
        <v>458</v>
      </c>
      <c r="B148" s="186"/>
      <c r="C148" s="186"/>
      <c r="D148" s="157">
        <v>73207</v>
      </c>
      <c r="E148" s="28" t="s">
        <v>662</v>
      </c>
      <c r="F148" s="168"/>
      <c r="G148" s="168"/>
      <c r="H148" s="168"/>
      <c r="I148" s="168"/>
      <c r="J148" s="169"/>
    </row>
    <row r="149" spans="1:15">
      <c r="A149" s="186" t="s">
        <v>458</v>
      </c>
      <c r="B149" s="186"/>
      <c r="C149" s="186"/>
      <c r="D149" s="157">
        <v>73208</v>
      </c>
      <c r="E149" s="28" t="s">
        <v>663</v>
      </c>
      <c r="F149" s="168"/>
      <c r="G149" s="168"/>
      <c r="H149" s="168"/>
      <c r="I149" s="168"/>
      <c r="J149" s="169"/>
    </row>
    <row r="150" spans="1:15">
      <c r="A150" s="186" t="s">
        <v>458</v>
      </c>
      <c r="B150" s="186"/>
      <c r="C150" s="186"/>
      <c r="D150" s="157">
        <v>73209</v>
      </c>
      <c r="E150" s="28" t="s">
        <v>664</v>
      </c>
      <c r="F150" s="168"/>
      <c r="G150" s="168"/>
      <c r="H150" s="168"/>
      <c r="I150" s="168"/>
      <c r="J150" s="169"/>
    </row>
    <row r="151" spans="1:15">
      <c r="A151" s="186" t="s">
        <v>458</v>
      </c>
      <c r="B151" s="186"/>
      <c r="C151" s="186"/>
      <c r="D151" s="157">
        <v>73210</v>
      </c>
      <c r="E151" s="28" t="s">
        <v>961</v>
      </c>
      <c r="F151" s="168"/>
      <c r="G151" s="168"/>
      <c r="H151" s="168"/>
      <c r="I151" s="168"/>
      <c r="J151" s="169"/>
    </row>
    <row r="152" spans="1:15">
      <c r="A152" s="186" t="s">
        <v>458</v>
      </c>
      <c r="B152" s="186"/>
      <c r="C152" s="186"/>
      <c r="D152" s="157">
        <v>73211</v>
      </c>
      <c r="E152" s="28" t="s">
        <v>872</v>
      </c>
      <c r="F152" s="168"/>
      <c r="G152" s="168"/>
      <c r="H152" s="168"/>
      <c r="I152" s="168"/>
      <c r="J152" s="169"/>
    </row>
    <row r="153" spans="1:15">
      <c r="A153" s="186" t="s">
        <v>458</v>
      </c>
      <c r="B153" s="186"/>
      <c r="C153" s="186"/>
      <c r="D153" s="157">
        <v>73214</v>
      </c>
      <c r="E153" s="28" t="s">
        <v>443</v>
      </c>
      <c r="F153" s="168"/>
      <c r="G153" s="168"/>
      <c r="H153" s="168"/>
      <c r="I153" s="168"/>
      <c r="J153" s="169"/>
    </row>
    <row r="154" spans="1:15">
      <c r="A154" s="186" t="s">
        <v>458</v>
      </c>
      <c r="B154" s="186"/>
      <c r="C154" s="186"/>
      <c r="D154" s="157">
        <v>73215</v>
      </c>
      <c r="E154" s="28" t="s">
        <v>962</v>
      </c>
      <c r="F154" s="168"/>
      <c r="G154" s="168"/>
      <c r="H154" s="168"/>
      <c r="I154" s="168"/>
      <c r="J154" s="169"/>
    </row>
    <row r="155" spans="1:15">
      <c r="A155" s="186" t="s">
        <v>458</v>
      </c>
      <c r="B155" s="186"/>
      <c r="C155" s="186"/>
      <c r="D155" s="157">
        <v>73216</v>
      </c>
      <c r="E155" s="28" t="s">
        <v>963</v>
      </c>
      <c r="F155" s="168"/>
      <c r="G155" s="168"/>
      <c r="H155" s="168"/>
      <c r="I155" s="168"/>
      <c r="J155" s="169"/>
    </row>
    <row r="156" spans="1:15">
      <c r="A156" s="186" t="s">
        <v>458</v>
      </c>
      <c r="B156" s="186"/>
      <c r="C156" s="186"/>
      <c r="D156" s="157">
        <v>73217</v>
      </c>
      <c r="E156" s="28" t="s">
        <v>964</v>
      </c>
      <c r="F156" s="168"/>
      <c r="G156" s="168"/>
      <c r="H156" s="168"/>
      <c r="I156" s="168"/>
      <c r="J156" s="169"/>
    </row>
    <row r="157" spans="1:15">
      <c r="A157" s="186" t="s">
        <v>458</v>
      </c>
      <c r="B157" s="186"/>
      <c r="C157" s="186"/>
      <c r="D157" s="157">
        <v>73301</v>
      </c>
      <c r="E157" s="28" t="s">
        <v>965</v>
      </c>
      <c r="F157" s="168"/>
      <c r="G157" s="168"/>
      <c r="H157" s="168"/>
      <c r="I157" s="168"/>
      <c r="J157" s="169"/>
    </row>
    <row r="158" spans="1:15">
      <c r="A158" s="186" t="s">
        <v>458</v>
      </c>
      <c r="B158" s="186"/>
      <c r="C158" s="186"/>
      <c r="D158" s="157">
        <v>73302</v>
      </c>
      <c r="E158" s="28" t="s">
        <v>460</v>
      </c>
      <c r="F158" s="168"/>
      <c r="G158" s="168"/>
      <c r="H158" s="168"/>
      <c r="I158" s="168"/>
      <c r="J158" s="169"/>
    </row>
    <row r="159" spans="1:15">
      <c r="A159" s="186" t="s">
        <v>458</v>
      </c>
      <c r="B159" s="186"/>
      <c r="C159" s="186"/>
      <c r="D159" s="157">
        <v>73303</v>
      </c>
      <c r="E159" s="28" t="s">
        <v>526</v>
      </c>
      <c r="F159" s="168"/>
      <c r="G159" s="168"/>
      <c r="H159" s="168"/>
      <c r="I159" s="168"/>
      <c r="J159" s="169"/>
    </row>
    <row r="160" spans="1:15">
      <c r="A160" s="186" t="s">
        <v>458</v>
      </c>
      <c r="B160" s="186"/>
      <c r="C160" s="186"/>
      <c r="D160" s="157">
        <v>73304</v>
      </c>
      <c r="E160" s="28" t="s">
        <v>527</v>
      </c>
      <c r="F160" s="168"/>
      <c r="G160" s="168"/>
      <c r="H160" s="168"/>
      <c r="I160" s="168"/>
      <c r="J160" s="169"/>
    </row>
    <row r="161" spans="1:10">
      <c r="A161" s="186" t="s">
        <v>458</v>
      </c>
      <c r="B161" s="186"/>
      <c r="C161" s="186"/>
      <c r="D161" s="157">
        <v>73305</v>
      </c>
      <c r="E161" s="28" t="s">
        <v>528</v>
      </c>
      <c r="F161" s="168"/>
      <c r="G161" s="168"/>
      <c r="H161" s="168"/>
      <c r="I161" s="168"/>
      <c r="J161" s="169"/>
    </row>
    <row r="162" spans="1:10">
      <c r="A162" s="186" t="s">
        <v>458</v>
      </c>
      <c r="B162" s="186"/>
      <c r="C162" s="186"/>
      <c r="D162" s="157">
        <v>73306</v>
      </c>
      <c r="E162" s="28" t="s">
        <v>529</v>
      </c>
      <c r="F162" s="168"/>
      <c r="G162" s="168"/>
      <c r="H162" s="168"/>
      <c r="I162" s="168"/>
      <c r="J162" s="169"/>
    </row>
    <row r="163" spans="1:10">
      <c r="A163" s="186" t="s">
        <v>458</v>
      </c>
      <c r="B163" s="186"/>
      <c r="C163" s="186"/>
      <c r="D163" s="157">
        <v>73307</v>
      </c>
      <c r="E163" s="28" t="s">
        <v>530</v>
      </c>
      <c r="F163" s="168"/>
      <c r="G163" s="168"/>
      <c r="H163" s="168"/>
      <c r="I163" s="168"/>
      <c r="J163" s="169"/>
    </row>
    <row r="164" spans="1:10">
      <c r="A164" s="186" t="s">
        <v>458</v>
      </c>
      <c r="B164" s="186"/>
      <c r="C164" s="186"/>
      <c r="D164" s="157">
        <v>73309</v>
      </c>
      <c r="E164" s="28" t="s">
        <v>665</v>
      </c>
      <c r="F164" s="168"/>
      <c r="G164" s="168"/>
      <c r="H164" s="168"/>
      <c r="I164" s="168"/>
      <c r="J164" s="169"/>
    </row>
    <row r="165" spans="1:10">
      <c r="A165" s="186" t="s">
        <v>458</v>
      </c>
      <c r="B165" s="186"/>
      <c r="C165" s="186"/>
      <c r="D165" s="157">
        <v>73310</v>
      </c>
      <c r="E165" s="28" t="s">
        <v>966</v>
      </c>
      <c r="F165" s="168"/>
      <c r="G165" s="168"/>
      <c r="H165" s="168"/>
      <c r="I165" s="168"/>
      <c r="J165" s="169"/>
    </row>
    <row r="166" spans="1:10">
      <c r="A166" s="186" t="s">
        <v>458</v>
      </c>
      <c r="B166" s="186"/>
      <c r="C166" s="186"/>
      <c r="D166" s="157">
        <v>73402</v>
      </c>
      <c r="E166" s="28" t="s">
        <v>531</v>
      </c>
      <c r="F166" s="168"/>
      <c r="G166" s="168"/>
      <c r="H166" s="168"/>
      <c r="I166" s="168"/>
      <c r="J166" s="169"/>
    </row>
    <row r="167" spans="1:10">
      <c r="A167" s="186" t="s">
        <v>458</v>
      </c>
      <c r="B167" s="186"/>
      <c r="C167" s="186"/>
      <c r="D167" s="157">
        <v>73403</v>
      </c>
      <c r="E167" s="28" t="s">
        <v>532</v>
      </c>
      <c r="F167" s="168"/>
      <c r="G167" s="168"/>
      <c r="H167" s="168"/>
      <c r="I167" s="168"/>
      <c r="J167" s="169"/>
    </row>
    <row r="168" spans="1:10">
      <c r="A168" s="186" t="s">
        <v>458</v>
      </c>
      <c r="B168" s="186"/>
      <c r="C168" s="186"/>
      <c r="D168" s="157">
        <v>73404</v>
      </c>
      <c r="E168" s="28" t="s">
        <v>533</v>
      </c>
    </row>
    <row r="169" spans="1:10">
      <c r="A169" s="186" t="s">
        <v>458</v>
      </c>
      <c r="B169" s="186"/>
      <c r="C169" s="186"/>
      <c r="D169" s="157">
        <v>73405</v>
      </c>
      <c r="E169" s="28" t="s">
        <v>666</v>
      </c>
    </row>
    <row r="170" spans="1:10">
      <c r="A170" s="186" t="s">
        <v>458</v>
      </c>
      <c r="B170" s="186"/>
      <c r="C170" s="186"/>
      <c r="D170" s="157">
        <v>73406</v>
      </c>
      <c r="E170" s="28" t="s">
        <v>967</v>
      </c>
    </row>
    <row r="171" spans="1:10">
      <c r="A171" s="186" t="s">
        <v>458</v>
      </c>
      <c r="B171" s="186"/>
      <c r="C171" s="186"/>
      <c r="D171" s="157">
        <v>73407</v>
      </c>
      <c r="E171" s="28" t="s">
        <v>968</v>
      </c>
    </row>
    <row r="172" spans="1:10">
      <c r="A172" s="186" t="s">
        <v>458</v>
      </c>
      <c r="B172" s="186"/>
      <c r="C172" s="186"/>
      <c r="D172" s="157">
        <v>73408</v>
      </c>
      <c r="E172" s="28" t="s">
        <v>969</v>
      </c>
    </row>
    <row r="173" spans="1:10">
      <c r="A173" s="186" t="s">
        <v>458</v>
      </c>
      <c r="B173" s="186"/>
      <c r="C173" s="186"/>
      <c r="D173" s="157">
        <v>73501</v>
      </c>
      <c r="E173" s="28" t="s">
        <v>503</v>
      </c>
    </row>
    <row r="174" spans="1:10">
      <c r="A174" s="186" t="s">
        <v>458</v>
      </c>
      <c r="B174" s="186"/>
      <c r="C174" s="186"/>
      <c r="D174" s="157">
        <v>73502</v>
      </c>
      <c r="E174" s="28" t="s">
        <v>534</v>
      </c>
    </row>
    <row r="175" spans="1:10">
      <c r="A175" s="186" t="s">
        <v>458</v>
      </c>
      <c r="B175" s="186"/>
      <c r="C175" s="186"/>
      <c r="D175" s="157">
        <v>73503</v>
      </c>
      <c r="E175" s="28" t="s">
        <v>667</v>
      </c>
    </row>
    <row r="176" spans="1:10">
      <c r="A176" s="186" t="s">
        <v>458</v>
      </c>
      <c r="B176" s="186"/>
      <c r="C176" s="186"/>
      <c r="D176" s="157">
        <v>73506</v>
      </c>
      <c r="E176" s="28" t="s">
        <v>668</v>
      </c>
    </row>
    <row r="177" spans="1:5">
      <c r="A177" s="186" t="s">
        <v>458</v>
      </c>
      <c r="B177" s="186"/>
      <c r="C177" s="186"/>
      <c r="D177" s="157">
        <v>73507</v>
      </c>
      <c r="E177" s="28" t="s">
        <v>669</v>
      </c>
    </row>
    <row r="178" spans="1:5">
      <c r="A178" s="186" t="s">
        <v>458</v>
      </c>
      <c r="B178" s="186"/>
      <c r="C178" s="186"/>
      <c r="D178" s="157">
        <v>73508</v>
      </c>
      <c r="E178" s="28" t="s">
        <v>670</v>
      </c>
    </row>
    <row r="179" spans="1:5">
      <c r="A179" s="186" t="s">
        <v>458</v>
      </c>
      <c r="B179" s="186"/>
      <c r="C179" s="186"/>
      <c r="D179" s="157">
        <v>73509</v>
      </c>
      <c r="E179" s="28" t="s">
        <v>671</v>
      </c>
    </row>
    <row r="180" spans="1:5">
      <c r="A180" s="186" t="s">
        <v>458</v>
      </c>
      <c r="B180" s="186"/>
      <c r="C180" s="186"/>
      <c r="D180" s="157">
        <v>73511</v>
      </c>
      <c r="E180" s="28" t="s">
        <v>515</v>
      </c>
    </row>
    <row r="181" spans="1:5">
      <c r="A181" s="186" t="s">
        <v>458</v>
      </c>
      <c r="B181" s="186"/>
      <c r="C181" s="186"/>
      <c r="D181" s="157">
        <v>73601</v>
      </c>
      <c r="E181" s="28" t="s">
        <v>535</v>
      </c>
    </row>
    <row r="182" spans="1:5">
      <c r="A182" s="186" t="s">
        <v>458</v>
      </c>
      <c r="B182" s="186"/>
      <c r="C182" s="186"/>
      <c r="D182" s="157">
        <v>73603</v>
      </c>
      <c r="E182" s="28" t="s">
        <v>970</v>
      </c>
    </row>
  </sheetData>
  <sheetProtection algorithmName="SHA-512" hashValue="gLGhtSiSEhP4lxN3PqSuIud3iOy0SDS+IJH03AEY2Wf1n0KVKNpKaCD7zEaxUVIYEIxUk3VMX5FG/j1EwrndcQ==" saltValue="b4I+5reazPC9hW+VCQ2SVQ==" spinCount="100000" sheet="1" objects="1" scenarios="1"/>
  <mergeCells count="248">
    <mergeCell ref="B54:D54"/>
    <mergeCell ref="N54:P54"/>
    <mergeCell ref="N57:P57"/>
    <mergeCell ref="N58:P58"/>
    <mergeCell ref="N59:P59"/>
    <mergeCell ref="A155:C155"/>
    <mergeCell ref="A156:C156"/>
    <mergeCell ref="A157:C157"/>
    <mergeCell ref="A158:C158"/>
    <mergeCell ref="A159:C159"/>
    <mergeCell ref="A160:C160"/>
    <mergeCell ref="A166:C166"/>
    <mergeCell ref="A167:C167"/>
    <mergeCell ref="A161:C161"/>
    <mergeCell ref="A162:C162"/>
    <mergeCell ref="A163:C163"/>
    <mergeCell ref="A164:C164"/>
    <mergeCell ref="A165:C165"/>
    <mergeCell ref="A146:C146"/>
    <mergeCell ref="A147:C147"/>
    <mergeCell ref="A148:C148"/>
    <mergeCell ref="A149:C149"/>
    <mergeCell ref="A150:C150"/>
    <mergeCell ref="A151:C151"/>
    <mergeCell ref="A152:C152"/>
    <mergeCell ref="A153:C153"/>
    <mergeCell ref="A154:C154"/>
    <mergeCell ref="A68:C68"/>
    <mergeCell ref="A69:C69"/>
    <mergeCell ref="A70:C70"/>
    <mergeCell ref="A65:C65"/>
    <mergeCell ref="A86:C86"/>
    <mergeCell ref="A87:C87"/>
    <mergeCell ref="A88:C88"/>
    <mergeCell ref="A89:C89"/>
    <mergeCell ref="A90:C90"/>
    <mergeCell ref="B58:D58"/>
    <mergeCell ref="F57:H57"/>
    <mergeCell ref="J55:L55"/>
    <mergeCell ref="B57:D57"/>
    <mergeCell ref="F58:H58"/>
    <mergeCell ref="J56:L56"/>
    <mergeCell ref="F59:H59"/>
    <mergeCell ref="J57:L57"/>
    <mergeCell ref="J58:L58"/>
    <mergeCell ref="F54:H54"/>
    <mergeCell ref="N48:P48"/>
    <mergeCell ref="B55:D55"/>
    <mergeCell ref="F55:H55"/>
    <mergeCell ref="F56:H56"/>
    <mergeCell ref="J53:L53"/>
    <mergeCell ref="B56:D56"/>
    <mergeCell ref="J54:L54"/>
    <mergeCell ref="B52:D52"/>
    <mergeCell ref="F51:H51"/>
    <mergeCell ref="J49:L49"/>
    <mergeCell ref="B53:D53"/>
    <mergeCell ref="F52:H52"/>
    <mergeCell ref="J51:L51"/>
    <mergeCell ref="F53:H53"/>
    <mergeCell ref="J52:L52"/>
    <mergeCell ref="B49:D49"/>
    <mergeCell ref="F48:H48"/>
    <mergeCell ref="I48:L48"/>
    <mergeCell ref="J50:L50"/>
    <mergeCell ref="A51:D51"/>
    <mergeCell ref="B50:D50"/>
    <mergeCell ref="F49:H49"/>
    <mergeCell ref="N44:P44"/>
    <mergeCell ref="J47:L47"/>
    <mergeCell ref="F50:H50"/>
    <mergeCell ref="N45:P45"/>
    <mergeCell ref="B46:D46"/>
    <mergeCell ref="F45:H45"/>
    <mergeCell ref="J45:L45"/>
    <mergeCell ref="B47:D47"/>
    <mergeCell ref="F46:H46"/>
    <mergeCell ref="B48:D48"/>
    <mergeCell ref="F47:H47"/>
    <mergeCell ref="J46:L46"/>
    <mergeCell ref="N46:P46"/>
    <mergeCell ref="F41:H41"/>
    <mergeCell ref="B44:D44"/>
    <mergeCell ref="F42:H42"/>
    <mergeCell ref="B45:D45"/>
    <mergeCell ref="F43:H43"/>
    <mergeCell ref="J43:L43"/>
    <mergeCell ref="N47:P47"/>
    <mergeCell ref="F36:H36"/>
    <mergeCell ref="J38:L38"/>
    <mergeCell ref="B37:D37"/>
    <mergeCell ref="J37:L37"/>
    <mergeCell ref="N38:P38"/>
    <mergeCell ref="J36:L36"/>
    <mergeCell ref="N42:P42"/>
    <mergeCell ref="B42:D42"/>
    <mergeCell ref="F40:H40"/>
    <mergeCell ref="J42:L42"/>
    <mergeCell ref="N43:P43"/>
    <mergeCell ref="B43:D43"/>
    <mergeCell ref="B29:D29"/>
    <mergeCell ref="F29:H29"/>
    <mergeCell ref="J29:L29"/>
    <mergeCell ref="B30:D30"/>
    <mergeCell ref="F30:H30"/>
    <mergeCell ref="J30:L30"/>
    <mergeCell ref="N39:P39"/>
    <mergeCell ref="F44:H44"/>
    <mergeCell ref="J44:L44"/>
    <mergeCell ref="N40:P40"/>
    <mergeCell ref="B39:D39"/>
    <mergeCell ref="N41:P41"/>
    <mergeCell ref="F37:H37"/>
    <mergeCell ref="J39:L39"/>
    <mergeCell ref="N35:P35"/>
    <mergeCell ref="B40:D40"/>
    <mergeCell ref="F38:H38"/>
    <mergeCell ref="J40:L40"/>
    <mergeCell ref="N36:P36"/>
    <mergeCell ref="B41:D41"/>
    <mergeCell ref="F39:H39"/>
    <mergeCell ref="J41:L41"/>
    <mergeCell ref="N37:P37"/>
    <mergeCell ref="B38:D38"/>
    <mergeCell ref="B33:D33"/>
    <mergeCell ref="F33:H33"/>
    <mergeCell ref="J33:L33"/>
    <mergeCell ref="N30:P30"/>
    <mergeCell ref="N32:P32"/>
    <mergeCell ref="F35:H35"/>
    <mergeCell ref="N33:P33"/>
    <mergeCell ref="N31:P31"/>
    <mergeCell ref="M34:P34"/>
    <mergeCell ref="A1:J1"/>
    <mergeCell ref="B18:I18"/>
    <mergeCell ref="B23:K25"/>
    <mergeCell ref="A26:P26"/>
    <mergeCell ref="A27:P27"/>
    <mergeCell ref="A28:D28"/>
    <mergeCell ref="E28:H28"/>
    <mergeCell ref="J59:L59"/>
    <mergeCell ref="B15:P16"/>
    <mergeCell ref="I28:L28"/>
    <mergeCell ref="B31:D31"/>
    <mergeCell ref="F31:H31"/>
    <mergeCell ref="J31:L31"/>
    <mergeCell ref="N28:P28"/>
    <mergeCell ref="B32:D32"/>
    <mergeCell ref="F32:H32"/>
    <mergeCell ref="B34:D34"/>
    <mergeCell ref="J34:L34"/>
    <mergeCell ref="B35:D35"/>
    <mergeCell ref="J35:L35"/>
    <mergeCell ref="B36:D36"/>
    <mergeCell ref="F34:H34"/>
    <mergeCell ref="J32:L32"/>
    <mergeCell ref="N29:P29"/>
    <mergeCell ref="N60:P60"/>
    <mergeCell ref="A62:C62"/>
    <mergeCell ref="A110:C110"/>
    <mergeCell ref="A105:C105"/>
    <mergeCell ref="A106:C106"/>
    <mergeCell ref="A107:C107"/>
    <mergeCell ref="A108:C108"/>
    <mergeCell ref="A109:C109"/>
    <mergeCell ref="A66:C66"/>
    <mergeCell ref="A63:C63"/>
    <mergeCell ref="A102:C102"/>
    <mergeCell ref="A81:C81"/>
    <mergeCell ref="A82:C82"/>
    <mergeCell ref="A83:C83"/>
    <mergeCell ref="A84:C84"/>
    <mergeCell ref="A64:C64"/>
    <mergeCell ref="A67:C67"/>
    <mergeCell ref="A118:C118"/>
    <mergeCell ref="A119:C119"/>
    <mergeCell ref="A120:C120"/>
    <mergeCell ref="A111:C111"/>
    <mergeCell ref="A112:C112"/>
    <mergeCell ref="A113:C113"/>
    <mergeCell ref="A114:C114"/>
    <mergeCell ref="A115:C115"/>
    <mergeCell ref="A116:C116"/>
    <mergeCell ref="A117:C117"/>
    <mergeCell ref="A103:C103"/>
    <mergeCell ref="A104:C104"/>
    <mergeCell ref="A71:C71"/>
    <mergeCell ref="A72:C72"/>
    <mergeCell ref="A73:C73"/>
    <mergeCell ref="A74:C74"/>
    <mergeCell ref="A75:C75"/>
    <mergeCell ref="A76:C76"/>
    <mergeCell ref="A77:C77"/>
    <mergeCell ref="A78:C78"/>
    <mergeCell ref="A79:C79"/>
    <mergeCell ref="A80:C80"/>
    <mergeCell ref="A85:C85"/>
    <mergeCell ref="A91:C91"/>
    <mergeCell ref="A92:C92"/>
    <mergeCell ref="A98:C98"/>
    <mergeCell ref="A99:C99"/>
    <mergeCell ref="A100:C100"/>
    <mergeCell ref="A101:C101"/>
    <mergeCell ref="A93:C93"/>
    <mergeCell ref="A94:C94"/>
    <mergeCell ref="A95:C95"/>
    <mergeCell ref="A96:C96"/>
    <mergeCell ref="A97:C97"/>
    <mergeCell ref="A128:C128"/>
    <mergeCell ref="A129:C129"/>
    <mergeCell ref="A130:C130"/>
    <mergeCell ref="A121:C121"/>
    <mergeCell ref="A122:C122"/>
    <mergeCell ref="A123:C123"/>
    <mergeCell ref="A124:C124"/>
    <mergeCell ref="A125:C125"/>
    <mergeCell ref="A126:C126"/>
    <mergeCell ref="A127:C127"/>
    <mergeCell ref="A131:C131"/>
    <mergeCell ref="A132:C132"/>
    <mergeCell ref="A133:C133"/>
    <mergeCell ref="A134:C134"/>
    <mergeCell ref="A135:C135"/>
    <mergeCell ref="A142:C142"/>
    <mergeCell ref="A143:C143"/>
    <mergeCell ref="A144:C144"/>
    <mergeCell ref="A145:C145"/>
    <mergeCell ref="A136:C136"/>
    <mergeCell ref="A137:C137"/>
    <mergeCell ref="A138:C138"/>
    <mergeCell ref="A139:C139"/>
    <mergeCell ref="A140:C140"/>
    <mergeCell ref="A141:C141"/>
    <mergeCell ref="A177:C177"/>
    <mergeCell ref="A178:C178"/>
    <mergeCell ref="A179:C179"/>
    <mergeCell ref="A180:C180"/>
    <mergeCell ref="A181:C181"/>
    <mergeCell ref="A182:C182"/>
    <mergeCell ref="A168:C168"/>
    <mergeCell ref="A169:C169"/>
    <mergeCell ref="A170:C170"/>
    <mergeCell ref="A171:C171"/>
    <mergeCell ref="A172:C172"/>
    <mergeCell ref="A173:C173"/>
    <mergeCell ref="A174:C174"/>
    <mergeCell ref="A175:C175"/>
    <mergeCell ref="A176:C176"/>
  </mergeCells>
  <phoneticPr fontId="2"/>
  <pageMargins left="0.7" right="0.7" top="0.75" bottom="0.75" header="0.3" footer="0.3"/>
  <pageSetup paperSize="9" scale="31"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1"/>
  <sheetViews>
    <sheetView view="pageBreakPreview" zoomScaleNormal="100" zoomScaleSheetLayoutView="100" workbookViewId="0">
      <pane xSplit="3" ySplit="1" topLeftCell="D2" activePane="bottomRight" state="frozen"/>
      <selection sqref="A1:J1"/>
      <selection pane="topRight" sqref="A1:J1"/>
      <selection pane="bottomLeft" sqref="A1:J1"/>
      <selection pane="bottomRight" activeCell="G1" sqref="G1"/>
    </sheetView>
  </sheetViews>
  <sheetFormatPr defaultRowHeight="18.75"/>
  <cols>
    <col min="1" max="1" width="9" style="52" hidden="1" customWidth="1"/>
    <col min="2" max="2" width="15.625" style="46" hidden="1" customWidth="1"/>
    <col min="3" max="3" width="37.125" style="45" hidden="1" customWidth="1"/>
    <col min="4" max="4" width="39.25" style="45" hidden="1" customWidth="1"/>
    <col min="5" max="5" width="39.75" style="45" hidden="1" customWidth="1"/>
    <col min="6" max="6" width="13.875" style="129" hidden="1" customWidth="1"/>
    <col min="7" max="16384" width="9" style="45"/>
  </cols>
  <sheetData>
    <row r="1" spans="1:6" s="130" customFormat="1" ht="38.25" customHeight="1">
      <c r="A1" s="131" t="s">
        <v>265</v>
      </c>
      <c r="B1" s="128" t="s">
        <v>466</v>
      </c>
      <c r="C1" s="128" t="s">
        <v>34</v>
      </c>
      <c r="D1" s="128" t="s">
        <v>266</v>
      </c>
      <c r="E1" s="128" t="s">
        <v>267</v>
      </c>
      <c r="F1" s="128" t="s">
        <v>465</v>
      </c>
    </row>
    <row r="2" spans="1:6" s="41" customFormat="1" ht="20.100000000000001" customHeight="1">
      <c r="A2" s="170" t="s">
        <v>83</v>
      </c>
      <c r="B2" s="171" t="s">
        <v>624</v>
      </c>
      <c r="C2" s="172" t="s">
        <v>84</v>
      </c>
      <c r="D2" s="173" t="s">
        <v>387</v>
      </c>
      <c r="E2" s="174" t="s">
        <v>268</v>
      </c>
      <c r="F2" s="175">
        <v>60</v>
      </c>
    </row>
    <row r="3" spans="1:6" s="41" customFormat="1" ht="20.100000000000001" customHeight="1">
      <c r="A3" s="176" t="s">
        <v>89</v>
      </c>
      <c r="B3" s="177" t="s">
        <v>624</v>
      </c>
      <c r="C3" s="178" t="s">
        <v>90</v>
      </c>
      <c r="D3" s="179" t="s">
        <v>388</v>
      </c>
      <c r="E3" s="180" t="s">
        <v>269</v>
      </c>
      <c r="F3" s="181">
        <v>90</v>
      </c>
    </row>
    <row r="4" spans="1:6" s="41" customFormat="1" ht="20.100000000000001" customHeight="1">
      <c r="A4" s="176" t="s">
        <v>101</v>
      </c>
      <c r="B4" s="177" t="s">
        <v>624</v>
      </c>
      <c r="C4" s="178" t="s">
        <v>102</v>
      </c>
      <c r="D4" s="179" t="s">
        <v>389</v>
      </c>
      <c r="E4" s="180" t="s">
        <v>271</v>
      </c>
      <c r="F4" s="181">
        <v>120</v>
      </c>
    </row>
    <row r="5" spans="1:6" s="41" customFormat="1" ht="20.100000000000001" customHeight="1">
      <c r="A5" s="176" t="s">
        <v>105</v>
      </c>
      <c r="B5" s="177" t="s">
        <v>624</v>
      </c>
      <c r="C5" s="178" t="s">
        <v>106</v>
      </c>
      <c r="D5" s="179" t="s">
        <v>390</v>
      </c>
      <c r="E5" s="180" t="s">
        <v>272</v>
      </c>
      <c r="F5" s="181">
        <v>120</v>
      </c>
    </row>
    <row r="6" spans="1:6" s="41" customFormat="1" ht="20.100000000000001" customHeight="1">
      <c r="A6" s="176" t="s">
        <v>111</v>
      </c>
      <c r="B6" s="177" t="s">
        <v>624</v>
      </c>
      <c r="C6" s="178" t="s">
        <v>112</v>
      </c>
      <c r="D6" s="179" t="s">
        <v>390</v>
      </c>
      <c r="E6" s="180" t="s">
        <v>272</v>
      </c>
      <c r="F6" s="181">
        <v>100</v>
      </c>
    </row>
    <row r="7" spans="1:6" s="41" customFormat="1" ht="20.100000000000001" customHeight="1">
      <c r="A7" s="176" t="s">
        <v>117</v>
      </c>
      <c r="B7" s="177" t="s">
        <v>624</v>
      </c>
      <c r="C7" s="178" t="s">
        <v>118</v>
      </c>
      <c r="D7" s="179" t="s">
        <v>387</v>
      </c>
      <c r="E7" s="180" t="s">
        <v>268</v>
      </c>
      <c r="F7" s="181">
        <v>70</v>
      </c>
    </row>
    <row r="8" spans="1:6" s="41" customFormat="1" ht="20.100000000000001" customHeight="1">
      <c r="A8" s="176" t="s">
        <v>123</v>
      </c>
      <c r="B8" s="177" t="s">
        <v>624</v>
      </c>
      <c r="C8" s="178" t="s">
        <v>124</v>
      </c>
      <c r="D8" s="179" t="s">
        <v>391</v>
      </c>
      <c r="E8" s="180" t="s">
        <v>471</v>
      </c>
      <c r="F8" s="181">
        <v>60</v>
      </c>
    </row>
    <row r="9" spans="1:6" s="41" customFormat="1" ht="20.100000000000001" customHeight="1">
      <c r="A9" s="176" t="s">
        <v>129</v>
      </c>
      <c r="B9" s="177" t="s">
        <v>624</v>
      </c>
      <c r="C9" s="178" t="s">
        <v>130</v>
      </c>
      <c r="D9" s="179" t="s">
        <v>390</v>
      </c>
      <c r="E9" s="180" t="s">
        <v>272</v>
      </c>
      <c r="F9" s="181">
        <v>120</v>
      </c>
    </row>
    <row r="10" spans="1:6" s="41" customFormat="1" ht="20.100000000000001" customHeight="1">
      <c r="A10" s="176" t="s">
        <v>137</v>
      </c>
      <c r="B10" s="177" t="s">
        <v>624</v>
      </c>
      <c r="C10" s="178" t="s">
        <v>138</v>
      </c>
      <c r="D10" s="179" t="s">
        <v>392</v>
      </c>
      <c r="E10" s="180" t="s">
        <v>274</v>
      </c>
      <c r="F10" s="181">
        <v>90</v>
      </c>
    </row>
    <row r="11" spans="1:6" s="41" customFormat="1" ht="20.100000000000001" customHeight="1">
      <c r="A11" s="176" t="s">
        <v>143</v>
      </c>
      <c r="B11" s="177" t="s">
        <v>624</v>
      </c>
      <c r="C11" s="178" t="s">
        <v>144</v>
      </c>
      <c r="D11" s="179" t="s">
        <v>393</v>
      </c>
      <c r="E11" s="180" t="s">
        <v>275</v>
      </c>
      <c r="F11" s="181">
        <v>60</v>
      </c>
    </row>
    <row r="12" spans="1:6" s="41" customFormat="1" ht="20.100000000000001" customHeight="1">
      <c r="A12" s="176" t="s">
        <v>147</v>
      </c>
      <c r="B12" s="177" t="s">
        <v>624</v>
      </c>
      <c r="C12" s="178" t="s">
        <v>148</v>
      </c>
      <c r="D12" s="179" t="s">
        <v>394</v>
      </c>
      <c r="E12" s="180" t="s">
        <v>276</v>
      </c>
      <c r="F12" s="181">
        <v>60</v>
      </c>
    </row>
    <row r="13" spans="1:6" s="41" customFormat="1" ht="20.100000000000001" customHeight="1">
      <c r="A13" s="176" t="s">
        <v>153</v>
      </c>
      <c r="B13" s="177" t="s">
        <v>624</v>
      </c>
      <c r="C13" s="178" t="s">
        <v>154</v>
      </c>
      <c r="D13" s="179" t="s">
        <v>395</v>
      </c>
      <c r="E13" s="180" t="s">
        <v>277</v>
      </c>
      <c r="F13" s="181">
        <v>60</v>
      </c>
    </row>
    <row r="14" spans="1:6" s="41" customFormat="1" ht="20.100000000000001" customHeight="1">
      <c r="A14" s="176" t="s">
        <v>158</v>
      </c>
      <c r="B14" s="177" t="s">
        <v>624</v>
      </c>
      <c r="C14" s="178" t="s">
        <v>159</v>
      </c>
      <c r="D14" s="179" t="s">
        <v>396</v>
      </c>
      <c r="E14" s="180" t="s">
        <v>278</v>
      </c>
      <c r="F14" s="181">
        <v>135</v>
      </c>
    </row>
    <row r="15" spans="1:6" s="42" customFormat="1" ht="20.100000000000001" customHeight="1">
      <c r="A15" s="176" t="s">
        <v>162</v>
      </c>
      <c r="B15" s="177" t="s">
        <v>624</v>
      </c>
      <c r="C15" s="178" t="s">
        <v>973</v>
      </c>
      <c r="D15" s="179" t="s">
        <v>279</v>
      </c>
      <c r="E15" s="180" t="s">
        <v>280</v>
      </c>
      <c r="F15" s="181">
        <v>30</v>
      </c>
    </row>
    <row r="16" spans="1:6" s="42" customFormat="1" ht="20.100000000000001" customHeight="1">
      <c r="A16" s="176" t="s">
        <v>164</v>
      </c>
      <c r="B16" s="177" t="s">
        <v>624</v>
      </c>
      <c r="C16" s="178" t="s">
        <v>974</v>
      </c>
      <c r="D16" s="179" t="s">
        <v>281</v>
      </c>
      <c r="E16" s="180" t="s">
        <v>282</v>
      </c>
      <c r="F16" s="181">
        <v>90</v>
      </c>
    </row>
    <row r="17" spans="1:6" s="41" customFormat="1" ht="20.100000000000001" customHeight="1">
      <c r="A17" s="176" t="s">
        <v>170</v>
      </c>
      <c r="B17" s="177" t="s">
        <v>624</v>
      </c>
      <c r="C17" s="178" t="s">
        <v>975</v>
      </c>
      <c r="D17" s="179" t="s">
        <v>625</v>
      </c>
      <c r="E17" s="180" t="s">
        <v>283</v>
      </c>
      <c r="F17" s="181">
        <v>70</v>
      </c>
    </row>
    <row r="18" spans="1:6" s="41" customFormat="1" ht="20.100000000000001" customHeight="1">
      <c r="A18" s="176" t="s">
        <v>180</v>
      </c>
      <c r="B18" s="177" t="s">
        <v>624</v>
      </c>
      <c r="C18" s="178" t="s">
        <v>181</v>
      </c>
      <c r="D18" s="179" t="s">
        <v>1017</v>
      </c>
      <c r="E18" s="180" t="s">
        <v>284</v>
      </c>
      <c r="F18" s="181">
        <v>60</v>
      </c>
    </row>
    <row r="19" spans="1:6" s="41" customFormat="1" ht="20.100000000000001" customHeight="1">
      <c r="A19" s="176" t="s">
        <v>189</v>
      </c>
      <c r="B19" s="177" t="s">
        <v>624</v>
      </c>
      <c r="C19" s="178" t="s">
        <v>190</v>
      </c>
      <c r="D19" s="179" t="s">
        <v>397</v>
      </c>
      <c r="E19" s="180" t="s">
        <v>375</v>
      </c>
      <c r="F19" s="181">
        <v>38</v>
      </c>
    </row>
    <row r="20" spans="1:6" s="41" customFormat="1" ht="20.100000000000001" customHeight="1">
      <c r="A20" s="176" t="s">
        <v>196</v>
      </c>
      <c r="B20" s="177" t="s">
        <v>624</v>
      </c>
      <c r="C20" s="178" t="s">
        <v>197</v>
      </c>
      <c r="D20" s="179" t="s">
        <v>398</v>
      </c>
      <c r="E20" s="180" t="s">
        <v>285</v>
      </c>
      <c r="F20" s="181">
        <v>50</v>
      </c>
    </row>
    <row r="21" spans="1:6" s="41" customFormat="1" ht="20.100000000000001" customHeight="1">
      <c r="A21" s="176" t="s">
        <v>202</v>
      </c>
      <c r="B21" s="177" t="s">
        <v>624</v>
      </c>
      <c r="C21" s="178" t="s">
        <v>203</v>
      </c>
      <c r="D21" s="179" t="s">
        <v>399</v>
      </c>
      <c r="E21" s="180" t="s">
        <v>286</v>
      </c>
      <c r="F21" s="181">
        <v>90</v>
      </c>
    </row>
    <row r="22" spans="1:6" s="41" customFormat="1" ht="20.100000000000001" customHeight="1">
      <c r="A22" s="176" t="s">
        <v>212</v>
      </c>
      <c r="B22" s="177" t="s">
        <v>624</v>
      </c>
      <c r="C22" s="178" t="s">
        <v>976</v>
      </c>
      <c r="D22" s="179" t="s">
        <v>400</v>
      </c>
      <c r="E22" s="180" t="s">
        <v>1004</v>
      </c>
      <c r="F22" s="181">
        <v>78</v>
      </c>
    </row>
    <row r="23" spans="1:6" s="41" customFormat="1" ht="20.100000000000001" customHeight="1">
      <c r="A23" s="176" t="s">
        <v>484</v>
      </c>
      <c r="B23" s="177" t="s">
        <v>624</v>
      </c>
      <c r="C23" s="178" t="s">
        <v>977</v>
      </c>
      <c r="D23" s="179" t="s">
        <v>504</v>
      </c>
      <c r="E23" s="180" t="s">
        <v>1005</v>
      </c>
      <c r="F23" s="181">
        <v>30</v>
      </c>
    </row>
    <row r="24" spans="1:6" s="41" customFormat="1" ht="20.100000000000001" customHeight="1">
      <c r="A24" s="176" t="s">
        <v>85</v>
      </c>
      <c r="B24" s="177" t="s">
        <v>624</v>
      </c>
      <c r="C24" s="178" t="s">
        <v>86</v>
      </c>
      <c r="D24" s="179" t="s">
        <v>469</v>
      </c>
      <c r="E24" s="180" t="s">
        <v>287</v>
      </c>
      <c r="F24" s="182">
        <v>90</v>
      </c>
    </row>
    <row r="25" spans="1:6" s="41" customFormat="1" ht="20.100000000000001" customHeight="1">
      <c r="A25" s="176" t="s">
        <v>91</v>
      </c>
      <c r="B25" s="177" t="s">
        <v>624</v>
      </c>
      <c r="C25" s="178" t="s">
        <v>92</v>
      </c>
      <c r="D25" s="179" t="s">
        <v>401</v>
      </c>
      <c r="E25" s="180" t="s">
        <v>288</v>
      </c>
      <c r="F25" s="181">
        <v>90</v>
      </c>
    </row>
    <row r="26" spans="1:6" s="41" customFormat="1" ht="20.100000000000001" customHeight="1">
      <c r="A26" s="176" t="s">
        <v>95</v>
      </c>
      <c r="B26" s="177" t="s">
        <v>624</v>
      </c>
      <c r="C26" s="178" t="s">
        <v>96</v>
      </c>
      <c r="D26" s="179" t="s">
        <v>389</v>
      </c>
      <c r="E26" s="180" t="s">
        <v>271</v>
      </c>
      <c r="F26" s="181">
        <v>60</v>
      </c>
    </row>
    <row r="27" spans="1:6" s="160" customFormat="1" ht="20.100000000000001" customHeight="1">
      <c r="A27" s="176" t="s">
        <v>107</v>
      </c>
      <c r="B27" s="177" t="s">
        <v>624</v>
      </c>
      <c r="C27" s="178" t="s">
        <v>108</v>
      </c>
      <c r="D27" s="179" t="s">
        <v>402</v>
      </c>
      <c r="E27" s="180" t="s">
        <v>289</v>
      </c>
      <c r="F27" s="181">
        <v>130</v>
      </c>
    </row>
    <row r="28" spans="1:6" s="41" customFormat="1" ht="20.100000000000001" customHeight="1">
      <c r="A28" s="176" t="s">
        <v>113</v>
      </c>
      <c r="B28" s="177" t="s">
        <v>624</v>
      </c>
      <c r="C28" s="178" t="s">
        <v>114</v>
      </c>
      <c r="D28" s="179" t="s">
        <v>403</v>
      </c>
      <c r="E28" s="180" t="s">
        <v>290</v>
      </c>
      <c r="F28" s="181">
        <v>30</v>
      </c>
    </row>
    <row r="29" spans="1:6" s="41" customFormat="1" ht="20.100000000000001" customHeight="1">
      <c r="A29" s="176" t="s">
        <v>125</v>
      </c>
      <c r="B29" s="177" t="s">
        <v>624</v>
      </c>
      <c r="C29" s="178" t="s">
        <v>126</v>
      </c>
      <c r="D29" s="179" t="s">
        <v>404</v>
      </c>
      <c r="E29" s="180" t="s">
        <v>291</v>
      </c>
      <c r="F29" s="181">
        <v>120</v>
      </c>
    </row>
    <row r="30" spans="1:6" s="42" customFormat="1" ht="20.100000000000001" customHeight="1">
      <c r="A30" s="176" t="s">
        <v>131</v>
      </c>
      <c r="B30" s="177" t="s">
        <v>624</v>
      </c>
      <c r="C30" s="178" t="s">
        <v>132</v>
      </c>
      <c r="D30" s="179" t="s">
        <v>405</v>
      </c>
      <c r="E30" s="180" t="s">
        <v>292</v>
      </c>
      <c r="F30" s="181">
        <v>60</v>
      </c>
    </row>
    <row r="31" spans="1:6" s="42" customFormat="1" ht="20.100000000000001" customHeight="1">
      <c r="A31" s="176" t="s">
        <v>139</v>
      </c>
      <c r="B31" s="177" t="s">
        <v>624</v>
      </c>
      <c r="C31" s="178" t="s">
        <v>140</v>
      </c>
      <c r="D31" s="179" t="s">
        <v>406</v>
      </c>
      <c r="E31" s="180" t="s">
        <v>293</v>
      </c>
      <c r="F31" s="181">
        <v>90</v>
      </c>
    </row>
    <row r="32" spans="1:6" s="161" customFormat="1" ht="20.100000000000001" customHeight="1">
      <c r="A32" s="176" t="s">
        <v>149</v>
      </c>
      <c r="B32" s="177" t="s">
        <v>624</v>
      </c>
      <c r="C32" s="178" t="s">
        <v>150</v>
      </c>
      <c r="D32" s="179" t="s">
        <v>407</v>
      </c>
      <c r="E32" s="180" t="s">
        <v>294</v>
      </c>
      <c r="F32" s="181">
        <v>60</v>
      </c>
    </row>
    <row r="33" spans="1:6" s="42" customFormat="1" ht="20.100000000000001" customHeight="1">
      <c r="A33" s="176" t="s">
        <v>166</v>
      </c>
      <c r="B33" s="177" t="s">
        <v>624</v>
      </c>
      <c r="C33" s="178" t="s">
        <v>167</v>
      </c>
      <c r="D33" s="179" t="s">
        <v>298</v>
      </c>
      <c r="E33" s="180" t="s">
        <v>299</v>
      </c>
      <c r="F33" s="181">
        <v>120</v>
      </c>
    </row>
    <row r="34" spans="1:6" s="42" customFormat="1" ht="20.100000000000001" customHeight="1">
      <c r="A34" s="176" t="s">
        <v>172</v>
      </c>
      <c r="B34" s="177" t="s">
        <v>624</v>
      </c>
      <c r="C34" s="178" t="s">
        <v>173</v>
      </c>
      <c r="D34" s="179" t="s">
        <v>1018</v>
      </c>
      <c r="E34" s="180" t="s">
        <v>376</v>
      </c>
      <c r="F34" s="181">
        <v>90</v>
      </c>
    </row>
    <row r="35" spans="1:6" s="161" customFormat="1" ht="20.100000000000001" customHeight="1">
      <c r="A35" s="176" t="s">
        <v>176</v>
      </c>
      <c r="B35" s="177" t="s">
        <v>624</v>
      </c>
      <c r="C35" s="178" t="s">
        <v>177</v>
      </c>
      <c r="D35" s="179" t="s">
        <v>279</v>
      </c>
      <c r="E35" s="180" t="s">
        <v>280</v>
      </c>
      <c r="F35" s="181">
        <v>110</v>
      </c>
    </row>
    <row r="36" spans="1:6" s="42" customFormat="1" ht="20.100000000000001" customHeight="1">
      <c r="A36" s="176" t="s">
        <v>182</v>
      </c>
      <c r="B36" s="177" t="s">
        <v>624</v>
      </c>
      <c r="C36" s="178" t="s">
        <v>183</v>
      </c>
      <c r="D36" s="179" t="s">
        <v>1019</v>
      </c>
      <c r="E36" s="180" t="s">
        <v>297</v>
      </c>
      <c r="F36" s="181">
        <v>100</v>
      </c>
    </row>
    <row r="37" spans="1:6" s="42" customFormat="1" ht="20.100000000000001" customHeight="1">
      <c r="A37" s="176" t="s">
        <v>187</v>
      </c>
      <c r="B37" s="177" t="s">
        <v>624</v>
      </c>
      <c r="C37" s="178" t="s">
        <v>188</v>
      </c>
      <c r="D37" s="179" t="s">
        <v>1019</v>
      </c>
      <c r="E37" s="180" t="s">
        <v>297</v>
      </c>
      <c r="F37" s="181">
        <v>80</v>
      </c>
    </row>
    <row r="38" spans="1:6" s="42" customFormat="1" ht="20.100000000000001" customHeight="1">
      <c r="A38" s="176" t="s">
        <v>191</v>
      </c>
      <c r="B38" s="177" t="s">
        <v>624</v>
      </c>
      <c r="C38" s="178" t="s">
        <v>978</v>
      </c>
      <c r="D38" s="179" t="s">
        <v>1020</v>
      </c>
      <c r="E38" s="180" t="s">
        <v>1006</v>
      </c>
      <c r="F38" s="181">
        <v>90</v>
      </c>
    </row>
    <row r="39" spans="1:6" s="42" customFormat="1" ht="20.100000000000001" customHeight="1">
      <c r="A39" s="176" t="s">
        <v>198</v>
      </c>
      <c r="B39" s="177" t="s">
        <v>624</v>
      </c>
      <c r="C39" s="178" t="s">
        <v>979</v>
      </c>
      <c r="D39" s="179" t="s">
        <v>408</v>
      </c>
      <c r="E39" s="180" t="s">
        <v>300</v>
      </c>
      <c r="F39" s="181">
        <v>60</v>
      </c>
    </row>
    <row r="40" spans="1:6" s="42" customFormat="1" ht="20.100000000000001" customHeight="1">
      <c r="A40" s="176" t="s">
        <v>200</v>
      </c>
      <c r="B40" s="177" t="s">
        <v>624</v>
      </c>
      <c r="C40" s="178" t="s">
        <v>980</v>
      </c>
      <c r="D40" s="179" t="s">
        <v>1019</v>
      </c>
      <c r="E40" s="180" t="s">
        <v>297</v>
      </c>
      <c r="F40" s="181">
        <v>80</v>
      </c>
    </row>
    <row r="41" spans="1:6" s="42" customFormat="1" ht="20.100000000000001" customHeight="1">
      <c r="A41" s="176" t="s">
        <v>204</v>
      </c>
      <c r="B41" s="177" t="s">
        <v>624</v>
      </c>
      <c r="C41" s="178" t="s">
        <v>205</v>
      </c>
      <c r="D41" s="179" t="s">
        <v>402</v>
      </c>
      <c r="E41" s="180" t="s">
        <v>289</v>
      </c>
      <c r="F41" s="181">
        <v>70</v>
      </c>
    </row>
    <row r="42" spans="1:6" s="42" customFormat="1" ht="20.100000000000001" customHeight="1">
      <c r="A42" s="176" t="s">
        <v>208</v>
      </c>
      <c r="B42" s="177" t="s">
        <v>624</v>
      </c>
      <c r="C42" s="178" t="s">
        <v>505</v>
      </c>
      <c r="D42" s="179" t="s">
        <v>470</v>
      </c>
      <c r="E42" s="180" t="s">
        <v>301</v>
      </c>
      <c r="F42" s="181">
        <v>90</v>
      </c>
    </row>
    <row r="43" spans="1:6" s="42" customFormat="1" ht="20.100000000000001" customHeight="1">
      <c r="A43" s="176" t="s">
        <v>210</v>
      </c>
      <c r="B43" s="177" t="s">
        <v>624</v>
      </c>
      <c r="C43" s="178" t="s">
        <v>211</v>
      </c>
      <c r="D43" s="179" t="s">
        <v>1020</v>
      </c>
      <c r="E43" s="180" t="s">
        <v>1006</v>
      </c>
      <c r="F43" s="181">
        <v>90</v>
      </c>
    </row>
    <row r="44" spans="1:6" s="42" customFormat="1" ht="20.100000000000001" customHeight="1">
      <c r="A44" s="176" t="s">
        <v>214</v>
      </c>
      <c r="B44" s="177" t="s">
        <v>624</v>
      </c>
      <c r="C44" s="178" t="s">
        <v>506</v>
      </c>
      <c r="D44" s="179" t="s">
        <v>1021</v>
      </c>
      <c r="E44" s="180" t="s">
        <v>1007</v>
      </c>
      <c r="F44" s="181">
        <v>60</v>
      </c>
    </row>
    <row r="45" spans="1:6" s="42" customFormat="1" ht="20.100000000000001" customHeight="1">
      <c r="A45" s="176" t="s">
        <v>226</v>
      </c>
      <c r="B45" s="177" t="s">
        <v>624</v>
      </c>
      <c r="C45" s="178" t="s">
        <v>981</v>
      </c>
      <c r="D45" s="179" t="s">
        <v>464</v>
      </c>
      <c r="E45" s="180" t="s">
        <v>377</v>
      </c>
      <c r="F45" s="181">
        <v>90</v>
      </c>
    </row>
    <row r="46" spans="1:6" s="42" customFormat="1" ht="20.100000000000001" customHeight="1">
      <c r="A46" s="176" t="s">
        <v>230</v>
      </c>
      <c r="B46" s="177" t="s">
        <v>624</v>
      </c>
      <c r="C46" s="178" t="s">
        <v>231</v>
      </c>
      <c r="D46" s="179" t="s">
        <v>302</v>
      </c>
      <c r="E46" s="180" t="s">
        <v>1008</v>
      </c>
      <c r="F46" s="181">
        <v>120</v>
      </c>
    </row>
    <row r="47" spans="1:6" s="42" customFormat="1" ht="20.100000000000001" customHeight="1">
      <c r="A47" s="176" t="s">
        <v>236</v>
      </c>
      <c r="B47" s="177" t="s">
        <v>624</v>
      </c>
      <c r="C47" s="178" t="s">
        <v>982</v>
      </c>
      <c r="D47" s="179" t="s">
        <v>1022</v>
      </c>
      <c r="E47" s="180" t="s">
        <v>1009</v>
      </c>
      <c r="F47" s="181">
        <v>42</v>
      </c>
    </row>
    <row r="48" spans="1:6" s="42" customFormat="1" ht="20.100000000000001" customHeight="1">
      <c r="A48" s="176" t="s">
        <v>380</v>
      </c>
      <c r="B48" s="177" t="s">
        <v>624</v>
      </c>
      <c r="C48" s="178" t="s">
        <v>983</v>
      </c>
      <c r="D48" s="179" t="s">
        <v>381</v>
      </c>
      <c r="E48" s="180" t="s">
        <v>1010</v>
      </c>
      <c r="F48" s="181">
        <v>90</v>
      </c>
    </row>
    <row r="49" spans="1:6" s="42" customFormat="1" ht="20.100000000000001" customHeight="1">
      <c r="A49" s="176" t="s">
        <v>461</v>
      </c>
      <c r="B49" s="177" t="s">
        <v>624</v>
      </c>
      <c r="C49" s="178" t="s">
        <v>984</v>
      </c>
      <c r="D49" s="179" t="s">
        <v>1023</v>
      </c>
      <c r="E49" s="180" t="s">
        <v>1011</v>
      </c>
      <c r="F49" s="181">
        <v>60</v>
      </c>
    </row>
    <row r="50" spans="1:6" s="42" customFormat="1" ht="20.100000000000001" customHeight="1">
      <c r="A50" s="176" t="s">
        <v>492</v>
      </c>
      <c r="B50" s="177" t="s">
        <v>624</v>
      </c>
      <c r="C50" s="178" t="s">
        <v>985</v>
      </c>
      <c r="D50" s="179" t="s">
        <v>1024</v>
      </c>
      <c r="E50" s="180" t="s">
        <v>507</v>
      </c>
      <c r="F50" s="181">
        <v>60</v>
      </c>
    </row>
    <row r="51" spans="1:6" s="42" customFormat="1" ht="20.100000000000001" customHeight="1">
      <c r="A51" s="176" t="s">
        <v>494</v>
      </c>
      <c r="B51" s="177" t="s">
        <v>624</v>
      </c>
      <c r="C51" s="178" t="s">
        <v>986</v>
      </c>
      <c r="D51" s="179" t="s">
        <v>1023</v>
      </c>
      <c r="E51" s="180" t="s">
        <v>1011</v>
      </c>
      <c r="F51" s="181">
        <v>60</v>
      </c>
    </row>
    <row r="52" spans="1:6" s="42" customFormat="1" ht="20.100000000000001" customHeight="1">
      <c r="A52" s="176" t="s">
        <v>497</v>
      </c>
      <c r="B52" s="177" t="s">
        <v>624</v>
      </c>
      <c r="C52" s="178" t="s">
        <v>987</v>
      </c>
      <c r="D52" s="179" t="s">
        <v>1025</v>
      </c>
      <c r="E52" s="180" t="s">
        <v>1012</v>
      </c>
      <c r="F52" s="181">
        <v>60</v>
      </c>
    </row>
    <row r="53" spans="1:6" s="42" customFormat="1" ht="20.100000000000001" customHeight="1">
      <c r="A53" s="176" t="s">
        <v>622</v>
      </c>
      <c r="B53" s="177" t="s">
        <v>624</v>
      </c>
      <c r="C53" s="178" t="s">
        <v>988</v>
      </c>
      <c r="D53" s="179" t="s">
        <v>1020</v>
      </c>
      <c r="E53" s="180" t="s">
        <v>1006</v>
      </c>
      <c r="F53" s="181">
        <v>100</v>
      </c>
    </row>
    <row r="54" spans="1:6" s="42" customFormat="1" ht="20.100000000000001" customHeight="1">
      <c r="A54" s="176" t="s">
        <v>623</v>
      </c>
      <c r="B54" s="177" t="s">
        <v>624</v>
      </c>
      <c r="C54" s="178" t="s">
        <v>989</v>
      </c>
      <c r="D54" s="179" t="s">
        <v>420</v>
      </c>
      <c r="E54" s="180" t="s">
        <v>379</v>
      </c>
      <c r="F54" s="181">
        <v>50</v>
      </c>
    </row>
    <row r="55" spans="1:6" s="42" customFormat="1" ht="20.100000000000001" customHeight="1">
      <c r="A55" s="176" t="s">
        <v>247</v>
      </c>
      <c r="B55" s="177" t="s">
        <v>624</v>
      </c>
      <c r="C55" s="178" t="s">
        <v>248</v>
      </c>
      <c r="D55" s="179" t="s">
        <v>409</v>
      </c>
      <c r="E55" s="180" t="s">
        <v>303</v>
      </c>
      <c r="F55" s="181">
        <v>90</v>
      </c>
    </row>
    <row r="56" spans="1:6" s="42" customFormat="1" ht="20.100000000000001" customHeight="1">
      <c r="A56" s="176" t="s">
        <v>253</v>
      </c>
      <c r="B56" s="177" t="s">
        <v>624</v>
      </c>
      <c r="C56" s="178" t="s">
        <v>254</v>
      </c>
      <c r="D56" s="179" t="s">
        <v>387</v>
      </c>
      <c r="E56" s="180" t="s">
        <v>268</v>
      </c>
      <c r="F56" s="181">
        <v>60</v>
      </c>
    </row>
    <row r="57" spans="1:6" s="42" customFormat="1" ht="20.100000000000001" customHeight="1">
      <c r="A57" s="176" t="s">
        <v>257</v>
      </c>
      <c r="B57" s="177" t="s">
        <v>624</v>
      </c>
      <c r="C57" s="178" t="s">
        <v>258</v>
      </c>
      <c r="D57" s="179" t="s">
        <v>404</v>
      </c>
      <c r="E57" s="180" t="s">
        <v>291</v>
      </c>
      <c r="F57" s="181">
        <v>120</v>
      </c>
    </row>
    <row r="58" spans="1:6" s="42" customFormat="1" ht="20.100000000000001" customHeight="1">
      <c r="A58" s="176" t="s">
        <v>93</v>
      </c>
      <c r="B58" s="177" t="s">
        <v>624</v>
      </c>
      <c r="C58" s="178" t="s">
        <v>94</v>
      </c>
      <c r="D58" s="179" t="s">
        <v>410</v>
      </c>
      <c r="E58" s="180" t="s">
        <v>304</v>
      </c>
      <c r="F58" s="181">
        <v>90</v>
      </c>
    </row>
    <row r="59" spans="1:6" s="161" customFormat="1" ht="20.100000000000001" customHeight="1">
      <c r="A59" s="176" t="s">
        <v>97</v>
      </c>
      <c r="B59" s="177" t="s">
        <v>624</v>
      </c>
      <c r="C59" s="178" t="s">
        <v>98</v>
      </c>
      <c r="D59" s="179" t="s">
        <v>410</v>
      </c>
      <c r="E59" s="180" t="s">
        <v>304</v>
      </c>
      <c r="F59" s="181">
        <v>90</v>
      </c>
    </row>
    <row r="60" spans="1:6" s="42" customFormat="1" ht="20.100000000000001" customHeight="1">
      <c r="A60" s="176" t="s">
        <v>103</v>
      </c>
      <c r="B60" s="177" t="s">
        <v>624</v>
      </c>
      <c r="C60" s="178" t="s">
        <v>104</v>
      </c>
      <c r="D60" s="179" t="s">
        <v>410</v>
      </c>
      <c r="E60" s="180" t="s">
        <v>304</v>
      </c>
      <c r="F60" s="181">
        <v>90</v>
      </c>
    </row>
    <row r="61" spans="1:6" s="42" customFormat="1" ht="20.100000000000001" customHeight="1">
      <c r="A61" s="176" t="s">
        <v>109</v>
      </c>
      <c r="B61" s="177" t="s">
        <v>624</v>
      </c>
      <c r="C61" s="178" t="s">
        <v>110</v>
      </c>
      <c r="D61" s="179" t="s">
        <v>279</v>
      </c>
      <c r="E61" s="180" t="s">
        <v>280</v>
      </c>
      <c r="F61" s="181">
        <v>90</v>
      </c>
    </row>
    <row r="62" spans="1:6" s="42" customFormat="1" ht="20.100000000000001" customHeight="1">
      <c r="A62" s="176" t="s">
        <v>119</v>
      </c>
      <c r="B62" s="177" t="s">
        <v>624</v>
      </c>
      <c r="C62" s="178" t="s">
        <v>120</v>
      </c>
      <c r="D62" s="179" t="s">
        <v>411</v>
      </c>
      <c r="E62" s="180" t="s">
        <v>305</v>
      </c>
      <c r="F62" s="181">
        <v>80</v>
      </c>
    </row>
    <row r="63" spans="1:6" s="42" customFormat="1" ht="20.100000000000001" customHeight="1">
      <c r="A63" s="176" t="s">
        <v>133</v>
      </c>
      <c r="B63" s="177" t="s">
        <v>624</v>
      </c>
      <c r="C63" s="178" t="s">
        <v>134</v>
      </c>
      <c r="D63" s="179" t="s">
        <v>412</v>
      </c>
      <c r="E63" s="180" t="s">
        <v>278</v>
      </c>
      <c r="F63" s="181">
        <v>120</v>
      </c>
    </row>
    <row r="64" spans="1:6" s="42" customFormat="1" ht="20.100000000000001" customHeight="1">
      <c r="A64" s="176" t="s">
        <v>141</v>
      </c>
      <c r="B64" s="177" t="s">
        <v>624</v>
      </c>
      <c r="C64" s="178" t="s">
        <v>142</v>
      </c>
      <c r="D64" s="179" t="s">
        <v>306</v>
      </c>
      <c r="E64" s="180" t="s">
        <v>307</v>
      </c>
      <c r="F64" s="181">
        <v>60</v>
      </c>
    </row>
    <row r="65" spans="1:6" s="42" customFormat="1" ht="20.100000000000001" customHeight="1">
      <c r="A65" s="176" t="s">
        <v>145</v>
      </c>
      <c r="B65" s="177" t="s">
        <v>624</v>
      </c>
      <c r="C65" s="178" t="s">
        <v>146</v>
      </c>
      <c r="D65" s="179" t="s">
        <v>298</v>
      </c>
      <c r="E65" s="180" t="s">
        <v>299</v>
      </c>
      <c r="F65" s="181">
        <v>120</v>
      </c>
    </row>
    <row r="66" spans="1:6" s="42" customFormat="1" ht="20.100000000000001" customHeight="1">
      <c r="A66" s="176" t="s">
        <v>155</v>
      </c>
      <c r="B66" s="177" t="s">
        <v>624</v>
      </c>
      <c r="C66" s="178" t="s">
        <v>156</v>
      </c>
      <c r="D66" s="179" t="s">
        <v>1026</v>
      </c>
      <c r="E66" s="180" t="s">
        <v>308</v>
      </c>
      <c r="F66" s="181">
        <v>90</v>
      </c>
    </row>
    <row r="67" spans="1:6" s="42" customFormat="1" ht="20.100000000000001" customHeight="1">
      <c r="A67" s="176" t="s">
        <v>174</v>
      </c>
      <c r="B67" s="177" t="s">
        <v>624</v>
      </c>
      <c r="C67" s="178" t="s">
        <v>990</v>
      </c>
      <c r="D67" s="179" t="s">
        <v>281</v>
      </c>
      <c r="E67" s="180" t="s">
        <v>282</v>
      </c>
      <c r="F67" s="181">
        <v>108</v>
      </c>
    </row>
    <row r="68" spans="1:6" s="42" customFormat="1" ht="20.100000000000001" customHeight="1">
      <c r="A68" s="176" t="s">
        <v>178</v>
      </c>
      <c r="B68" s="177" t="s">
        <v>624</v>
      </c>
      <c r="C68" s="178" t="s">
        <v>991</v>
      </c>
      <c r="D68" s="179" t="s">
        <v>309</v>
      </c>
      <c r="E68" s="180" t="s">
        <v>310</v>
      </c>
      <c r="F68" s="181">
        <v>86</v>
      </c>
    </row>
    <row r="69" spans="1:6" s="42" customFormat="1" ht="20.100000000000001" customHeight="1">
      <c r="A69" s="176" t="s">
        <v>184</v>
      </c>
      <c r="B69" s="177" t="s">
        <v>624</v>
      </c>
      <c r="C69" s="178" t="s">
        <v>992</v>
      </c>
      <c r="D69" s="179" t="s">
        <v>404</v>
      </c>
      <c r="E69" s="180" t="s">
        <v>291</v>
      </c>
      <c r="F69" s="181">
        <v>90</v>
      </c>
    </row>
    <row r="70" spans="1:6" s="42" customFormat="1" ht="20.100000000000001" customHeight="1">
      <c r="A70" s="176" t="s">
        <v>192</v>
      </c>
      <c r="B70" s="177" t="s">
        <v>624</v>
      </c>
      <c r="C70" s="178" t="s">
        <v>193</v>
      </c>
      <c r="D70" s="179" t="s">
        <v>413</v>
      </c>
      <c r="E70" s="180" t="s">
        <v>311</v>
      </c>
      <c r="F70" s="181">
        <v>60</v>
      </c>
    </row>
    <row r="71" spans="1:6" s="42" customFormat="1" ht="20.100000000000001" customHeight="1">
      <c r="A71" s="176" t="s">
        <v>382</v>
      </c>
      <c r="B71" s="177" t="s">
        <v>624</v>
      </c>
      <c r="C71" s="178" t="s">
        <v>993</v>
      </c>
      <c r="D71" s="179" t="s">
        <v>1020</v>
      </c>
      <c r="E71" s="180" t="s">
        <v>1006</v>
      </c>
      <c r="F71" s="181">
        <v>56</v>
      </c>
    </row>
    <row r="72" spans="1:6" s="42" customFormat="1" ht="20.100000000000001" customHeight="1">
      <c r="A72" s="176" t="s">
        <v>462</v>
      </c>
      <c r="B72" s="177" t="s">
        <v>624</v>
      </c>
      <c r="C72" s="178" t="s">
        <v>508</v>
      </c>
      <c r="D72" s="179" t="s">
        <v>333</v>
      </c>
      <c r="E72" s="180" t="s">
        <v>334</v>
      </c>
      <c r="F72" s="181">
        <v>120</v>
      </c>
    </row>
    <row r="73" spans="1:6" s="42" customFormat="1" ht="20.100000000000001" customHeight="1">
      <c r="A73" s="176" t="s">
        <v>971</v>
      </c>
      <c r="B73" s="177" t="s">
        <v>624</v>
      </c>
      <c r="C73" s="178" t="s">
        <v>994</v>
      </c>
      <c r="D73" s="179" t="s">
        <v>1027</v>
      </c>
      <c r="E73" s="180" t="s">
        <v>1013</v>
      </c>
      <c r="F73" s="181">
        <v>43</v>
      </c>
    </row>
    <row r="74" spans="1:6" s="42" customFormat="1" ht="20.100000000000001" customHeight="1">
      <c r="A74" s="176" t="s">
        <v>215</v>
      </c>
      <c r="B74" s="177" t="s">
        <v>624</v>
      </c>
      <c r="C74" s="178" t="s">
        <v>216</v>
      </c>
      <c r="D74" s="179" t="s">
        <v>414</v>
      </c>
      <c r="E74" s="180" t="s">
        <v>313</v>
      </c>
      <c r="F74" s="181">
        <v>60</v>
      </c>
    </row>
    <row r="75" spans="1:6" s="42" customFormat="1" ht="20.100000000000001" customHeight="1">
      <c r="A75" s="176" t="s">
        <v>219</v>
      </c>
      <c r="B75" s="177" t="s">
        <v>624</v>
      </c>
      <c r="C75" s="178" t="s">
        <v>220</v>
      </c>
      <c r="D75" s="179" t="s">
        <v>374</v>
      </c>
      <c r="E75" s="180" t="s">
        <v>314</v>
      </c>
      <c r="F75" s="181">
        <v>90</v>
      </c>
    </row>
    <row r="76" spans="1:6" s="42" customFormat="1" ht="20.100000000000001" customHeight="1">
      <c r="A76" s="176" t="s">
        <v>238</v>
      </c>
      <c r="B76" s="177" t="s">
        <v>624</v>
      </c>
      <c r="C76" s="178" t="s">
        <v>239</v>
      </c>
      <c r="D76" s="179" t="s">
        <v>415</v>
      </c>
      <c r="E76" s="180" t="s">
        <v>472</v>
      </c>
      <c r="F76" s="181">
        <v>30</v>
      </c>
    </row>
    <row r="77" spans="1:6" s="42" customFormat="1" ht="20.100000000000001" customHeight="1">
      <c r="A77" s="176" t="s">
        <v>243</v>
      </c>
      <c r="B77" s="177" t="s">
        <v>624</v>
      </c>
      <c r="C77" s="178" t="s">
        <v>244</v>
      </c>
      <c r="D77" s="179" t="s">
        <v>416</v>
      </c>
      <c r="E77" s="180" t="s">
        <v>315</v>
      </c>
      <c r="F77" s="181">
        <v>90</v>
      </c>
    </row>
    <row r="78" spans="1:6" s="42" customFormat="1" ht="20.100000000000001" customHeight="1">
      <c r="A78" s="176" t="s">
        <v>249</v>
      </c>
      <c r="B78" s="177" t="s">
        <v>624</v>
      </c>
      <c r="C78" s="178" t="s">
        <v>250</v>
      </c>
      <c r="D78" s="179" t="s">
        <v>403</v>
      </c>
      <c r="E78" s="180" t="s">
        <v>316</v>
      </c>
      <c r="F78" s="181">
        <v>90</v>
      </c>
    </row>
    <row r="79" spans="1:6" s="42" customFormat="1" ht="20.100000000000001" customHeight="1">
      <c r="A79" s="176" t="s">
        <v>259</v>
      </c>
      <c r="B79" s="177" t="s">
        <v>624</v>
      </c>
      <c r="C79" s="178" t="s">
        <v>260</v>
      </c>
      <c r="D79" s="179" t="s">
        <v>391</v>
      </c>
      <c r="E79" s="180" t="s">
        <v>273</v>
      </c>
      <c r="F79" s="181">
        <v>70</v>
      </c>
    </row>
    <row r="80" spans="1:6" s="161" customFormat="1" ht="20.100000000000001" customHeight="1">
      <c r="A80" s="176" t="s">
        <v>263</v>
      </c>
      <c r="B80" s="177" t="s">
        <v>624</v>
      </c>
      <c r="C80" s="178" t="s">
        <v>264</v>
      </c>
      <c r="D80" s="179" t="s">
        <v>1019</v>
      </c>
      <c r="E80" s="180" t="s">
        <v>297</v>
      </c>
      <c r="F80" s="181">
        <v>80</v>
      </c>
    </row>
    <row r="81" spans="1:6" s="161" customFormat="1" ht="20.100000000000001" customHeight="1">
      <c r="A81" s="176" t="s">
        <v>87</v>
      </c>
      <c r="B81" s="177" t="s">
        <v>624</v>
      </c>
      <c r="C81" s="178" t="s">
        <v>88</v>
      </c>
      <c r="D81" s="179" t="s">
        <v>1026</v>
      </c>
      <c r="E81" s="180" t="s">
        <v>308</v>
      </c>
      <c r="F81" s="181">
        <v>60</v>
      </c>
    </row>
    <row r="82" spans="1:6" s="42" customFormat="1" ht="20.100000000000001" customHeight="1">
      <c r="A82" s="176" t="s">
        <v>99</v>
      </c>
      <c r="B82" s="177" t="s">
        <v>624</v>
      </c>
      <c r="C82" s="178" t="s">
        <v>995</v>
      </c>
      <c r="D82" s="179" t="s">
        <v>317</v>
      </c>
      <c r="E82" s="180" t="s">
        <v>318</v>
      </c>
      <c r="F82" s="181">
        <v>60</v>
      </c>
    </row>
    <row r="83" spans="1:6" s="42" customFormat="1" ht="20.100000000000001" customHeight="1">
      <c r="A83" s="176" t="s">
        <v>115</v>
      </c>
      <c r="B83" s="177" t="s">
        <v>624</v>
      </c>
      <c r="C83" s="178" t="s">
        <v>116</v>
      </c>
      <c r="D83" s="179" t="s">
        <v>319</v>
      </c>
      <c r="E83" s="180" t="s">
        <v>282</v>
      </c>
      <c r="F83" s="181">
        <v>105</v>
      </c>
    </row>
    <row r="84" spans="1:6" s="42" customFormat="1" ht="20.100000000000001" customHeight="1">
      <c r="A84" s="176" t="s">
        <v>121</v>
      </c>
      <c r="B84" s="177" t="s">
        <v>624</v>
      </c>
      <c r="C84" s="178" t="s">
        <v>122</v>
      </c>
      <c r="D84" s="179" t="s">
        <v>320</v>
      </c>
      <c r="E84" s="180" t="s">
        <v>321</v>
      </c>
      <c r="F84" s="181">
        <v>60</v>
      </c>
    </row>
    <row r="85" spans="1:6" s="161" customFormat="1" ht="20.100000000000001" customHeight="1">
      <c r="A85" s="176" t="s">
        <v>127</v>
      </c>
      <c r="B85" s="177" t="s">
        <v>624</v>
      </c>
      <c r="C85" s="178" t="s">
        <v>128</v>
      </c>
      <c r="D85" s="179" t="s">
        <v>322</v>
      </c>
      <c r="E85" s="180" t="s">
        <v>321</v>
      </c>
      <c r="F85" s="181">
        <v>60</v>
      </c>
    </row>
    <row r="86" spans="1:6" s="42" customFormat="1" ht="20.100000000000001" customHeight="1">
      <c r="A86" s="176" t="s">
        <v>135</v>
      </c>
      <c r="B86" s="177" t="s">
        <v>624</v>
      </c>
      <c r="C86" s="178" t="s">
        <v>136</v>
      </c>
      <c r="D86" s="179" t="s">
        <v>323</v>
      </c>
      <c r="E86" s="180" t="s">
        <v>324</v>
      </c>
      <c r="F86" s="181">
        <v>60</v>
      </c>
    </row>
    <row r="87" spans="1:6" s="42" customFormat="1" ht="20.100000000000001" customHeight="1">
      <c r="A87" s="176" t="s">
        <v>151</v>
      </c>
      <c r="B87" s="177" t="s">
        <v>624</v>
      </c>
      <c r="C87" s="178" t="s">
        <v>152</v>
      </c>
      <c r="D87" s="179" t="s">
        <v>1028</v>
      </c>
      <c r="E87" s="180" t="s">
        <v>1014</v>
      </c>
      <c r="F87" s="181">
        <v>40</v>
      </c>
    </row>
    <row r="88" spans="1:6" s="42" customFormat="1" ht="20.100000000000001" customHeight="1">
      <c r="A88" s="176" t="s">
        <v>475</v>
      </c>
      <c r="B88" s="177" t="s">
        <v>624</v>
      </c>
      <c r="C88" s="178" t="s">
        <v>996</v>
      </c>
      <c r="D88" s="179" t="s">
        <v>1022</v>
      </c>
      <c r="E88" s="180" t="s">
        <v>1009</v>
      </c>
      <c r="F88" s="181">
        <v>60</v>
      </c>
    </row>
    <row r="89" spans="1:6" s="42" customFormat="1" ht="20.100000000000001" customHeight="1">
      <c r="A89" s="176" t="s">
        <v>477</v>
      </c>
      <c r="B89" s="177" t="s">
        <v>624</v>
      </c>
      <c r="C89" s="178" t="s">
        <v>997</v>
      </c>
      <c r="D89" s="179" t="s">
        <v>1029</v>
      </c>
      <c r="E89" s="180" t="s">
        <v>1015</v>
      </c>
      <c r="F89" s="181">
        <v>50</v>
      </c>
    </row>
    <row r="90" spans="1:6" s="42" customFormat="1" ht="20.100000000000001" customHeight="1">
      <c r="A90" s="176" t="s">
        <v>972</v>
      </c>
      <c r="B90" s="177" t="s">
        <v>624</v>
      </c>
      <c r="C90" s="178" t="s">
        <v>998</v>
      </c>
      <c r="D90" s="179" t="s">
        <v>1025</v>
      </c>
      <c r="E90" s="180" t="s">
        <v>1012</v>
      </c>
      <c r="F90" s="181">
        <v>60</v>
      </c>
    </row>
    <row r="91" spans="1:6" s="42" customFormat="1" ht="20.100000000000001" customHeight="1">
      <c r="A91" s="176" t="s">
        <v>160</v>
      </c>
      <c r="B91" s="177" t="s">
        <v>624</v>
      </c>
      <c r="C91" s="178" t="s">
        <v>161</v>
      </c>
      <c r="D91" s="179" t="s">
        <v>387</v>
      </c>
      <c r="E91" s="180" t="s">
        <v>268</v>
      </c>
      <c r="F91" s="181">
        <v>60</v>
      </c>
    </row>
    <row r="92" spans="1:6" s="161" customFormat="1" ht="20.100000000000001" customHeight="1">
      <c r="A92" s="176" t="s">
        <v>168</v>
      </c>
      <c r="B92" s="177" t="s">
        <v>624</v>
      </c>
      <c r="C92" s="178" t="s">
        <v>169</v>
      </c>
      <c r="D92" s="179" t="s">
        <v>325</v>
      </c>
      <c r="E92" s="180" t="s">
        <v>326</v>
      </c>
      <c r="F92" s="181">
        <v>130</v>
      </c>
    </row>
    <row r="93" spans="1:6" s="161" customFormat="1" ht="20.100000000000001" customHeight="1">
      <c r="A93" s="176" t="s">
        <v>185</v>
      </c>
      <c r="B93" s="177" t="s">
        <v>624</v>
      </c>
      <c r="C93" s="178" t="s">
        <v>186</v>
      </c>
      <c r="D93" s="179" t="s">
        <v>417</v>
      </c>
      <c r="E93" s="180" t="s">
        <v>327</v>
      </c>
      <c r="F93" s="181">
        <v>90</v>
      </c>
    </row>
    <row r="94" spans="1:6" s="42" customFormat="1" ht="20.100000000000001" customHeight="1">
      <c r="A94" s="176" t="s">
        <v>194</v>
      </c>
      <c r="B94" s="177" t="s">
        <v>624</v>
      </c>
      <c r="C94" s="178" t="s">
        <v>195</v>
      </c>
      <c r="D94" s="179" t="s">
        <v>418</v>
      </c>
      <c r="E94" s="180" t="s">
        <v>328</v>
      </c>
      <c r="F94" s="181">
        <v>30</v>
      </c>
    </row>
    <row r="95" spans="1:6" s="42" customFormat="1" ht="20.100000000000001" customHeight="1">
      <c r="A95" s="176" t="s">
        <v>206</v>
      </c>
      <c r="B95" s="177" t="s">
        <v>624</v>
      </c>
      <c r="C95" s="178" t="s">
        <v>207</v>
      </c>
      <c r="D95" s="179" t="s">
        <v>1019</v>
      </c>
      <c r="E95" s="180" t="s">
        <v>297</v>
      </c>
      <c r="F95" s="181">
        <v>90</v>
      </c>
    </row>
    <row r="96" spans="1:6" s="42" customFormat="1" ht="20.100000000000001" customHeight="1">
      <c r="A96" s="176" t="s">
        <v>217</v>
      </c>
      <c r="B96" s="177" t="s">
        <v>624</v>
      </c>
      <c r="C96" s="178" t="s">
        <v>999</v>
      </c>
      <c r="D96" s="179" t="s">
        <v>279</v>
      </c>
      <c r="E96" s="180" t="s">
        <v>280</v>
      </c>
      <c r="F96" s="181">
        <v>130</v>
      </c>
    </row>
    <row r="97" spans="1:6" s="42" customFormat="1" ht="20.100000000000001" customHeight="1">
      <c r="A97" s="176" t="s">
        <v>222</v>
      </c>
      <c r="B97" s="177" t="s">
        <v>624</v>
      </c>
      <c r="C97" s="178" t="s">
        <v>223</v>
      </c>
      <c r="D97" s="179" t="s">
        <v>329</v>
      </c>
      <c r="E97" s="180" t="s">
        <v>330</v>
      </c>
      <c r="F97" s="181">
        <v>60</v>
      </c>
    </row>
    <row r="98" spans="1:6" s="42" customFormat="1" ht="20.100000000000001" customHeight="1">
      <c r="A98" s="176" t="s">
        <v>232</v>
      </c>
      <c r="B98" s="177" t="s">
        <v>624</v>
      </c>
      <c r="C98" s="178" t="s">
        <v>233</v>
      </c>
      <c r="D98" s="179" t="s">
        <v>626</v>
      </c>
      <c r="E98" s="180" t="s">
        <v>283</v>
      </c>
      <c r="F98" s="181">
        <v>80</v>
      </c>
    </row>
    <row r="99" spans="1:6" s="42" customFormat="1" ht="20.100000000000001" customHeight="1">
      <c r="A99" s="176" t="s">
        <v>240</v>
      </c>
      <c r="B99" s="177" t="s">
        <v>624</v>
      </c>
      <c r="C99" s="178" t="s">
        <v>241</v>
      </c>
      <c r="D99" s="179" t="s">
        <v>323</v>
      </c>
      <c r="E99" s="180" t="s">
        <v>324</v>
      </c>
      <c r="F99" s="181">
        <v>60</v>
      </c>
    </row>
    <row r="100" spans="1:6" s="42" customFormat="1" ht="20.100000000000001" customHeight="1">
      <c r="A100" s="176" t="s">
        <v>251</v>
      </c>
      <c r="B100" s="177" t="s">
        <v>624</v>
      </c>
      <c r="C100" s="178" t="s">
        <v>252</v>
      </c>
      <c r="D100" s="179" t="s">
        <v>419</v>
      </c>
      <c r="E100" s="180" t="s">
        <v>331</v>
      </c>
      <c r="F100" s="181">
        <v>46</v>
      </c>
    </row>
    <row r="101" spans="1:6" s="42" customFormat="1" ht="20.100000000000001" customHeight="1">
      <c r="A101" s="176" t="s">
        <v>255</v>
      </c>
      <c r="B101" s="177" t="s">
        <v>624</v>
      </c>
      <c r="C101" s="178" t="s">
        <v>256</v>
      </c>
      <c r="D101" s="179" t="s">
        <v>420</v>
      </c>
      <c r="E101" s="180" t="s">
        <v>379</v>
      </c>
      <c r="F101" s="181">
        <v>60</v>
      </c>
    </row>
    <row r="102" spans="1:6" s="42" customFormat="1" ht="20.100000000000001" customHeight="1">
      <c r="A102" s="176" t="s">
        <v>383</v>
      </c>
      <c r="B102" s="177" t="s">
        <v>624</v>
      </c>
      <c r="C102" s="178" t="s">
        <v>483</v>
      </c>
      <c r="D102" s="179" t="s">
        <v>1030</v>
      </c>
      <c r="E102" s="180" t="s">
        <v>385</v>
      </c>
      <c r="F102" s="181">
        <v>60</v>
      </c>
    </row>
    <row r="103" spans="1:6" s="42" customFormat="1" ht="20.100000000000001" customHeight="1">
      <c r="A103" s="176" t="s">
        <v>384</v>
      </c>
      <c r="B103" s="177" t="s">
        <v>624</v>
      </c>
      <c r="C103" s="178" t="s">
        <v>1000</v>
      </c>
      <c r="D103" s="179" t="s">
        <v>309</v>
      </c>
      <c r="E103" s="180" t="s">
        <v>1016</v>
      </c>
      <c r="F103" s="181">
        <v>80</v>
      </c>
    </row>
    <row r="104" spans="1:6" s="42" customFormat="1" ht="20.100000000000001" customHeight="1">
      <c r="A104" s="176" t="s">
        <v>487</v>
      </c>
      <c r="B104" s="177" t="s">
        <v>624</v>
      </c>
      <c r="C104" s="178" t="s">
        <v>1001</v>
      </c>
      <c r="D104" s="179" t="s">
        <v>1031</v>
      </c>
      <c r="E104" s="180" t="s">
        <v>509</v>
      </c>
      <c r="F104" s="181">
        <v>50</v>
      </c>
    </row>
    <row r="105" spans="1:6" s="42" customFormat="1" ht="20.100000000000001" customHeight="1">
      <c r="A105" s="176" t="s">
        <v>224</v>
      </c>
      <c r="B105" s="177" t="s">
        <v>624</v>
      </c>
      <c r="C105" s="178" t="s">
        <v>225</v>
      </c>
      <c r="D105" s="179" t="s">
        <v>421</v>
      </c>
      <c r="E105" s="180" t="s">
        <v>332</v>
      </c>
      <c r="F105" s="181">
        <v>127</v>
      </c>
    </row>
    <row r="106" spans="1:6" s="161" customFormat="1" ht="20.100000000000001" customHeight="1">
      <c r="A106" s="176" t="s">
        <v>228</v>
      </c>
      <c r="B106" s="177" t="s">
        <v>624</v>
      </c>
      <c r="C106" s="178" t="s">
        <v>229</v>
      </c>
      <c r="D106" s="179" t="s">
        <v>279</v>
      </c>
      <c r="E106" s="180" t="s">
        <v>280</v>
      </c>
      <c r="F106" s="181">
        <v>150</v>
      </c>
    </row>
    <row r="107" spans="1:6" s="42" customFormat="1" ht="20.100000000000001" customHeight="1">
      <c r="A107" s="176" t="s">
        <v>234</v>
      </c>
      <c r="B107" s="177" t="s">
        <v>624</v>
      </c>
      <c r="C107" s="178" t="s">
        <v>235</v>
      </c>
      <c r="D107" s="179" t="s">
        <v>279</v>
      </c>
      <c r="E107" s="180" t="s">
        <v>280</v>
      </c>
      <c r="F107" s="181">
        <v>90</v>
      </c>
    </row>
    <row r="108" spans="1:6" s="42" customFormat="1" ht="20.100000000000001" customHeight="1">
      <c r="A108" s="176" t="s">
        <v>245</v>
      </c>
      <c r="B108" s="177" t="s">
        <v>624</v>
      </c>
      <c r="C108" s="178" t="s">
        <v>246</v>
      </c>
      <c r="D108" s="179" t="s">
        <v>1019</v>
      </c>
      <c r="E108" s="180" t="s">
        <v>297</v>
      </c>
      <c r="F108" s="181">
        <v>110</v>
      </c>
    </row>
    <row r="109" spans="1:6" s="42" customFormat="1" ht="20.100000000000001" customHeight="1">
      <c r="A109" s="176" t="s">
        <v>261</v>
      </c>
      <c r="B109" s="177" t="s">
        <v>624</v>
      </c>
      <c r="C109" s="178" t="s">
        <v>262</v>
      </c>
      <c r="D109" s="179" t="s">
        <v>279</v>
      </c>
      <c r="E109" s="180" t="s">
        <v>280</v>
      </c>
      <c r="F109" s="181">
        <v>90</v>
      </c>
    </row>
    <row r="110" spans="1:6" s="42" customFormat="1" ht="20.100000000000001" customHeight="1">
      <c r="A110" s="176" t="s">
        <v>386</v>
      </c>
      <c r="B110" s="177" t="s">
        <v>624</v>
      </c>
      <c r="C110" s="178" t="s">
        <v>1002</v>
      </c>
      <c r="D110" s="179" t="s">
        <v>1022</v>
      </c>
      <c r="E110" s="180" t="s">
        <v>1009</v>
      </c>
      <c r="F110" s="181">
        <v>90</v>
      </c>
    </row>
    <row r="111" spans="1:6" s="42" customFormat="1" ht="20.100000000000001" customHeight="1">
      <c r="A111" s="176" t="s">
        <v>463</v>
      </c>
      <c r="B111" s="177" t="s">
        <v>624</v>
      </c>
      <c r="C111" s="178" t="s">
        <v>1003</v>
      </c>
      <c r="D111" s="179" t="s">
        <v>295</v>
      </c>
      <c r="E111" s="180" t="s">
        <v>296</v>
      </c>
      <c r="F111" s="181">
        <v>90</v>
      </c>
    </row>
    <row r="112" spans="1:6" s="42" customFormat="1" ht="20.100000000000001" customHeight="1">
      <c r="A112" s="184" t="s">
        <v>541</v>
      </c>
      <c r="B112" s="162" t="s">
        <v>695</v>
      </c>
      <c r="C112" s="163" t="s">
        <v>696</v>
      </c>
      <c r="D112" s="164" t="s">
        <v>697</v>
      </c>
      <c r="E112" s="164" t="s">
        <v>698</v>
      </c>
      <c r="F112" s="165">
        <v>105</v>
      </c>
    </row>
    <row r="113" spans="1:6" s="42" customFormat="1" ht="20.100000000000001" customHeight="1">
      <c r="A113" s="184" t="s">
        <v>542</v>
      </c>
      <c r="B113" s="162" t="s">
        <v>695</v>
      </c>
      <c r="C113" s="166" t="s">
        <v>699</v>
      </c>
      <c r="D113" s="167" t="s">
        <v>700</v>
      </c>
      <c r="E113" s="167" t="s">
        <v>701</v>
      </c>
      <c r="F113" s="165">
        <v>120</v>
      </c>
    </row>
    <row r="114" spans="1:6" s="42" customFormat="1" ht="20.100000000000001" customHeight="1">
      <c r="A114" s="184" t="s">
        <v>543</v>
      </c>
      <c r="B114" s="162" t="s">
        <v>695</v>
      </c>
      <c r="C114" s="166" t="s">
        <v>702</v>
      </c>
      <c r="D114" s="167" t="s">
        <v>703</v>
      </c>
      <c r="E114" s="167" t="s">
        <v>704</v>
      </c>
      <c r="F114" s="165">
        <v>90</v>
      </c>
    </row>
    <row r="115" spans="1:6" s="42" customFormat="1" ht="20.100000000000001" customHeight="1">
      <c r="A115" s="184" t="s">
        <v>544</v>
      </c>
      <c r="B115" s="162" t="s">
        <v>695</v>
      </c>
      <c r="C115" s="166" t="s">
        <v>705</v>
      </c>
      <c r="D115" s="167" t="s">
        <v>706</v>
      </c>
      <c r="E115" s="167" t="s">
        <v>707</v>
      </c>
      <c r="F115" s="165">
        <v>75</v>
      </c>
    </row>
    <row r="116" spans="1:6" s="42" customFormat="1" ht="20.100000000000001" customHeight="1">
      <c r="A116" s="184" t="s">
        <v>545</v>
      </c>
      <c r="B116" s="162" t="s">
        <v>695</v>
      </c>
      <c r="C116" s="166" t="s">
        <v>708</v>
      </c>
      <c r="D116" s="167" t="s">
        <v>709</v>
      </c>
      <c r="E116" s="167" t="s">
        <v>710</v>
      </c>
      <c r="F116" s="165">
        <v>78</v>
      </c>
    </row>
    <row r="117" spans="1:6" s="43" customFormat="1" ht="20.100000000000001" customHeight="1">
      <c r="A117" s="184" t="s">
        <v>546</v>
      </c>
      <c r="B117" s="162" t="s">
        <v>695</v>
      </c>
      <c r="C117" s="166" t="s">
        <v>711</v>
      </c>
      <c r="D117" s="167" t="s">
        <v>712</v>
      </c>
      <c r="E117" s="167" t="s">
        <v>270</v>
      </c>
      <c r="F117" s="165">
        <v>130</v>
      </c>
    </row>
    <row r="118" spans="1:6" s="43" customFormat="1" ht="20.100000000000001" customHeight="1">
      <c r="A118" s="184" t="s">
        <v>547</v>
      </c>
      <c r="B118" s="162" t="s">
        <v>695</v>
      </c>
      <c r="C118" s="166" t="s">
        <v>713</v>
      </c>
      <c r="D118" s="167" t="s">
        <v>640</v>
      </c>
      <c r="E118" s="167" t="s">
        <v>714</v>
      </c>
      <c r="F118" s="165">
        <v>86</v>
      </c>
    </row>
    <row r="119" spans="1:6" s="43" customFormat="1" ht="20.100000000000001" customHeight="1">
      <c r="A119" s="184" t="s">
        <v>548</v>
      </c>
      <c r="B119" s="162" t="s">
        <v>695</v>
      </c>
      <c r="C119" s="166" t="s">
        <v>510</v>
      </c>
      <c r="D119" s="167" t="s">
        <v>536</v>
      </c>
      <c r="E119" s="167" t="s">
        <v>715</v>
      </c>
      <c r="F119" s="165">
        <v>60</v>
      </c>
    </row>
    <row r="120" spans="1:6" s="43" customFormat="1" ht="20.100000000000001" customHeight="1">
      <c r="A120" s="184" t="s">
        <v>672</v>
      </c>
      <c r="B120" s="162" t="s">
        <v>695</v>
      </c>
      <c r="C120" s="166" t="s">
        <v>641</v>
      </c>
      <c r="D120" s="167" t="s">
        <v>716</v>
      </c>
      <c r="E120" s="167" t="s">
        <v>271</v>
      </c>
      <c r="F120" s="165">
        <v>70</v>
      </c>
    </row>
    <row r="121" spans="1:6" s="43" customFormat="1" ht="20.100000000000001" customHeight="1">
      <c r="A121" s="184" t="s">
        <v>549</v>
      </c>
      <c r="B121" s="162" t="s">
        <v>695</v>
      </c>
      <c r="C121" s="166" t="s">
        <v>717</v>
      </c>
      <c r="D121" s="167" t="s">
        <v>718</v>
      </c>
      <c r="E121" s="167" t="s">
        <v>719</v>
      </c>
      <c r="F121" s="165">
        <v>59</v>
      </c>
    </row>
    <row r="122" spans="1:6" s="43" customFormat="1" ht="20.100000000000001" customHeight="1">
      <c r="A122" s="184" t="s">
        <v>550</v>
      </c>
      <c r="B122" s="162" t="s">
        <v>695</v>
      </c>
      <c r="C122" s="166" t="s">
        <v>720</v>
      </c>
      <c r="D122" s="167" t="s">
        <v>721</v>
      </c>
      <c r="E122" s="167" t="s">
        <v>722</v>
      </c>
      <c r="F122" s="165">
        <v>87</v>
      </c>
    </row>
    <row r="123" spans="1:6" s="43" customFormat="1" ht="20.100000000000001" customHeight="1">
      <c r="A123" s="184" t="s">
        <v>551</v>
      </c>
      <c r="B123" s="162" t="s">
        <v>695</v>
      </c>
      <c r="C123" s="166" t="s">
        <v>723</v>
      </c>
      <c r="D123" s="167" t="s">
        <v>721</v>
      </c>
      <c r="E123" s="167" t="s">
        <v>722</v>
      </c>
      <c r="F123" s="165">
        <v>120</v>
      </c>
    </row>
    <row r="124" spans="1:6" s="43" customFormat="1" ht="20.100000000000001" customHeight="1">
      <c r="A124" s="184" t="s">
        <v>552</v>
      </c>
      <c r="B124" s="162" t="s">
        <v>695</v>
      </c>
      <c r="C124" s="166" t="s">
        <v>724</v>
      </c>
      <c r="D124" s="167" t="s">
        <v>721</v>
      </c>
      <c r="E124" s="167" t="s">
        <v>722</v>
      </c>
      <c r="F124" s="165">
        <v>60</v>
      </c>
    </row>
    <row r="125" spans="1:6" s="43" customFormat="1" ht="20.100000000000001" customHeight="1">
      <c r="A125" s="184" t="s">
        <v>553</v>
      </c>
      <c r="B125" s="162" t="s">
        <v>695</v>
      </c>
      <c r="C125" s="166" t="s">
        <v>725</v>
      </c>
      <c r="D125" s="167" t="s">
        <v>726</v>
      </c>
      <c r="E125" s="167" t="s">
        <v>727</v>
      </c>
      <c r="F125" s="165">
        <v>80</v>
      </c>
    </row>
    <row r="126" spans="1:6" s="43" customFormat="1" ht="20.100000000000001" customHeight="1">
      <c r="A126" s="184" t="s">
        <v>554</v>
      </c>
      <c r="B126" s="162" t="s">
        <v>695</v>
      </c>
      <c r="C126" s="166" t="s">
        <v>728</v>
      </c>
      <c r="D126" s="167" t="s">
        <v>729</v>
      </c>
      <c r="E126" s="167" t="s">
        <v>730</v>
      </c>
      <c r="F126" s="165">
        <v>65</v>
      </c>
    </row>
    <row r="127" spans="1:6" s="43" customFormat="1" ht="20.100000000000001" customHeight="1">
      <c r="A127" s="184" t="s">
        <v>555</v>
      </c>
      <c r="B127" s="162" t="s">
        <v>695</v>
      </c>
      <c r="C127" s="166" t="s">
        <v>731</v>
      </c>
      <c r="D127" s="167" t="s">
        <v>732</v>
      </c>
      <c r="E127" s="167" t="s">
        <v>733</v>
      </c>
      <c r="F127" s="165">
        <v>129</v>
      </c>
    </row>
    <row r="128" spans="1:6" s="43" customFormat="1" ht="20.100000000000001" customHeight="1">
      <c r="A128" s="184" t="s">
        <v>556</v>
      </c>
      <c r="B128" s="162" t="s">
        <v>695</v>
      </c>
      <c r="C128" s="166" t="s">
        <v>734</v>
      </c>
      <c r="D128" s="167" t="s">
        <v>735</v>
      </c>
      <c r="E128" s="167" t="s">
        <v>736</v>
      </c>
      <c r="F128" s="165">
        <v>66</v>
      </c>
    </row>
    <row r="129" spans="1:6" s="44" customFormat="1" ht="20.100000000000001" customHeight="1">
      <c r="A129" s="184" t="s">
        <v>557</v>
      </c>
      <c r="B129" s="162" t="s">
        <v>695</v>
      </c>
      <c r="C129" s="166" t="s">
        <v>512</v>
      </c>
      <c r="D129" s="167" t="s">
        <v>737</v>
      </c>
      <c r="E129" s="167" t="s">
        <v>278</v>
      </c>
      <c r="F129" s="165">
        <v>123</v>
      </c>
    </row>
    <row r="130" spans="1:6" s="43" customFormat="1" ht="20.100000000000001" customHeight="1">
      <c r="A130" s="184" t="s">
        <v>558</v>
      </c>
      <c r="B130" s="162" t="s">
        <v>695</v>
      </c>
      <c r="C130" s="166" t="s">
        <v>643</v>
      </c>
      <c r="D130" s="167" t="s">
        <v>738</v>
      </c>
      <c r="E130" s="167" t="s">
        <v>739</v>
      </c>
      <c r="F130" s="165">
        <v>50</v>
      </c>
    </row>
    <row r="131" spans="1:6" s="43" customFormat="1" ht="20.100000000000001" customHeight="1">
      <c r="A131" s="184" t="s">
        <v>559</v>
      </c>
      <c r="B131" s="162" t="s">
        <v>695</v>
      </c>
      <c r="C131" s="166" t="s">
        <v>740</v>
      </c>
      <c r="D131" s="167" t="s">
        <v>741</v>
      </c>
      <c r="E131" s="167" t="s">
        <v>742</v>
      </c>
      <c r="F131" s="165">
        <v>90</v>
      </c>
    </row>
    <row r="132" spans="1:6" s="43" customFormat="1" ht="20.100000000000001" customHeight="1">
      <c r="A132" s="184" t="s">
        <v>560</v>
      </c>
      <c r="B132" s="162" t="s">
        <v>695</v>
      </c>
      <c r="C132" s="166" t="s">
        <v>743</v>
      </c>
      <c r="D132" s="167" t="s">
        <v>721</v>
      </c>
      <c r="E132" s="167" t="s">
        <v>722</v>
      </c>
      <c r="F132" s="165">
        <v>90</v>
      </c>
    </row>
    <row r="133" spans="1:6" s="43" customFormat="1" ht="20.100000000000001" customHeight="1">
      <c r="A133" s="184" t="s">
        <v>561</v>
      </c>
      <c r="B133" s="162" t="s">
        <v>695</v>
      </c>
      <c r="C133" s="166" t="s">
        <v>744</v>
      </c>
      <c r="D133" s="167" t="s">
        <v>745</v>
      </c>
      <c r="E133" s="167" t="s">
        <v>746</v>
      </c>
      <c r="F133" s="165">
        <v>60</v>
      </c>
    </row>
    <row r="134" spans="1:6" s="43" customFormat="1" ht="20.100000000000001" customHeight="1">
      <c r="A134" s="184" t="s">
        <v>539</v>
      </c>
      <c r="B134" s="162" t="s">
        <v>695</v>
      </c>
      <c r="C134" s="166" t="s">
        <v>747</v>
      </c>
      <c r="D134" s="167" t="s">
        <v>748</v>
      </c>
      <c r="E134" s="167" t="s">
        <v>271</v>
      </c>
      <c r="F134" s="165">
        <v>110</v>
      </c>
    </row>
    <row r="135" spans="1:6" s="43" customFormat="1" ht="20.100000000000001" customHeight="1">
      <c r="A135" s="184" t="s">
        <v>562</v>
      </c>
      <c r="B135" s="162" t="s">
        <v>695</v>
      </c>
      <c r="C135" s="166" t="s">
        <v>749</v>
      </c>
      <c r="D135" s="167" t="s">
        <v>738</v>
      </c>
      <c r="E135" s="167" t="s">
        <v>739</v>
      </c>
      <c r="F135" s="165">
        <v>90</v>
      </c>
    </row>
    <row r="136" spans="1:6" s="43" customFormat="1" ht="20.100000000000001" customHeight="1">
      <c r="A136" s="184" t="s">
        <v>563</v>
      </c>
      <c r="B136" s="162" t="s">
        <v>695</v>
      </c>
      <c r="C136" s="166" t="s">
        <v>644</v>
      </c>
      <c r="D136" s="167" t="s">
        <v>738</v>
      </c>
      <c r="E136" s="167" t="s">
        <v>739</v>
      </c>
      <c r="F136" s="165">
        <v>90</v>
      </c>
    </row>
    <row r="137" spans="1:6" s="44" customFormat="1" ht="20.100000000000001" customHeight="1">
      <c r="A137" s="184" t="s">
        <v>673</v>
      </c>
      <c r="B137" s="162" t="s">
        <v>695</v>
      </c>
      <c r="C137" s="166" t="s">
        <v>645</v>
      </c>
      <c r="D137" s="167" t="s">
        <v>750</v>
      </c>
      <c r="E137" s="167" t="s">
        <v>270</v>
      </c>
      <c r="F137" s="165">
        <v>117</v>
      </c>
    </row>
    <row r="138" spans="1:6" s="44" customFormat="1" ht="20.100000000000001" customHeight="1">
      <c r="A138" s="184" t="s">
        <v>674</v>
      </c>
      <c r="B138" s="162" t="s">
        <v>695</v>
      </c>
      <c r="C138" s="166" t="s">
        <v>646</v>
      </c>
      <c r="D138" s="167" t="s">
        <v>751</v>
      </c>
      <c r="E138" s="167" t="s">
        <v>752</v>
      </c>
      <c r="F138" s="165">
        <v>90</v>
      </c>
    </row>
    <row r="139" spans="1:6" s="44" customFormat="1" ht="20.100000000000001" customHeight="1">
      <c r="A139" s="184" t="s">
        <v>564</v>
      </c>
      <c r="B139" s="162" t="s">
        <v>695</v>
      </c>
      <c r="C139" s="166" t="s">
        <v>753</v>
      </c>
      <c r="D139" s="167" t="s">
        <v>754</v>
      </c>
      <c r="E139" s="167" t="s">
        <v>755</v>
      </c>
      <c r="F139" s="165">
        <v>86</v>
      </c>
    </row>
    <row r="140" spans="1:6" s="44" customFormat="1" ht="20.100000000000001" customHeight="1">
      <c r="A140" s="184" t="s">
        <v>565</v>
      </c>
      <c r="B140" s="162" t="s">
        <v>695</v>
      </c>
      <c r="C140" s="166" t="s">
        <v>756</v>
      </c>
      <c r="D140" s="167" t="s">
        <v>757</v>
      </c>
      <c r="E140" s="167" t="s">
        <v>758</v>
      </c>
      <c r="F140" s="165">
        <v>64</v>
      </c>
    </row>
    <row r="141" spans="1:6" s="44" customFormat="1" ht="20.100000000000001" customHeight="1">
      <c r="A141" s="184" t="s">
        <v>566</v>
      </c>
      <c r="B141" s="162" t="s">
        <v>695</v>
      </c>
      <c r="C141" s="166" t="s">
        <v>759</v>
      </c>
      <c r="D141" s="167" t="s">
        <v>760</v>
      </c>
      <c r="E141" s="167" t="s">
        <v>761</v>
      </c>
      <c r="F141" s="165">
        <v>10</v>
      </c>
    </row>
    <row r="142" spans="1:6" s="44" customFormat="1" ht="20.100000000000001" customHeight="1">
      <c r="A142" s="184" t="s">
        <v>567</v>
      </c>
      <c r="B142" s="162" t="s">
        <v>695</v>
      </c>
      <c r="C142" s="166" t="s">
        <v>762</v>
      </c>
      <c r="D142" s="167" t="s">
        <v>763</v>
      </c>
      <c r="E142" s="167" t="s">
        <v>764</v>
      </c>
      <c r="F142" s="165">
        <v>90</v>
      </c>
    </row>
    <row r="143" spans="1:6" s="44" customFormat="1" ht="20.100000000000001" customHeight="1">
      <c r="A143" s="184" t="s">
        <v>568</v>
      </c>
      <c r="B143" s="162" t="s">
        <v>695</v>
      </c>
      <c r="C143" s="166" t="s">
        <v>765</v>
      </c>
      <c r="D143" s="167" t="s">
        <v>721</v>
      </c>
      <c r="E143" s="167" t="s">
        <v>722</v>
      </c>
      <c r="F143" s="165">
        <v>130</v>
      </c>
    </row>
    <row r="144" spans="1:6" s="44" customFormat="1" ht="20.100000000000001" customHeight="1">
      <c r="A144" s="184" t="s">
        <v>569</v>
      </c>
      <c r="B144" s="162" t="s">
        <v>695</v>
      </c>
      <c r="C144" s="166" t="s">
        <v>766</v>
      </c>
      <c r="D144" s="167" t="s">
        <v>767</v>
      </c>
      <c r="E144" s="167" t="s">
        <v>296</v>
      </c>
      <c r="F144" s="165">
        <v>90</v>
      </c>
    </row>
    <row r="145" spans="1:14" s="44" customFormat="1" ht="20.100000000000001" customHeight="1">
      <c r="A145" s="184" t="s">
        <v>570</v>
      </c>
      <c r="B145" s="162" t="s">
        <v>695</v>
      </c>
      <c r="C145" s="166" t="s">
        <v>768</v>
      </c>
      <c r="D145" s="167" t="s">
        <v>769</v>
      </c>
      <c r="E145" s="167" t="s">
        <v>770</v>
      </c>
      <c r="F145" s="165">
        <v>90</v>
      </c>
    </row>
    <row r="146" spans="1:14" s="44" customFormat="1" ht="20.100000000000001" customHeight="1">
      <c r="A146" s="184" t="s">
        <v>571</v>
      </c>
      <c r="B146" s="162" t="s">
        <v>695</v>
      </c>
      <c r="C146" s="166" t="s">
        <v>771</v>
      </c>
      <c r="D146" s="167" t="s">
        <v>767</v>
      </c>
      <c r="E146" s="167" t="s">
        <v>296</v>
      </c>
      <c r="F146" s="165">
        <v>120</v>
      </c>
    </row>
    <row r="147" spans="1:14" s="44" customFormat="1" ht="20.100000000000001" customHeight="1">
      <c r="A147" s="184" t="s">
        <v>675</v>
      </c>
      <c r="B147" s="162" t="s">
        <v>695</v>
      </c>
      <c r="C147" s="166" t="s">
        <v>647</v>
      </c>
      <c r="D147" s="167" t="s">
        <v>772</v>
      </c>
      <c r="E147" s="167" t="s">
        <v>773</v>
      </c>
      <c r="F147" s="165">
        <v>90</v>
      </c>
    </row>
    <row r="148" spans="1:14" s="44" customFormat="1" ht="20.100000000000001" customHeight="1">
      <c r="A148" s="184" t="s">
        <v>676</v>
      </c>
      <c r="B148" s="162" t="s">
        <v>695</v>
      </c>
      <c r="C148" s="166" t="s">
        <v>648</v>
      </c>
      <c r="D148" s="167" t="s">
        <v>772</v>
      </c>
      <c r="E148" s="167" t="s">
        <v>773</v>
      </c>
      <c r="F148" s="165">
        <v>120</v>
      </c>
    </row>
    <row r="149" spans="1:14" s="44" customFormat="1" ht="20.100000000000001" customHeight="1">
      <c r="A149" s="184" t="s">
        <v>572</v>
      </c>
      <c r="B149" s="162" t="s">
        <v>695</v>
      </c>
      <c r="C149" s="166" t="s">
        <v>774</v>
      </c>
      <c r="D149" s="167" t="s">
        <v>763</v>
      </c>
      <c r="E149" s="167" t="s">
        <v>764</v>
      </c>
      <c r="F149" s="165">
        <v>90</v>
      </c>
    </row>
    <row r="150" spans="1:14" s="44" customFormat="1" ht="20.100000000000001" customHeight="1">
      <c r="A150" s="184" t="s">
        <v>573</v>
      </c>
      <c r="B150" s="162" t="s">
        <v>695</v>
      </c>
      <c r="C150" s="166" t="s">
        <v>775</v>
      </c>
      <c r="D150" s="167" t="s">
        <v>703</v>
      </c>
      <c r="E150" s="167" t="s">
        <v>704</v>
      </c>
      <c r="F150" s="165">
        <v>96</v>
      </c>
    </row>
    <row r="151" spans="1:14" s="44" customFormat="1" ht="20.100000000000001" customHeight="1">
      <c r="A151" s="184" t="s">
        <v>574</v>
      </c>
      <c r="B151" s="162" t="s">
        <v>695</v>
      </c>
      <c r="C151" s="166" t="s">
        <v>776</v>
      </c>
      <c r="D151" s="167" t="s">
        <v>763</v>
      </c>
      <c r="E151" s="167" t="s">
        <v>764</v>
      </c>
      <c r="F151" s="165">
        <v>210</v>
      </c>
    </row>
    <row r="152" spans="1:14" s="44" customFormat="1" ht="20.100000000000001" customHeight="1">
      <c r="A152" s="184" t="s">
        <v>575</v>
      </c>
      <c r="B152" s="162" t="s">
        <v>695</v>
      </c>
      <c r="C152" s="166" t="s">
        <v>777</v>
      </c>
      <c r="D152" s="167" t="s">
        <v>721</v>
      </c>
      <c r="E152" s="167" t="s">
        <v>722</v>
      </c>
      <c r="F152" s="165">
        <v>90</v>
      </c>
    </row>
    <row r="153" spans="1:14" s="44" customFormat="1" ht="20.100000000000001" customHeight="1">
      <c r="A153" s="184" t="s">
        <v>576</v>
      </c>
      <c r="B153" s="162" t="s">
        <v>695</v>
      </c>
      <c r="C153" s="166" t="s">
        <v>778</v>
      </c>
      <c r="D153" s="167" t="s">
        <v>779</v>
      </c>
      <c r="E153" s="167" t="s">
        <v>780</v>
      </c>
      <c r="F153" s="165">
        <v>132</v>
      </c>
    </row>
    <row r="154" spans="1:14" s="44" customFormat="1" ht="20.100000000000001" customHeight="1">
      <c r="A154" s="184" t="s">
        <v>577</v>
      </c>
      <c r="B154" s="162" t="s">
        <v>695</v>
      </c>
      <c r="C154" s="166" t="s">
        <v>781</v>
      </c>
      <c r="D154" s="167" t="s">
        <v>745</v>
      </c>
      <c r="E154" s="167" t="s">
        <v>314</v>
      </c>
      <c r="F154" s="165">
        <v>90</v>
      </c>
    </row>
    <row r="155" spans="1:14">
      <c r="A155" s="184" t="s">
        <v>578</v>
      </c>
      <c r="B155" s="162" t="s">
        <v>695</v>
      </c>
      <c r="C155" s="166" t="s">
        <v>782</v>
      </c>
      <c r="D155" s="167" t="s">
        <v>783</v>
      </c>
      <c r="E155" s="167" t="s">
        <v>784</v>
      </c>
      <c r="F155" s="165">
        <v>80</v>
      </c>
    </row>
    <row r="156" spans="1:14">
      <c r="A156" s="184" t="s">
        <v>579</v>
      </c>
      <c r="B156" s="162" t="s">
        <v>695</v>
      </c>
      <c r="C156" s="166" t="s">
        <v>785</v>
      </c>
      <c r="D156" s="167" t="s">
        <v>783</v>
      </c>
      <c r="E156" s="167" t="s">
        <v>784</v>
      </c>
      <c r="F156" s="165">
        <v>90</v>
      </c>
    </row>
    <row r="157" spans="1:14">
      <c r="A157" s="184" t="s">
        <v>580</v>
      </c>
      <c r="B157" s="162" t="s">
        <v>695</v>
      </c>
      <c r="C157" s="166" t="s">
        <v>513</v>
      </c>
      <c r="D157" s="167" t="s">
        <v>786</v>
      </c>
      <c r="E157" s="167" t="s">
        <v>787</v>
      </c>
      <c r="F157" s="165">
        <v>120</v>
      </c>
      <c r="H157" s="45">
        <v>29</v>
      </c>
      <c r="I157" s="45">
        <v>30</v>
      </c>
      <c r="J157" s="45">
        <v>31</v>
      </c>
      <c r="K157" s="45">
        <v>32</v>
      </c>
      <c r="L157" s="45">
        <v>33</v>
      </c>
      <c r="M157" s="45">
        <v>34</v>
      </c>
      <c r="N157" s="45">
        <v>35</v>
      </c>
    </row>
    <row r="158" spans="1:14">
      <c r="A158" s="184" t="s">
        <v>581</v>
      </c>
      <c r="B158" s="162" t="s">
        <v>695</v>
      </c>
      <c r="C158" s="166" t="s">
        <v>514</v>
      </c>
      <c r="D158" s="167" t="s">
        <v>786</v>
      </c>
      <c r="E158" s="167" t="s">
        <v>787</v>
      </c>
      <c r="F158" s="165">
        <v>90</v>
      </c>
    </row>
    <row r="159" spans="1:14">
      <c r="A159" s="184" t="s">
        <v>582</v>
      </c>
      <c r="B159" s="162" t="s">
        <v>695</v>
      </c>
      <c r="C159" s="166" t="s">
        <v>649</v>
      </c>
      <c r="D159" s="167" t="s">
        <v>738</v>
      </c>
      <c r="E159" s="167" t="s">
        <v>739</v>
      </c>
      <c r="F159" s="165">
        <v>60</v>
      </c>
    </row>
    <row r="160" spans="1:14">
      <c r="A160" s="184" t="s">
        <v>583</v>
      </c>
      <c r="B160" s="162" t="s">
        <v>695</v>
      </c>
      <c r="C160" s="166" t="s">
        <v>650</v>
      </c>
      <c r="D160" s="167" t="s">
        <v>738</v>
      </c>
      <c r="E160" s="167" t="s">
        <v>739</v>
      </c>
      <c r="F160" s="165">
        <v>60</v>
      </c>
    </row>
    <row r="161" spans="1:6">
      <c r="A161" s="184" t="s">
        <v>677</v>
      </c>
      <c r="B161" s="162" t="s">
        <v>695</v>
      </c>
      <c r="C161" s="166" t="s">
        <v>651</v>
      </c>
      <c r="D161" s="167" t="s">
        <v>772</v>
      </c>
      <c r="E161" s="167" t="s">
        <v>788</v>
      </c>
      <c r="F161" s="165">
        <v>90</v>
      </c>
    </row>
    <row r="162" spans="1:6">
      <c r="A162" s="184" t="s">
        <v>678</v>
      </c>
      <c r="B162" s="162" t="s">
        <v>695</v>
      </c>
      <c r="C162" s="166" t="s">
        <v>652</v>
      </c>
      <c r="D162" s="167" t="s">
        <v>789</v>
      </c>
      <c r="E162" s="167" t="s">
        <v>722</v>
      </c>
      <c r="F162" s="165">
        <v>90</v>
      </c>
    </row>
    <row r="163" spans="1:6">
      <c r="A163" s="184" t="s">
        <v>584</v>
      </c>
      <c r="B163" s="162" t="s">
        <v>695</v>
      </c>
      <c r="C163" s="185" t="s">
        <v>790</v>
      </c>
      <c r="D163" s="185" t="s">
        <v>712</v>
      </c>
      <c r="E163" s="185" t="s">
        <v>270</v>
      </c>
      <c r="F163" s="165">
        <v>110</v>
      </c>
    </row>
    <row r="164" spans="1:6">
      <c r="A164" s="184" t="s">
        <v>585</v>
      </c>
      <c r="B164" s="162" t="s">
        <v>695</v>
      </c>
      <c r="C164" s="185" t="s">
        <v>516</v>
      </c>
      <c r="D164" s="185" t="s">
        <v>791</v>
      </c>
      <c r="E164" s="185" t="s">
        <v>334</v>
      </c>
      <c r="F164" s="165">
        <v>120</v>
      </c>
    </row>
    <row r="165" spans="1:6">
      <c r="A165" s="184" t="s">
        <v>586</v>
      </c>
      <c r="B165" s="162" t="s">
        <v>695</v>
      </c>
      <c r="C165" s="185" t="s">
        <v>517</v>
      </c>
      <c r="D165" s="185" t="s">
        <v>767</v>
      </c>
      <c r="E165" s="185" t="s">
        <v>296</v>
      </c>
      <c r="F165" s="165">
        <v>130</v>
      </c>
    </row>
    <row r="166" spans="1:6">
      <c r="A166" s="184" t="s">
        <v>587</v>
      </c>
      <c r="B166" s="162" t="s">
        <v>792</v>
      </c>
      <c r="C166" s="185" t="s">
        <v>793</v>
      </c>
      <c r="D166" s="185" t="s">
        <v>772</v>
      </c>
      <c r="E166" s="185" t="s">
        <v>794</v>
      </c>
      <c r="F166" s="165">
        <v>65</v>
      </c>
    </row>
    <row r="167" spans="1:6">
      <c r="A167" s="184" t="s">
        <v>588</v>
      </c>
      <c r="B167" s="162" t="s">
        <v>792</v>
      </c>
      <c r="C167" s="185" t="s">
        <v>795</v>
      </c>
      <c r="D167" s="185" t="s">
        <v>796</v>
      </c>
      <c r="E167" s="185" t="s">
        <v>797</v>
      </c>
      <c r="F167" s="165">
        <v>20</v>
      </c>
    </row>
    <row r="168" spans="1:6">
      <c r="A168" s="184" t="s">
        <v>589</v>
      </c>
      <c r="B168" s="162" t="s">
        <v>792</v>
      </c>
      <c r="C168" s="185" t="s">
        <v>798</v>
      </c>
      <c r="D168" s="185" t="s">
        <v>799</v>
      </c>
      <c r="E168" s="185" t="s">
        <v>800</v>
      </c>
      <c r="F168" s="165">
        <v>46</v>
      </c>
    </row>
    <row r="169" spans="1:6">
      <c r="A169" s="184" t="s">
        <v>922</v>
      </c>
      <c r="B169" s="162" t="s">
        <v>792</v>
      </c>
      <c r="C169" s="185" t="s">
        <v>801</v>
      </c>
      <c r="D169" s="185" t="s">
        <v>802</v>
      </c>
      <c r="E169" s="185" t="s">
        <v>803</v>
      </c>
      <c r="F169" s="165">
        <v>30</v>
      </c>
    </row>
    <row r="170" spans="1:6">
      <c r="A170" s="184" t="s">
        <v>590</v>
      </c>
      <c r="B170" s="162" t="s">
        <v>792</v>
      </c>
      <c r="C170" s="185" t="s">
        <v>804</v>
      </c>
      <c r="D170" s="185" t="s">
        <v>805</v>
      </c>
      <c r="E170" s="185" t="s">
        <v>806</v>
      </c>
      <c r="F170" s="165">
        <v>40</v>
      </c>
    </row>
    <row r="171" spans="1:6">
      <c r="A171" s="184" t="s">
        <v>679</v>
      </c>
      <c r="B171" s="162" t="s">
        <v>792</v>
      </c>
      <c r="C171" s="185" t="s">
        <v>807</v>
      </c>
      <c r="D171" s="185" t="s">
        <v>808</v>
      </c>
      <c r="E171" s="185" t="s">
        <v>809</v>
      </c>
      <c r="F171" s="165">
        <v>60</v>
      </c>
    </row>
    <row r="172" spans="1:6">
      <c r="A172" s="184" t="s">
        <v>923</v>
      </c>
      <c r="B172" s="162" t="s">
        <v>792</v>
      </c>
      <c r="C172" s="185" t="s">
        <v>810</v>
      </c>
      <c r="D172" s="185" t="s">
        <v>811</v>
      </c>
      <c r="E172" s="185" t="s">
        <v>812</v>
      </c>
      <c r="F172" s="165">
        <v>10</v>
      </c>
    </row>
    <row r="173" spans="1:6">
      <c r="A173" s="184" t="s">
        <v>924</v>
      </c>
      <c r="B173" s="162" t="s">
        <v>792</v>
      </c>
      <c r="C173" s="185" t="s">
        <v>813</v>
      </c>
      <c r="D173" s="185" t="s">
        <v>814</v>
      </c>
      <c r="E173" s="185" t="s">
        <v>815</v>
      </c>
      <c r="F173" s="165">
        <v>50</v>
      </c>
    </row>
    <row r="174" spans="1:6">
      <c r="A174" s="184" t="s">
        <v>591</v>
      </c>
      <c r="B174" s="162" t="s">
        <v>792</v>
      </c>
      <c r="C174" s="185" t="s">
        <v>816</v>
      </c>
      <c r="D174" s="185" t="s">
        <v>817</v>
      </c>
      <c r="E174" s="185" t="s">
        <v>818</v>
      </c>
      <c r="F174" s="165">
        <v>60</v>
      </c>
    </row>
    <row r="175" spans="1:6">
      <c r="A175" s="184" t="s">
        <v>592</v>
      </c>
      <c r="B175" s="162" t="s">
        <v>792</v>
      </c>
      <c r="C175" s="185" t="s">
        <v>819</v>
      </c>
      <c r="D175" s="185" t="s">
        <v>820</v>
      </c>
      <c r="E175" s="185" t="s">
        <v>821</v>
      </c>
      <c r="F175" s="165">
        <v>40</v>
      </c>
    </row>
    <row r="176" spans="1:6">
      <c r="A176" s="184" t="s">
        <v>593</v>
      </c>
      <c r="B176" s="162" t="s">
        <v>792</v>
      </c>
      <c r="C176" s="185" t="s">
        <v>822</v>
      </c>
      <c r="D176" s="185" t="s">
        <v>653</v>
      </c>
      <c r="E176" s="185" t="s">
        <v>823</v>
      </c>
      <c r="F176" s="165">
        <v>47</v>
      </c>
    </row>
    <row r="177" spans="1:6">
      <c r="A177" s="184" t="s">
        <v>594</v>
      </c>
      <c r="B177" s="162" t="s">
        <v>792</v>
      </c>
      <c r="C177" s="185" t="s">
        <v>518</v>
      </c>
      <c r="D177" s="185" t="s">
        <v>654</v>
      </c>
      <c r="E177" s="185" t="s">
        <v>824</v>
      </c>
      <c r="F177" s="165">
        <v>60</v>
      </c>
    </row>
    <row r="178" spans="1:6">
      <c r="A178" s="184" t="s">
        <v>595</v>
      </c>
      <c r="B178" s="162" t="s">
        <v>792</v>
      </c>
      <c r="C178" s="185" t="s">
        <v>519</v>
      </c>
      <c r="D178" s="185" t="s">
        <v>655</v>
      </c>
      <c r="E178" s="185" t="s">
        <v>825</v>
      </c>
      <c r="F178" s="165">
        <v>30</v>
      </c>
    </row>
    <row r="179" spans="1:6">
      <c r="A179" s="184" t="s">
        <v>596</v>
      </c>
      <c r="B179" s="162" t="s">
        <v>792</v>
      </c>
      <c r="C179" s="185" t="s">
        <v>520</v>
      </c>
      <c r="D179" s="185" t="s">
        <v>656</v>
      </c>
      <c r="E179" s="185" t="s">
        <v>826</v>
      </c>
      <c r="F179" s="165">
        <v>70</v>
      </c>
    </row>
    <row r="180" spans="1:6">
      <c r="A180" s="184" t="s">
        <v>597</v>
      </c>
      <c r="B180" s="162" t="s">
        <v>792</v>
      </c>
      <c r="C180" s="185" t="s">
        <v>521</v>
      </c>
      <c r="D180" s="185" t="s">
        <v>657</v>
      </c>
      <c r="E180" s="185" t="s">
        <v>827</v>
      </c>
      <c r="F180" s="165">
        <v>70</v>
      </c>
    </row>
    <row r="181" spans="1:6">
      <c r="A181" s="184" t="s">
        <v>598</v>
      </c>
      <c r="B181" s="162" t="s">
        <v>792</v>
      </c>
      <c r="C181" s="185" t="s">
        <v>522</v>
      </c>
      <c r="D181" s="185" t="s">
        <v>658</v>
      </c>
      <c r="E181" s="185" t="s">
        <v>828</v>
      </c>
      <c r="F181" s="165">
        <v>45</v>
      </c>
    </row>
    <row r="182" spans="1:6">
      <c r="A182" s="184" t="s">
        <v>925</v>
      </c>
      <c r="B182" s="162" t="s">
        <v>792</v>
      </c>
      <c r="C182" s="185" t="s">
        <v>829</v>
      </c>
      <c r="D182" s="185" t="s">
        <v>830</v>
      </c>
      <c r="E182" s="185" t="s">
        <v>831</v>
      </c>
      <c r="F182" s="165">
        <v>80</v>
      </c>
    </row>
    <row r="183" spans="1:6">
      <c r="A183" s="184" t="s">
        <v>599</v>
      </c>
      <c r="B183" s="162" t="s">
        <v>792</v>
      </c>
      <c r="C183" s="185" t="s">
        <v>832</v>
      </c>
      <c r="D183" s="185" t="s">
        <v>833</v>
      </c>
      <c r="E183" s="185" t="s">
        <v>834</v>
      </c>
      <c r="F183" s="165">
        <v>20</v>
      </c>
    </row>
    <row r="184" spans="1:6">
      <c r="A184" s="184" t="s">
        <v>600</v>
      </c>
      <c r="B184" s="162" t="s">
        <v>835</v>
      </c>
      <c r="C184" s="185" t="s">
        <v>523</v>
      </c>
      <c r="D184" s="185" t="s">
        <v>836</v>
      </c>
      <c r="E184" s="185" t="s">
        <v>837</v>
      </c>
      <c r="F184" s="165">
        <v>90</v>
      </c>
    </row>
    <row r="185" spans="1:6">
      <c r="A185" s="184" t="s">
        <v>680</v>
      </c>
      <c r="B185" s="162" t="s">
        <v>835</v>
      </c>
      <c r="C185" s="185" t="s">
        <v>838</v>
      </c>
      <c r="D185" s="185" t="s">
        <v>839</v>
      </c>
      <c r="E185" s="185" t="s">
        <v>840</v>
      </c>
      <c r="F185" s="165">
        <v>43</v>
      </c>
    </row>
    <row r="186" spans="1:6">
      <c r="A186" s="184" t="s">
        <v>681</v>
      </c>
      <c r="B186" s="162" t="s">
        <v>835</v>
      </c>
      <c r="C186" s="185" t="s">
        <v>841</v>
      </c>
      <c r="D186" s="185" t="s">
        <v>842</v>
      </c>
      <c r="E186" s="185" t="s">
        <v>843</v>
      </c>
      <c r="F186" s="165">
        <v>90</v>
      </c>
    </row>
    <row r="187" spans="1:6">
      <c r="A187" s="184" t="s">
        <v>926</v>
      </c>
      <c r="B187" s="162" t="s">
        <v>835</v>
      </c>
      <c r="C187" s="185" t="s">
        <v>844</v>
      </c>
      <c r="D187" s="185" t="s">
        <v>845</v>
      </c>
      <c r="E187" s="185" t="s">
        <v>846</v>
      </c>
      <c r="F187" s="165">
        <v>50</v>
      </c>
    </row>
    <row r="188" spans="1:6">
      <c r="A188" s="184" t="s">
        <v>927</v>
      </c>
      <c r="B188" s="162" t="s">
        <v>835</v>
      </c>
      <c r="C188" s="185" t="s">
        <v>847</v>
      </c>
      <c r="D188" s="185" t="s">
        <v>845</v>
      </c>
      <c r="E188" s="185" t="s">
        <v>846</v>
      </c>
      <c r="F188" s="165">
        <v>46</v>
      </c>
    </row>
    <row r="189" spans="1:6">
      <c r="A189" s="184" t="s">
        <v>928</v>
      </c>
      <c r="B189" s="162" t="s">
        <v>835</v>
      </c>
      <c r="C189" s="185" t="s">
        <v>848</v>
      </c>
      <c r="D189" s="185" t="s">
        <v>849</v>
      </c>
      <c r="E189" s="185" t="s">
        <v>850</v>
      </c>
      <c r="F189" s="165">
        <v>100</v>
      </c>
    </row>
    <row r="190" spans="1:6">
      <c r="A190" s="184" t="s">
        <v>929</v>
      </c>
      <c r="B190" s="162" t="s">
        <v>835</v>
      </c>
      <c r="C190" s="185" t="s">
        <v>511</v>
      </c>
      <c r="D190" s="185" t="s">
        <v>851</v>
      </c>
      <c r="E190" s="185" t="s">
        <v>852</v>
      </c>
      <c r="F190" s="165">
        <v>102</v>
      </c>
    </row>
    <row r="191" spans="1:6">
      <c r="A191" s="184" t="s">
        <v>601</v>
      </c>
      <c r="B191" s="162" t="s">
        <v>835</v>
      </c>
      <c r="C191" s="185" t="s">
        <v>853</v>
      </c>
      <c r="D191" s="185" t="s">
        <v>854</v>
      </c>
      <c r="E191" s="185" t="s">
        <v>855</v>
      </c>
      <c r="F191" s="165">
        <v>60</v>
      </c>
    </row>
    <row r="192" spans="1:6">
      <c r="A192" s="184" t="s">
        <v>602</v>
      </c>
      <c r="B192" s="162" t="s">
        <v>835</v>
      </c>
      <c r="C192" s="185" t="s">
        <v>856</v>
      </c>
      <c r="D192" s="185" t="s">
        <v>857</v>
      </c>
      <c r="E192" s="185" t="s">
        <v>858</v>
      </c>
      <c r="F192" s="165">
        <v>78</v>
      </c>
    </row>
    <row r="193" spans="1:6">
      <c r="A193" s="184" t="s">
        <v>603</v>
      </c>
      <c r="B193" s="162" t="s">
        <v>835</v>
      </c>
      <c r="C193" s="185" t="s">
        <v>524</v>
      </c>
      <c r="D193" s="185" t="s">
        <v>859</v>
      </c>
      <c r="E193" s="185" t="s">
        <v>860</v>
      </c>
      <c r="F193" s="165">
        <v>40</v>
      </c>
    </row>
    <row r="194" spans="1:6">
      <c r="A194" s="184" t="s">
        <v>604</v>
      </c>
      <c r="B194" s="162" t="s">
        <v>835</v>
      </c>
      <c r="C194" s="185" t="s">
        <v>525</v>
      </c>
      <c r="D194" s="185" t="s">
        <v>859</v>
      </c>
      <c r="E194" s="185" t="s">
        <v>860</v>
      </c>
      <c r="F194" s="165">
        <v>50</v>
      </c>
    </row>
    <row r="195" spans="1:6">
      <c r="A195" s="184" t="s">
        <v>605</v>
      </c>
      <c r="B195" s="162" t="s">
        <v>835</v>
      </c>
      <c r="C195" s="185" t="s">
        <v>861</v>
      </c>
      <c r="D195" s="185" t="s">
        <v>862</v>
      </c>
      <c r="E195" s="185" t="s">
        <v>863</v>
      </c>
      <c r="F195" s="165">
        <v>35</v>
      </c>
    </row>
    <row r="196" spans="1:6">
      <c r="A196" s="184" t="s">
        <v>633</v>
      </c>
      <c r="B196" s="162" t="s">
        <v>835</v>
      </c>
      <c r="C196" s="185" t="s">
        <v>864</v>
      </c>
      <c r="D196" s="185" t="s">
        <v>865</v>
      </c>
      <c r="E196" s="185" t="s">
        <v>852</v>
      </c>
      <c r="F196" s="165">
        <v>54</v>
      </c>
    </row>
    <row r="197" spans="1:6">
      <c r="A197" s="184" t="s">
        <v>634</v>
      </c>
      <c r="B197" s="162" t="s">
        <v>835</v>
      </c>
      <c r="C197" s="185" t="s">
        <v>662</v>
      </c>
      <c r="D197" s="185" t="s">
        <v>866</v>
      </c>
      <c r="E197" s="185" t="s">
        <v>867</v>
      </c>
      <c r="F197" s="165">
        <v>60</v>
      </c>
    </row>
    <row r="198" spans="1:6">
      <c r="A198" s="184" t="s">
        <v>635</v>
      </c>
      <c r="B198" s="162" t="s">
        <v>835</v>
      </c>
      <c r="C198" s="185" t="s">
        <v>663</v>
      </c>
      <c r="D198" s="185" t="s">
        <v>789</v>
      </c>
      <c r="E198" s="185" t="s">
        <v>722</v>
      </c>
      <c r="F198" s="165">
        <v>70</v>
      </c>
    </row>
    <row r="199" spans="1:6">
      <c r="A199" s="184" t="s">
        <v>636</v>
      </c>
      <c r="B199" s="162" t="s">
        <v>835</v>
      </c>
      <c r="C199" s="185" t="s">
        <v>664</v>
      </c>
      <c r="D199" s="185" t="s">
        <v>868</v>
      </c>
      <c r="E199" s="185" t="s">
        <v>860</v>
      </c>
      <c r="F199" s="165">
        <v>30</v>
      </c>
    </row>
    <row r="200" spans="1:6">
      <c r="A200" s="184" t="s">
        <v>637</v>
      </c>
      <c r="B200" s="162" t="s">
        <v>835</v>
      </c>
      <c r="C200" s="185" t="s">
        <v>869</v>
      </c>
      <c r="D200" s="185" t="s">
        <v>870</v>
      </c>
      <c r="E200" s="185" t="s">
        <v>871</v>
      </c>
      <c r="F200" s="165">
        <v>27</v>
      </c>
    </row>
    <row r="201" spans="1:6">
      <c r="A201" s="184" t="s">
        <v>638</v>
      </c>
      <c r="B201" s="162" t="s">
        <v>835</v>
      </c>
      <c r="C201" s="185" t="s">
        <v>872</v>
      </c>
      <c r="D201" s="185" t="s">
        <v>873</v>
      </c>
      <c r="E201" s="185" t="s">
        <v>874</v>
      </c>
      <c r="F201" s="165">
        <v>60</v>
      </c>
    </row>
    <row r="202" spans="1:6">
      <c r="A202" s="184" t="s">
        <v>639</v>
      </c>
      <c r="B202" s="162" t="s">
        <v>835</v>
      </c>
      <c r="C202" s="185" t="s">
        <v>875</v>
      </c>
      <c r="D202" s="185" t="s">
        <v>312</v>
      </c>
      <c r="E202" s="185" t="s">
        <v>378</v>
      </c>
      <c r="F202" s="165">
        <v>50</v>
      </c>
    </row>
    <row r="203" spans="1:6">
      <c r="A203" s="184" t="s">
        <v>930</v>
      </c>
      <c r="B203" s="162" t="s">
        <v>835</v>
      </c>
      <c r="C203" s="185" t="s">
        <v>876</v>
      </c>
      <c r="D203" s="185" t="s">
        <v>849</v>
      </c>
      <c r="E203" s="185" t="s">
        <v>850</v>
      </c>
      <c r="F203" s="165">
        <v>100</v>
      </c>
    </row>
    <row r="204" spans="1:6">
      <c r="A204" s="184" t="s">
        <v>931</v>
      </c>
      <c r="B204" s="162" t="s">
        <v>835</v>
      </c>
      <c r="C204" s="185" t="s">
        <v>877</v>
      </c>
      <c r="D204" s="185" t="s">
        <v>878</v>
      </c>
      <c r="E204" s="185" t="s">
        <v>879</v>
      </c>
      <c r="F204" s="165">
        <v>60</v>
      </c>
    </row>
    <row r="205" spans="1:6">
      <c r="A205" s="184" t="s">
        <v>932</v>
      </c>
      <c r="B205" s="162" t="s">
        <v>835</v>
      </c>
      <c r="C205" s="185" t="s">
        <v>880</v>
      </c>
      <c r="D205" s="185" t="s">
        <v>312</v>
      </c>
      <c r="E205" s="185" t="s">
        <v>881</v>
      </c>
      <c r="F205" s="165">
        <v>60</v>
      </c>
    </row>
    <row r="206" spans="1:6">
      <c r="A206" s="184" t="s">
        <v>606</v>
      </c>
      <c r="B206" s="162" t="s">
        <v>835</v>
      </c>
      <c r="C206" s="185" t="s">
        <v>882</v>
      </c>
      <c r="D206" s="185" t="s">
        <v>857</v>
      </c>
      <c r="E206" s="185" t="s">
        <v>858</v>
      </c>
      <c r="F206" s="165">
        <v>60</v>
      </c>
    </row>
    <row r="207" spans="1:6">
      <c r="A207" s="184" t="s">
        <v>607</v>
      </c>
      <c r="B207" s="162" t="s">
        <v>835</v>
      </c>
      <c r="C207" s="185" t="s">
        <v>883</v>
      </c>
      <c r="D207" s="185" t="s">
        <v>884</v>
      </c>
      <c r="E207" s="185" t="s">
        <v>885</v>
      </c>
      <c r="F207" s="165">
        <v>60</v>
      </c>
    </row>
    <row r="208" spans="1:6">
      <c r="A208" s="184" t="s">
        <v>608</v>
      </c>
      <c r="B208" s="162" t="s">
        <v>835</v>
      </c>
      <c r="C208" s="185" t="s">
        <v>526</v>
      </c>
      <c r="D208" s="185" t="s">
        <v>886</v>
      </c>
      <c r="E208" s="185" t="s">
        <v>887</v>
      </c>
      <c r="F208" s="165">
        <v>36</v>
      </c>
    </row>
    <row r="209" spans="1:6">
      <c r="A209" s="184" t="s">
        <v>540</v>
      </c>
      <c r="B209" s="162" t="s">
        <v>835</v>
      </c>
      <c r="C209" s="185" t="s">
        <v>527</v>
      </c>
      <c r="D209" s="185" t="s">
        <v>888</v>
      </c>
      <c r="E209" s="185" t="s">
        <v>889</v>
      </c>
      <c r="F209" s="165">
        <v>51</v>
      </c>
    </row>
    <row r="210" spans="1:6">
      <c r="A210" s="184" t="s">
        <v>609</v>
      </c>
      <c r="B210" s="162" t="s">
        <v>835</v>
      </c>
      <c r="C210" s="185" t="s">
        <v>528</v>
      </c>
      <c r="D210" s="185" t="s">
        <v>836</v>
      </c>
      <c r="E210" s="185" t="s">
        <v>837</v>
      </c>
      <c r="F210" s="165">
        <v>60</v>
      </c>
    </row>
    <row r="211" spans="1:6">
      <c r="A211" s="184" t="s">
        <v>610</v>
      </c>
      <c r="B211" s="162" t="s">
        <v>835</v>
      </c>
      <c r="C211" s="185" t="s">
        <v>529</v>
      </c>
      <c r="D211" s="185" t="s">
        <v>836</v>
      </c>
      <c r="E211" s="185" t="s">
        <v>837</v>
      </c>
      <c r="F211" s="165">
        <v>50</v>
      </c>
    </row>
    <row r="212" spans="1:6">
      <c r="A212" s="184" t="s">
        <v>611</v>
      </c>
      <c r="B212" s="162" t="s">
        <v>835</v>
      </c>
      <c r="C212" s="185" t="s">
        <v>530</v>
      </c>
      <c r="D212" s="185" t="s">
        <v>857</v>
      </c>
      <c r="E212" s="185" t="s">
        <v>858</v>
      </c>
      <c r="F212" s="165">
        <v>60</v>
      </c>
    </row>
    <row r="213" spans="1:6">
      <c r="A213" s="184" t="s">
        <v>682</v>
      </c>
      <c r="B213" s="162" t="s">
        <v>835</v>
      </c>
      <c r="C213" s="185" t="s">
        <v>665</v>
      </c>
      <c r="D213" s="185" t="s">
        <v>890</v>
      </c>
      <c r="E213" s="185" t="s">
        <v>891</v>
      </c>
      <c r="F213" s="165">
        <v>100</v>
      </c>
    </row>
    <row r="214" spans="1:6">
      <c r="A214" s="184" t="s">
        <v>933</v>
      </c>
      <c r="B214" s="162" t="s">
        <v>835</v>
      </c>
      <c r="C214" s="185" t="s">
        <v>892</v>
      </c>
      <c r="D214" s="185" t="s">
        <v>893</v>
      </c>
      <c r="E214" s="185" t="s">
        <v>894</v>
      </c>
      <c r="F214" s="165">
        <v>90</v>
      </c>
    </row>
    <row r="215" spans="1:6">
      <c r="A215" s="184" t="s">
        <v>612</v>
      </c>
      <c r="B215" s="162" t="s">
        <v>835</v>
      </c>
      <c r="C215" s="185" t="s">
        <v>531</v>
      </c>
      <c r="D215" s="185" t="s">
        <v>895</v>
      </c>
      <c r="E215" s="185" t="s">
        <v>896</v>
      </c>
      <c r="F215" s="165">
        <v>48</v>
      </c>
    </row>
    <row r="216" spans="1:6">
      <c r="A216" s="184" t="s">
        <v>613</v>
      </c>
      <c r="B216" s="162" t="s">
        <v>835</v>
      </c>
      <c r="C216" s="185" t="s">
        <v>532</v>
      </c>
      <c r="D216" s="185" t="s">
        <v>897</v>
      </c>
      <c r="E216" s="185" t="s">
        <v>898</v>
      </c>
      <c r="F216" s="165">
        <v>50</v>
      </c>
    </row>
    <row r="217" spans="1:6">
      <c r="A217" s="184" t="s">
        <v>614</v>
      </c>
      <c r="B217" s="162" t="s">
        <v>835</v>
      </c>
      <c r="C217" s="185" t="s">
        <v>533</v>
      </c>
      <c r="D217" s="185" t="s">
        <v>899</v>
      </c>
      <c r="E217" s="185" t="s">
        <v>900</v>
      </c>
      <c r="F217" s="165">
        <v>39</v>
      </c>
    </row>
    <row r="218" spans="1:6">
      <c r="A218" s="184" t="s">
        <v>683</v>
      </c>
      <c r="B218" s="162" t="s">
        <v>835</v>
      </c>
      <c r="C218" s="185" t="s">
        <v>666</v>
      </c>
      <c r="D218" s="185" t="s">
        <v>901</v>
      </c>
      <c r="E218" s="185" t="s">
        <v>902</v>
      </c>
      <c r="F218" s="165">
        <v>100</v>
      </c>
    </row>
    <row r="219" spans="1:6">
      <c r="A219" s="184" t="s">
        <v>934</v>
      </c>
      <c r="B219" s="162" t="s">
        <v>835</v>
      </c>
      <c r="C219" s="185" t="s">
        <v>903</v>
      </c>
      <c r="D219" s="185" t="s">
        <v>845</v>
      </c>
      <c r="E219" s="185" t="s">
        <v>846</v>
      </c>
      <c r="F219" s="165">
        <v>60</v>
      </c>
    </row>
    <row r="220" spans="1:6">
      <c r="A220" s="184" t="s">
        <v>935</v>
      </c>
      <c r="B220" s="162" t="s">
        <v>835</v>
      </c>
      <c r="C220" s="185" t="s">
        <v>904</v>
      </c>
      <c r="D220" s="185" t="s">
        <v>750</v>
      </c>
      <c r="E220" s="185" t="s">
        <v>270</v>
      </c>
      <c r="F220" s="165">
        <v>90</v>
      </c>
    </row>
    <row r="221" spans="1:6">
      <c r="A221" s="184" t="s">
        <v>936</v>
      </c>
      <c r="B221" s="162" t="s">
        <v>835</v>
      </c>
      <c r="C221" s="185" t="s">
        <v>905</v>
      </c>
      <c r="D221" s="185" t="s">
        <v>878</v>
      </c>
      <c r="E221" s="185" t="s">
        <v>879</v>
      </c>
      <c r="F221" s="165">
        <v>90</v>
      </c>
    </row>
    <row r="222" spans="1:6">
      <c r="A222" s="184" t="s">
        <v>615</v>
      </c>
      <c r="B222" s="162" t="s">
        <v>835</v>
      </c>
      <c r="C222" s="185" t="s">
        <v>906</v>
      </c>
      <c r="D222" s="185" t="s">
        <v>907</v>
      </c>
      <c r="E222" s="185" t="s">
        <v>908</v>
      </c>
      <c r="F222" s="165">
        <v>50</v>
      </c>
    </row>
    <row r="223" spans="1:6">
      <c r="A223" s="184" t="s">
        <v>616</v>
      </c>
      <c r="B223" s="162" t="s">
        <v>835</v>
      </c>
      <c r="C223" s="185" t="s">
        <v>534</v>
      </c>
      <c r="D223" s="185" t="s">
        <v>909</v>
      </c>
      <c r="E223" s="185" t="s">
        <v>910</v>
      </c>
      <c r="F223" s="165">
        <v>59</v>
      </c>
    </row>
    <row r="224" spans="1:6">
      <c r="A224" s="184" t="s">
        <v>617</v>
      </c>
      <c r="B224" s="162" t="s">
        <v>835</v>
      </c>
      <c r="C224" s="185" t="s">
        <v>911</v>
      </c>
      <c r="D224" s="185" t="s">
        <v>912</v>
      </c>
      <c r="E224" s="185" t="s">
        <v>913</v>
      </c>
      <c r="F224" s="165">
        <v>56</v>
      </c>
    </row>
    <row r="225" spans="1:6">
      <c r="A225" s="184" t="s">
        <v>684</v>
      </c>
      <c r="B225" s="162" t="s">
        <v>835</v>
      </c>
      <c r="C225" s="185" t="s">
        <v>668</v>
      </c>
      <c r="D225" s="185" t="s">
        <v>767</v>
      </c>
      <c r="E225" s="185" t="s">
        <v>296</v>
      </c>
      <c r="F225" s="165">
        <v>90</v>
      </c>
    </row>
    <row r="226" spans="1:6">
      <c r="A226" s="184" t="s">
        <v>685</v>
      </c>
      <c r="B226" s="162" t="s">
        <v>835</v>
      </c>
      <c r="C226" s="185" t="s">
        <v>669</v>
      </c>
      <c r="D226" s="185" t="s">
        <v>914</v>
      </c>
      <c r="E226" s="185" t="s">
        <v>915</v>
      </c>
      <c r="F226" s="165">
        <v>60</v>
      </c>
    </row>
    <row r="227" spans="1:6">
      <c r="A227" s="184" t="s">
        <v>686</v>
      </c>
      <c r="B227" s="162" t="s">
        <v>835</v>
      </c>
      <c r="C227" s="185" t="s">
        <v>670</v>
      </c>
      <c r="D227" s="185" t="s">
        <v>916</v>
      </c>
      <c r="E227" s="185" t="s">
        <v>910</v>
      </c>
      <c r="F227" s="165">
        <v>40</v>
      </c>
    </row>
    <row r="228" spans="1:6">
      <c r="A228" s="184" t="s">
        <v>687</v>
      </c>
      <c r="B228" s="162" t="s">
        <v>835</v>
      </c>
      <c r="C228" s="185" t="s">
        <v>671</v>
      </c>
      <c r="D228" s="185" t="s">
        <v>917</v>
      </c>
      <c r="E228" s="185" t="s">
        <v>918</v>
      </c>
      <c r="F228" s="165">
        <v>41</v>
      </c>
    </row>
    <row r="229" spans="1:6">
      <c r="A229" s="184" t="s">
        <v>937</v>
      </c>
      <c r="B229" s="162" t="s">
        <v>835</v>
      </c>
      <c r="C229" s="185" t="s">
        <v>515</v>
      </c>
      <c r="D229" s="185" t="s">
        <v>919</v>
      </c>
      <c r="E229" s="185" t="s">
        <v>920</v>
      </c>
      <c r="F229" s="165">
        <v>78</v>
      </c>
    </row>
    <row r="230" spans="1:6">
      <c r="A230" s="184" t="s">
        <v>618</v>
      </c>
      <c r="B230" s="162" t="s">
        <v>835</v>
      </c>
      <c r="C230" s="185" t="s">
        <v>535</v>
      </c>
      <c r="D230" s="185" t="s">
        <v>836</v>
      </c>
      <c r="E230" s="185" t="s">
        <v>837</v>
      </c>
      <c r="F230" s="165">
        <v>30</v>
      </c>
    </row>
    <row r="231" spans="1:6">
      <c r="A231" s="184" t="s">
        <v>938</v>
      </c>
      <c r="B231" s="162" t="s">
        <v>835</v>
      </c>
      <c r="C231" s="185" t="s">
        <v>921</v>
      </c>
      <c r="D231" s="185" t="s">
        <v>893</v>
      </c>
      <c r="E231" s="185" t="s">
        <v>894</v>
      </c>
      <c r="F231" s="165">
        <v>117</v>
      </c>
    </row>
  </sheetData>
  <sheetProtection password="C016" sheet="1" objects="1" scenarios="1"/>
  <autoFilter ref="A1:F162"/>
  <phoneticPr fontId="2"/>
  <pageMargins left="0.7" right="0.7" top="0.75" bottom="0.75" header="0.3" footer="0.3"/>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92D050"/>
    <pageSetUpPr fitToPage="1"/>
  </sheetPr>
  <dimension ref="A1:M41"/>
  <sheetViews>
    <sheetView view="pageBreakPreview" zoomScaleNormal="70" zoomScaleSheetLayoutView="100" workbookViewId="0">
      <selection activeCell="H8" sqref="H8:J8"/>
    </sheetView>
  </sheetViews>
  <sheetFormatPr defaultRowHeight="13.5"/>
  <cols>
    <col min="1" max="1" width="1.875" style="1" customWidth="1"/>
    <col min="2" max="2" width="6.5" style="1" customWidth="1"/>
    <col min="3" max="3" width="5.625" style="1" customWidth="1"/>
    <col min="4" max="4" width="24.125" style="1" customWidth="1"/>
    <col min="5" max="5" width="7.625" style="1" customWidth="1"/>
    <col min="6" max="6" width="16.25" style="1" customWidth="1"/>
    <col min="7" max="7" width="25.5" style="1" customWidth="1"/>
    <col min="8" max="8" width="17.375" style="1" customWidth="1"/>
    <col min="9" max="9" width="13.625" style="1" customWidth="1"/>
    <col min="10" max="10" width="14" style="1" customWidth="1"/>
    <col min="11" max="11" width="1.75" style="1" customWidth="1"/>
    <col min="12" max="12" width="3" style="1" customWidth="1"/>
    <col min="13" max="13" width="9" style="1" customWidth="1"/>
    <col min="14" max="16384" width="9" style="1"/>
  </cols>
  <sheetData>
    <row r="1" spans="1:13" ht="30" customHeight="1">
      <c r="A1" s="215"/>
      <c r="B1" s="215"/>
      <c r="C1" s="215"/>
      <c r="J1" s="64" t="str">
        <f>一番最初に入力!$C$9&amp;""</f>
        <v/>
      </c>
    </row>
    <row r="2" spans="1:13">
      <c r="J2" s="2"/>
    </row>
    <row r="3" spans="1:13" ht="20.25" customHeight="1">
      <c r="G3" s="7"/>
      <c r="I3" s="221" t="s">
        <v>473</v>
      </c>
      <c r="J3" s="221"/>
      <c r="K3" s="15"/>
      <c r="L3" s="14"/>
      <c r="M3" s="17"/>
    </row>
    <row r="5" spans="1:13" ht="20.25" customHeight="1">
      <c r="B5" s="216" t="s">
        <v>341</v>
      </c>
      <c r="C5" s="216"/>
      <c r="D5" s="216"/>
    </row>
    <row r="6" spans="1:13">
      <c r="A6" s="215"/>
      <c r="B6" s="215"/>
      <c r="C6" s="215"/>
      <c r="D6" s="215"/>
      <c r="E6" s="215"/>
      <c r="F6" s="215"/>
      <c r="G6" s="215"/>
      <c r="H6" s="215"/>
      <c r="I6" s="215"/>
      <c r="J6" s="215"/>
      <c r="K6" s="215"/>
      <c r="L6" s="215"/>
    </row>
    <row r="7" spans="1:13" ht="20.25" customHeight="1">
      <c r="G7" s="4" t="s">
        <v>45</v>
      </c>
      <c r="H7" s="220" t="str">
        <f>IFERROR(VLOOKUP(一番最初に入力!$C$9,【何も入力しないでください】法人情報!$A:$F,5),"")</f>
        <v/>
      </c>
      <c r="I7" s="220"/>
      <c r="J7" s="220"/>
      <c r="M7" s="17" t="s">
        <v>335</v>
      </c>
    </row>
    <row r="8" spans="1:13" ht="20.25" customHeight="1">
      <c r="G8" s="4" t="s">
        <v>61</v>
      </c>
      <c r="H8" s="223"/>
      <c r="I8" s="223"/>
      <c r="J8" s="223"/>
    </row>
    <row r="9" spans="1:13" ht="20.25" customHeight="1">
      <c r="G9" s="4"/>
      <c r="H9" s="67"/>
      <c r="I9" s="67"/>
      <c r="J9" s="68"/>
    </row>
    <row r="10" spans="1:13" ht="20.25" customHeight="1">
      <c r="G10" s="66" t="s">
        <v>345</v>
      </c>
      <c r="H10" s="222" t="s">
        <v>346</v>
      </c>
      <c r="I10" s="222"/>
      <c r="J10" s="222"/>
    </row>
    <row r="11" spans="1:13" ht="20.25" customHeight="1">
      <c r="G11" s="3"/>
      <c r="H11" s="3"/>
      <c r="I11" s="3"/>
      <c r="J11" s="5"/>
    </row>
    <row r="12" spans="1:13" ht="21" customHeight="1">
      <c r="B12" s="6"/>
      <c r="C12" s="7"/>
      <c r="D12" s="21" t="s">
        <v>60</v>
      </c>
      <c r="E12" s="27" t="str">
        <f>一番最初に入力!$C$13&amp;""</f>
        <v>６</v>
      </c>
      <c r="F12" s="22" t="s">
        <v>371</v>
      </c>
      <c r="G12" s="27"/>
      <c r="H12" s="27"/>
      <c r="I12" s="20"/>
      <c r="J12" s="20"/>
    </row>
    <row r="13" spans="1:13" ht="18.75" customHeight="1"/>
    <row r="14" spans="1:13">
      <c r="B14" s="8" t="s">
        <v>364</v>
      </c>
    </row>
    <row r="15" spans="1:13" ht="18.75" customHeight="1"/>
    <row r="16" spans="1:13" ht="38.1" customHeight="1">
      <c r="B16" s="212" t="s">
        <v>34</v>
      </c>
      <c r="C16" s="213"/>
      <c r="D16" s="214"/>
      <c r="E16" s="217" t="str">
        <f>IFERROR(VLOOKUP(一番最初に入力!$C$9,【何も入力しないでください】法人情報!$A:$F,3),"")</f>
        <v/>
      </c>
      <c r="F16" s="218"/>
      <c r="G16" s="218"/>
      <c r="H16" s="218"/>
      <c r="I16" s="218"/>
      <c r="J16" s="219"/>
    </row>
    <row r="17" spans="2:10" ht="38.1" customHeight="1">
      <c r="B17" s="212" t="s">
        <v>35</v>
      </c>
      <c r="C17" s="213"/>
      <c r="D17" s="214"/>
      <c r="E17" s="217" t="str">
        <f>IFERROR(VLOOKUP(一番最初に入力!$C$9,【何も入力しないでください】法人情報!$A:$F,5),"")</f>
        <v/>
      </c>
      <c r="F17" s="218"/>
      <c r="G17" s="218"/>
      <c r="H17" s="218"/>
      <c r="I17" s="218"/>
      <c r="J17" s="219"/>
    </row>
    <row r="18" spans="2:10" ht="38.1" customHeight="1">
      <c r="B18" s="212" t="s">
        <v>619</v>
      </c>
      <c r="C18" s="213"/>
      <c r="D18" s="214"/>
      <c r="E18" s="230" t="str">
        <f>IFERROR(VLOOKUP(一番最初に入力!$C$9,【何も入力しないでください】法人情報!$A:$F,4),"")</f>
        <v/>
      </c>
      <c r="F18" s="230"/>
      <c r="G18" s="230"/>
      <c r="H18" s="230"/>
      <c r="I18" s="230"/>
      <c r="J18" s="231"/>
    </row>
    <row r="19" spans="2:10" ht="40.5" customHeight="1">
      <c r="B19" s="232" t="s">
        <v>21</v>
      </c>
      <c r="C19" s="233"/>
      <c r="D19" s="234"/>
      <c r="E19" s="213" t="s">
        <v>0</v>
      </c>
      <c r="F19" s="213"/>
      <c r="G19" s="214"/>
      <c r="H19" s="213" t="s">
        <v>1</v>
      </c>
      <c r="I19" s="213"/>
      <c r="J19" s="214"/>
    </row>
    <row r="20" spans="2:10" ht="40.5" customHeight="1">
      <c r="B20" s="235"/>
      <c r="C20" s="236"/>
      <c r="D20" s="237"/>
      <c r="E20" s="238" t="str">
        <f>IFERROR(VLOOKUP(一番最初に入力!$C$9,【何も入力しないでください】法人情報!$A:$F,6),"")</f>
        <v/>
      </c>
      <c r="F20" s="238"/>
      <c r="G20" s="239"/>
      <c r="H20" s="240"/>
      <c r="I20" s="240"/>
      <c r="J20" s="241"/>
    </row>
    <row r="21" spans="2:10" ht="40.5" customHeight="1">
      <c r="B21" s="232" t="s">
        <v>2</v>
      </c>
      <c r="C21" s="233"/>
      <c r="D21" s="234"/>
      <c r="E21" s="213" t="s">
        <v>3</v>
      </c>
      <c r="F21" s="213"/>
      <c r="G21" s="9" t="s">
        <v>4</v>
      </c>
      <c r="H21" s="9" t="s">
        <v>5</v>
      </c>
      <c r="I21" s="240"/>
      <c r="J21" s="241"/>
    </row>
    <row r="22" spans="2:10" ht="40.5" customHeight="1">
      <c r="B22" s="235"/>
      <c r="C22" s="236"/>
      <c r="D22" s="237"/>
      <c r="E22" s="242"/>
      <c r="F22" s="242"/>
      <c r="G22" s="48"/>
      <c r="H22" s="10" t="s">
        <v>22</v>
      </c>
      <c r="I22" s="243" t="s">
        <v>36</v>
      </c>
      <c r="J22" s="244"/>
    </row>
    <row r="23" spans="2:10" ht="40.5" customHeight="1">
      <c r="B23" s="224" t="s">
        <v>62</v>
      </c>
      <c r="C23" s="225"/>
      <c r="D23" s="225"/>
      <c r="E23" s="225"/>
      <c r="F23" s="225"/>
      <c r="G23" s="226"/>
      <c r="H23" s="227" t="s">
        <v>37</v>
      </c>
      <c r="I23" s="228"/>
      <c r="J23" s="229"/>
    </row>
    <row r="24" spans="2:10" ht="40.5" customHeight="1">
      <c r="B24" s="12" t="s">
        <v>38</v>
      </c>
      <c r="C24" s="50" t="s">
        <v>467</v>
      </c>
      <c r="D24" s="253" t="s">
        <v>64</v>
      </c>
      <c r="E24" s="253"/>
      <c r="F24" s="253"/>
      <c r="G24" s="254"/>
      <c r="H24" s="245" t="s">
        <v>40</v>
      </c>
      <c r="I24" s="246"/>
      <c r="J24" s="247"/>
    </row>
    <row r="25" spans="2:10" ht="40.5" customHeight="1">
      <c r="B25" s="12" t="s">
        <v>63</v>
      </c>
      <c r="C25" s="50" t="s">
        <v>67</v>
      </c>
      <c r="D25" s="255" t="s">
        <v>68</v>
      </c>
      <c r="E25" s="255"/>
      <c r="F25" s="4" t="s">
        <v>69</v>
      </c>
      <c r="G25" s="49" t="s">
        <v>352</v>
      </c>
      <c r="H25" s="53" t="s">
        <v>41</v>
      </c>
      <c r="I25" s="248" t="s">
        <v>59</v>
      </c>
      <c r="J25" s="249"/>
    </row>
    <row r="26" spans="2:10" ht="40.5" customHeight="1">
      <c r="B26" s="12"/>
      <c r="C26" s="50" t="s">
        <v>67</v>
      </c>
      <c r="D26" s="255" t="s">
        <v>65</v>
      </c>
      <c r="E26" s="255"/>
      <c r="F26" s="255"/>
      <c r="G26" s="249"/>
      <c r="H26" s="250" t="s">
        <v>39</v>
      </c>
      <c r="I26" s="251"/>
      <c r="J26" s="252"/>
    </row>
    <row r="27" spans="2:10" ht="40.5" customHeight="1">
      <c r="B27" s="12"/>
      <c r="C27" s="50" t="s">
        <v>467</v>
      </c>
      <c r="D27" s="255" t="s">
        <v>365</v>
      </c>
      <c r="E27" s="255"/>
      <c r="F27" s="255"/>
      <c r="G27" s="249"/>
      <c r="H27" s="54" t="s">
        <v>468</v>
      </c>
      <c r="I27" s="248" t="s">
        <v>42</v>
      </c>
      <c r="J27" s="256"/>
    </row>
    <row r="28" spans="2:10" ht="40.5" customHeight="1">
      <c r="B28" s="13"/>
      <c r="C28" s="50" t="s">
        <v>467</v>
      </c>
      <c r="D28" s="263" t="s">
        <v>66</v>
      </c>
      <c r="E28" s="263"/>
      <c r="F28" s="263"/>
      <c r="G28" s="264"/>
      <c r="H28" s="55" t="s">
        <v>468</v>
      </c>
      <c r="I28" s="257" t="s">
        <v>43</v>
      </c>
      <c r="J28" s="258"/>
    </row>
    <row r="29" spans="2:10" ht="40.5" customHeight="1">
      <c r="B29" s="259" t="s">
        <v>44</v>
      </c>
      <c r="C29" s="260"/>
      <c r="D29" s="260"/>
      <c r="E29" s="261"/>
      <c r="F29" s="261"/>
      <c r="G29" s="262"/>
      <c r="H29" s="265" t="s">
        <v>54</v>
      </c>
      <c r="I29" s="265"/>
      <c r="J29" s="266"/>
    </row>
    <row r="30" spans="2:10" ht="40.5" customHeight="1">
      <c r="B30" s="235" t="s">
        <v>32</v>
      </c>
      <c r="C30" s="236"/>
      <c r="D30" s="236"/>
      <c r="E30" s="267"/>
      <c r="F30" s="267"/>
      <c r="G30" s="268"/>
      <c r="H30" s="272" t="s">
        <v>55</v>
      </c>
      <c r="I30" s="272"/>
      <c r="J30" s="273"/>
    </row>
    <row r="31" spans="2:10" ht="18" customHeight="1"/>
    <row r="32" spans="2:10" ht="22.5" customHeight="1">
      <c r="B32" s="1" t="s">
        <v>689</v>
      </c>
    </row>
    <row r="33" spans="2:10" ht="21.75" customHeight="1">
      <c r="B33" s="11" t="s">
        <v>33</v>
      </c>
    </row>
    <row r="34" spans="2:10" ht="38.1" customHeight="1">
      <c r="B34" s="269" t="s">
        <v>344</v>
      </c>
      <c r="C34" s="270"/>
      <c r="D34" s="270"/>
      <c r="E34" s="270"/>
      <c r="F34" s="270"/>
      <c r="G34" s="270"/>
      <c r="H34" s="270"/>
      <c r="I34" s="270"/>
      <c r="J34" s="270"/>
    </row>
    <row r="35" spans="2:10" ht="37.5" customHeight="1">
      <c r="B35" s="269" t="s">
        <v>369</v>
      </c>
      <c r="C35" s="270"/>
      <c r="D35" s="270"/>
      <c r="E35" s="270"/>
      <c r="F35" s="270"/>
      <c r="G35" s="270"/>
      <c r="H35" s="270"/>
      <c r="I35" s="270"/>
      <c r="J35" s="270"/>
    </row>
    <row r="36" spans="2:10" ht="37.5" customHeight="1">
      <c r="B36" s="271" t="s">
        <v>343</v>
      </c>
      <c r="C36" s="271"/>
      <c r="D36" s="271"/>
      <c r="E36" s="271"/>
      <c r="F36" s="271"/>
      <c r="G36" s="271"/>
      <c r="H36" s="271"/>
      <c r="I36" s="271"/>
      <c r="J36" s="271"/>
    </row>
    <row r="37" spans="2:10" ht="22.5" customHeight="1"/>
    <row r="38" spans="2:10" ht="37.5" customHeight="1"/>
    <row r="39" spans="2:10" ht="37.5" customHeight="1"/>
    <row r="40" spans="2:10" ht="37.5" customHeight="1"/>
    <row r="41" spans="2:10" ht="37.5" customHeight="1"/>
  </sheetData>
  <sheetProtection password="C016" sheet="1" formatCells="0" formatRows="0"/>
  <mergeCells count="42">
    <mergeCell ref="B30:G30"/>
    <mergeCell ref="B34:J34"/>
    <mergeCell ref="B35:J35"/>
    <mergeCell ref="B36:J36"/>
    <mergeCell ref="H30:J30"/>
    <mergeCell ref="I27:J27"/>
    <mergeCell ref="I28:J28"/>
    <mergeCell ref="B29:G29"/>
    <mergeCell ref="D27:G27"/>
    <mergeCell ref="D28:G28"/>
    <mergeCell ref="H29:J29"/>
    <mergeCell ref="H24:J24"/>
    <mergeCell ref="I25:J25"/>
    <mergeCell ref="H26:J26"/>
    <mergeCell ref="D24:G24"/>
    <mergeCell ref="D26:G26"/>
    <mergeCell ref="D25:E25"/>
    <mergeCell ref="B23:G23"/>
    <mergeCell ref="H23:J23"/>
    <mergeCell ref="B18:D18"/>
    <mergeCell ref="E18:J18"/>
    <mergeCell ref="B19:D20"/>
    <mergeCell ref="E19:G19"/>
    <mergeCell ref="H19:J19"/>
    <mergeCell ref="E20:G20"/>
    <mergeCell ref="H20:J20"/>
    <mergeCell ref="B21:D22"/>
    <mergeCell ref="E21:F21"/>
    <mergeCell ref="I21:J21"/>
    <mergeCell ref="E22:F22"/>
    <mergeCell ref="I22:J22"/>
    <mergeCell ref="B17:D17"/>
    <mergeCell ref="A1:C1"/>
    <mergeCell ref="B5:D5"/>
    <mergeCell ref="B16:D16"/>
    <mergeCell ref="E16:J16"/>
    <mergeCell ref="E17:J17"/>
    <mergeCell ref="H7:J7"/>
    <mergeCell ref="I3:J3"/>
    <mergeCell ref="A6:L6"/>
    <mergeCell ref="H10:J10"/>
    <mergeCell ref="H8:J8"/>
  </mergeCells>
  <phoneticPr fontId="2"/>
  <dataValidations count="2">
    <dataValidation type="list" allowBlank="1" showInputMessage="1" showErrorMessage="1" sqref="C24:C28">
      <formula1>"□,☑"</formula1>
    </dataValidation>
    <dataValidation type="list" allowBlank="1" showInputMessage="1" showErrorMessage="1" sqref="L3">
      <formula1>"令和　　　年　　　月　　　日,令和　２　年　３　月　３１　日"</formula1>
    </dataValidation>
  </dataValidations>
  <pageMargins left="0.70866141732283472" right="0.19685039370078741" top="0.765625" bottom="0.39370078740157483" header="0.53229166666666672" footer="0.19685039370078741"/>
  <pageSetup paperSize="9" scale="71" orientation="portrait" r:id="rId1"/>
  <headerFooter alignWithMargins="0">
    <oddHeader>&amp;L&amp;"游ゴシック,標準"&amp;12様式第１号&amp;R&amp;"游ゴシック,標準"&amp;12（申請）</oddHead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92D050"/>
    <pageSetUpPr fitToPage="1"/>
  </sheetPr>
  <dimension ref="B2:M18"/>
  <sheetViews>
    <sheetView showZeros="0" view="pageBreakPreview" zoomScale="85" zoomScaleNormal="100" zoomScaleSheetLayoutView="85" workbookViewId="0">
      <selection activeCell="B7" sqref="B7"/>
    </sheetView>
  </sheetViews>
  <sheetFormatPr defaultRowHeight="13.5"/>
  <cols>
    <col min="1" max="1" width="1.25" style="1" customWidth="1"/>
    <col min="2" max="2" width="18.875" style="1" customWidth="1"/>
    <col min="3" max="3" width="13" style="144" customWidth="1"/>
    <col min="4" max="4" width="14.625" style="1" customWidth="1"/>
    <col min="5" max="5" width="7.625" style="1" customWidth="1"/>
    <col min="6" max="6" width="14.125" style="1" customWidth="1"/>
    <col min="7" max="8" width="10.75" style="1" customWidth="1"/>
    <col min="9" max="9" width="20.5" style="1" customWidth="1"/>
    <col min="10" max="10" width="21.75" style="1" customWidth="1"/>
    <col min="11" max="11" width="1" style="1" customWidth="1"/>
    <col min="12" max="12" width="3.5" style="1" customWidth="1"/>
    <col min="13" max="16384" width="9" style="1"/>
  </cols>
  <sheetData>
    <row r="2" spans="2:13" ht="26.25" customHeight="1" thickBot="1">
      <c r="H2" s="2" t="s">
        <v>72</v>
      </c>
      <c r="I2" s="274" t="str">
        <f>IFERROR(VLOOKUP(一番最初に入力!$C$9,【何も入力しないでください】法人情報!$A:$F,3),"")</f>
        <v/>
      </c>
      <c r="J2" s="274"/>
      <c r="M2" s="17" t="s">
        <v>335</v>
      </c>
    </row>
    <row r="3" spans="2:13" ht="27" customHeight="1">
      <c r="M3" s="143">
        <v>2024</v>
      </c>
    </row>
    <row r="4" spans="2:13" s="23" customFormat="1" ht="21.75" customHeight="1">
      <c r="B4" s="25"/>
      <c r="C4" s="145"/>
      <c r="D4" s="25" t="s">
        <v>71</v>
      </c>
      <c r="E4" s="24" t="str">
        <f>一番最初に入力!$C$13&amp;""</f>
        <v>６</v>
      </c>
      <c r="F4" s="26" t="s">
        <v>372</v>
      </c>
      <c r="G4" s="26"/>
      <c r="H4" s="26"/>
      <c r="I4" s="24"/>
      <c r="J4" s="24"/>
      <c r="M4" s="143">
        <v>4</v>
      </c>
    </row>
    <row r="5" spans="2:13" ht="27" customHeight="1">
      <c r="M5" s="17"/>
    </row>
    <row r="6" spans="2:13" ht="66.75" customHeight="1">
      <c r="B6" s="9" t="s">
        <v>25</v>
      </c>
      <c r="C6" s="146" t="s">
        <v>474</v>
      </c>
      <c r="D6" s="142" t="s">
        <v>694</v>
      </c>
      <c r="E6" s="277" t="s">
        <v>31</v>
      </c>
      <c r="F6" s="278"/>
      <c r="G6" s="277" t="s">
        <v>353</v>
      </c>
      <c r="H6" s="278"/>
      <c r="I6" s="9" t="s">
        <v>23</v>
      </c>
      <c r="J6" s="9" t="s">
        <v>24</v>
      </c>
    </row>
    <row r="7" spans="2:13" ht="76.5" customHeight="1">
      <c r="B7" s="148"/>
      <c r="C7" s="149"/>
      <c r="D7" s="150" t="str">
        <f>IF(C7="","",
IF($M$4&lt;4,IF(C7&gt;DATE($M$3-1,4,1),0,DATEDIF(C7,DATE($M$3-1,4,1),"y")),IF(C7&gt;DATE($M$3,4,1),0,DATEDIF(C7,DATE($M$3,4,1),"y"))))</f>
        <v/>
      </c>
      <c r="E7" s="275"/>
      <c r="F7" s="276"/>
      <c r="G7" s="279">
        <f>【様式第３号】月別雇用時間内訳表!$D$21</f>
        <v>0</v>
      </c>
      <c r="H7" s="280"/>
      <c r="I7" s="71"/>
      <c r="J7" s="71"/>
    </row>
    <row r="8" spans="2:13" ht="76.5" customHeight="1">
      <c r="B8" s="148"/>
      <c r="C8" s="149"/>
      <c r="D8" s="150" t="str">
        <f>IF(C8="","",
IF($M$4&lt;4,IF(C8&gt;DATE($M$3-1,4,1),0,DATEDIF(C8,DATE($M$3-1,4,1),"y")),IF(C8&gt;DATE($M$3,4,1),0,DATEDIF(C8,DATE($M$3,4,1),"y"))))</f>
        <v/>
      </c>
      <c r="E8" s="275"/>
      <c r="F8" s="276"/>
      <c r="G8" s="279">
        <f>【様式第３号】月別雇用時間内訳表!$F$21</f>
        <v>0</v>
      </c>
      <c r="H8" s="280"/>
      <c r="I8" s="71"/>
      <c r="J8" s="71"/>
    </row>
    <row r="9" spans="2:13" ht="76.5" customHeight="1">
      <c r="B9" s="148"/>
      <c r="C9" s="149"/>
      <c r="D9" s="150" t="str">
        <f t="shared" ref="D9:D11" si="0">IF(C9="","",
IF($M$4&lt;4,IF(C9&gt;DATE($M$3-1,4,1),0,DATEDIF(C9,DATE($M$3-1,4,1),"y")),IF(C9&gt;DATE($M$3,4,1),0,DATEDIF(C9,DATE($M$3,4,1),"y"))))</f>
        <v/>
      </c>
      <c r="E9" s="275" t="s">
        <v>6</v>
      </c>
      <c r="F9" s="276"/>
      <c r="G9" s="279">
        <f>【様式第３号】月別雇用時間内訳表!$G$21</f>
        <v>0</v>
      </c>
      <c r="H9" s="280"/>
      <c r="I9" s="71"/>
      <c r="J9" s="71"/>
    </row>
    <row r="10" spans="2:13" ht="76.5" customHeight="1">
      <c r="B10" s="148"/>
      <c r="C10" s="149"/>
      <c r="D10" s="150" t="str">
        <f t="shared" si="0"/>
        <v/>
      </c>
      <c r="E10" s="275" t="s">
        <v>6</v>
      </c>
      <c r="F10" s="276"/>
      <c r="G10" s="279">
        <f>【様式第３号】月別雇用時間内訳表!$H$21</f>
        <v>0</v>
      </c>
      <c r="H10" s="280"/>
      <c r="I10" s="71"/>
      <c r="J10" s="71"/>
    </row>
    <row r="11" spans="2:13" ht="76.5" customHeight="1">
      <c r="B11" s="148"/>
      <c r="C11" s="149"/>
      <c r="D11" s="150" t="str">
        <f t="shared" si="0"/>
        <v/>
      </c>
      <c r="E11" s="275" t="s">
        <v>6</v>
      </c>
      <c r="F11" s="276"/>
      <c r="G11" s="279">
        <f>【様式第３号】月別雇用時間内訳表!$I$21</f>
        <v>0</v>
      </c>
      <c r="H11" s="280"/>
      <c r="I11" s="71"/>
      <c r="J11" s="71"/>
    </row>
    <row r="12" spans="2:13" ht="76.5" customHeight="1">
      <c r="B12" s="9" t="s">
        <v>7</v>
      </c>
      <c r="C12" s="9" t="s">
        <v>8</v>
      </c>
      <c r="D12" s="9" t="s">
        <v>8</v>
      </c>
      <c r="E12" s="212" t="s">
        <v>8</v>
      </c>
      <c r="F12" s="214"/>
      <c r="G12" s="281">
        <f>ROUND(SUM(G7:H11),0)</f>
        <v>0</v>
      </c>
      <c r="H12" s="282"/>
      <c r="I12" s="9" t="s">
        <v>8</v>
      </c>
      <c r="J12" s="9" t="s">
        <v>8</v>
      </c>
    </row>
    <row r="13" spans="2:13" ht="30" customHeight="1"/>
    <row r="14" spans="2:13" ht="19.5" customHeight="1">
      <c r="B14" s="1" t="s">
        <v>46</v>
      </c>
    </row>
    <row r="15" spans="2:13" ht="19.5" customHeight="1">
      <c r="B15" s="8" t="s">
        <v>47</v>
      </c>
      <c r="C15" s="147"/>
    </row>
    <row r="16" spans="2:13" ht="19.5" customHeight="1">
      <c r="B16" s="1" t="s">
        <v>26</v>
      </c>
    </row>
    <row r="17" spans="2:2" ht="19.5" customHeight="1">
      <c r="B17" s="1" t="s">
        <v>27</v>
      </c>
    </row>
    <row r="18" spans="2:2" ht="19.5" customHeight="1"/>
  </sheetData>
  <sheetProtection password="C016" sheet="1" formatCells="0" formatRows="0"/>
  <mergeCells count="15">
    <mergeCell ref="I2:J2"/>
    <mergeCell ref="E10:F10"/>
    <mergeCell ref="E11:F11"/>
    <mergeCell ref="E12:F12"/>
    <mergeCell ref="G6:H6"/>
    <mergeCell ref="G7:H7"/>
    <mergeCell ref="G8:H8"/>
    <mergeCell ref="G9:H9"/>
    <mergeCell ref="G10:H10"/>
    <mergeCell ref="G11:H11"/>
    <mergeCell ref="G12:H12"/>
    <mergeCell ref="E6:F6"/>
    <mergeCell ref="E7:F7"/>
    <mergeCell ref="E8:F8"/>
    <mergeCell ref="E9:F9"/>
  </mergeCells>
  <phoneticPr fontId="2"/>
  <pageMargins left="1" right="0.39370078740157483" top="1.1299999999999999" bottom="0.98425196850393704" header="0.51181102362204722" footer="0.51181102362204722"/>
  <pageSetup paperSize="9" scale="66" orientation="portrait" r:id="rId1"/>
  <headerFooter alignWithMargins="0">
    <oddHeader>&amp;L&amp;"游ゴシック,標準"様式第２号&amp;R&amp;"游ゴシック,標準"(申請）</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37"/>
  <sheetViews>
    <sheetView view="pageBreakPreview" zoomScaleNormal="100" zoomScaleSheetLayoutView="100" workbookViewId="0">
      <selection activeCell="B8" sqref="B8:J14"/>
    </sheetView>
  </sheetViews>
  <sheetFormatPr defaultRowHeight="13.5"/>
  <cols>
    <col min="1" max="1" width="3.25" customWidth="1"/>
    <col min="11" max="11" width="3.25" customWidth="1"/>
    <col min="257" max="257" width="3.25" customWidth="1"/>
    <col min="513" max="513" width="3.25" customWidth="1"/>
    <col min="769" max="769" width="3.25" customWidth="1"/>
    <col min="1025" max="1025" width="3.25" customWidth="1"/>
    <col min="1281" max="1281" width="3.25" customWidth="1"/>
    <col min="1537" max="1537" width="3.25" customWidth="1"/>
    <col min="1793" max="1793" width="3.25" customWidth="1"/>
    <col min="2049" max="2049" width="3.25" customWidth="1"/>
    <col min="2305" max="2305" width="3.25" customWidth="1"/>
    <col min="2561" max="2561" width="3.25" customWidth="1"/>
    <col min="2817" max="2817" width="3.25" customWidth="1"/>
    <col min="3073" max="3073" width="3.25" customWidth="1"/>
    <col min="3329" max="3329" width="3.25" customWidth="1"/>
    <col min="3585" max="3585" width="3.25" customWidth="1"/>
    <col min="3841" max="3841" width="3.25" customWidth="1"/>
    <col min="4097" max="4097" width="3.25" customWidth="1"/>
    <col min="4353" max="4353" width="3.25" customWidth="1"/>
    <col min="4609" max="4609" width="3.25" customWidth="1"/>
    <col min="4865" max="4865" width="3.25" customWidth="1"/>
    <col min="5121" max="5121" width="3.25" customWidth="1"/>
    <col min="5377" max="5377" width="3.25" customWidth="1"/>
    <col min="5633" max="5633" width="3.25" customWidth="1"/>
    <col min="5889" max="5889" width="3.25" customWidth="1"/>
    <col min="6145" max="6145" width="3.25" customWidth="1"/>
    <col min="6401" max="6401" width="3.25" customWidth="1"/>
    <col min="6657" max="6657" width="3.25" customWidth="1"/>
    <col min="6913" max="6913" width="3.25" customWidth="1"/>
    <col min="7169" max="7169" width="3.25" customWidth="1"/>
    <col min="7425" max="7425" width="3.25" customWidth="1"/>
    <col min="7681" max="7681" width="3.25" customWidth="1"/>
    <col min="7937" max="7937" width="3.25" customWidth="1"/>
    <col min="8193" max="8193" width="3.25" customWidth="1"/>
    <col min="8449" max="8449" width="3.25" customWidth="1"/>
    <col min="8705" max="8705" width="3.25" customWidth="1"/>
    <col min="8961" max="8961" width="3.25" customWidth="1"/>
    <col min="9217" max="9217" width="3.25" customWidth="1"/>
    <col min="9473" max="9473" width="3.25" customWidth="1"/>
    <col min="9729" max="9729" width="3.25" customWidth="1"/>
    <col min="9985" max="9985" width="3.25" customWidth="1"/>
    <col min="10241" max="10241" width="3.25" customWidth="1"/>
    <col min="10497" max="10497" width="3.25" customWidth="1"/>
    <col min="10753" max="10753" width="3.25" customWidth="1"/>
    <col min="11009" max="11009" width="3.25" customWidth="1"/>
    <col min="11265" max="11265" width="3.25" customWidth="1"/>
    <col min="11521" max="11521" width="3.25" customWidth="1"/>
    <col min="11777" max="11777" width="3.25" customWidth="1"/>
    <col min="12033" max="12033" width="3.25" customWidth="1"/>
    <col min="12289" max="12289" width="3.25" customWidth="1"/>
    <col min="12545" max="12545" width="3.25" customWidth="1"/>
    <col min="12801" max="12801" width="3.25" customWidth="1"/>
    <col min="13057" max="13057" width="3.25" customWidth="1"/>
    <col min="13313" max="13313" width="3.25" customWidth="1"/>
    <col min="13569" max="13569" width="3.25" customWidth="1"/>
    <col min="13825" max="13825" width="3.25" customWidth="1"/>
    <col min="14081" max="14081" width="3.25" customWidth="1"/>
    <col min="14337" max="14337" width="3.25" customWidth="1"/>
    <col min="14593" max="14593" width="3.25" customWidth="1"/>
    <col min="14849" max="14849" width="3.25" customWidth="1"/>
    <col min="15105" max="15105" width="3.25" customWidth="1"/>
    <col min="15361" max="15361" width="3.25" customWidth="1"/>
    <col min="15617" max="15617" width="3.25" customWidth="1"/>
    <col min="15873" max="15873" width="3.25" customWidth="1"/>
    <col min="16129" max="16129" width="3.25" customWidth="1"/>
  </cols>
  <sheetData>
    <row r="1" spans="2:11" ht="15" customHeight="1"/>
    <row r="2" spans="2:11" ht="22.5" customHeight="1" thickBot="1">
      <c r="F2" s="86" t="s">
        <v>34</v>
      </c>
      <c r="G2" s="283" t="str">
        <f>IFERROR(VLOOKUP(一番最初に入力!$C$9,【何も入力しないでください】法人情報!$A:$F,3),"")</f>
        <v/>
      </c>
      <c r="H2" s="283"/>
      <c r="I2" s="283"/>
      <c r="J2" s="283"/>
    </row>
    <row r="3" spans="2:11" ht="22.5" customHeight="1"/>
    <row r="4" spans="2:11" ht="45.75" customHeight="1">
      <c r="B4" s="284" t="s">
        <v>361</v>
      </c>
      <c r="C4" s="284"/>
      <c r="D4" s="284"/>
      <c r="E4" s="284"/>
      <c r="F4" s="284"/>
      <c r="G4" s="284"/>
      <c r="H4" s="284"/>
      <c r="I4" s="284"/>
      <c r="J4" s="284"/>
    </row>
    <row r="5" spans="2:11" ht="23.25" customHeight="1">
      <c r="B5" s="83"/>
      <c r="C5" s="83"/>
      <c r="D5" s="83"/>
      <c r="E5" s="83"/>
      <c r="F5" s="83"/>
      <c r="G5" s="83"/>
      <c r="H5" s="83"/>
      <c r="I5" s="83"/>
      <c r="J5" s="83"/>
    </row>
    <row r="6" spans="2:11" ht="24.75" customHeight="1">
      <c r="B6" s="83"/>
      <c r="C6" s="83"/>
      <c r="D6" s="83"/>
      <c r="E6" s="83"/>
      <c r="F6" s="83"/>
      <c r="G6" s="302" t="str">
        <f>【様式第１号】加算申請書!I3</f>
        <v>令和　　　年　　　月　　　日</v>
      </c>
      <c r="H6" s="302"/>
      <c r="I6" s="302"/>
      <c r="J6" s="302"/>
    </row>
    <row r="7" spans="2:11" ht="24.95" customHeight="1">
      <c r="B7" s="84" t="s">
        <v>358</v>
      </c>
    </row>
    <row r="8" spans="2:11" ht="24.95" customHeight="1">
      <c r="B8" s="285"/>
      <c r="C8" s="286"/>
      <c r="D8" s="286"/>
      <c r="E8" s="286"/>
      <c r="F8" s="286"/>
      <c r="G8" s="286"/>
      <c r="H8" s="286"/>
      <c r="I8" s="286"/>
      <c r="J8" s="287"/>
    </row>
    <row r="9" spans="2:11" ht="24.95" customHeight="1">
      <c r="B9" s="288"/>
      <c r="C9" s="289"/>
      <c r="D9" s="289"/>
      <c r="E9" s="289"/>
      <c r="F9" s="289"/>
      <c r="G9" s="289"/>
      <c r="H9" s="289"/>
      <c r="I9" s="289"/>
      <c r="J9" s="290"/>
    </row>
    <row r="10" spans="2:11" ht="24.95" customHeight="1">
      <c r="B10" s="288"/>
      <c r="C10" s="289"/>
      <c r="D10" s="289"/>
      <c r="E10" s="289"/>
      <c r="F10" s="289"/>
      <c r="G10" s="289"/>
      <c r="H10" s="289"/>
      <c r="I10" s="289"/>
      <c r="J10" s="290"/>
    </row>
    <row r="11" spans="2:11" ht="24.95" customHeight="1">
      <c r="B11" s="288"/>
      <c r="C11" s="289"/>
      <c r="D11" s="289"/>
      <c r="E11" s="289"/>
      <c r="F11" s="289"/>
      <c r="G11" s="289"/>
      <c r="H11" s="289"/>
      <c r="I11" s="289"/>
      <c r="J11" s="290"/>
    </row>
    <row r="12" spans="2:11" ht="24.95" customHeight="1">
      <c r="B12" s="288"/>
      <c r="C12" s="289"/>
      <c r="D12" s="289"/>
      <c r="E12" s="289"/>
      <c r="F12" s="289"/>
      <c r="G12" s="289"/>
      <c r="H12" s="289"/>
      <c r="I12" s="289"/>
      <c r="J12" s="290"/>
    </row>
    <row r="13" spans="2:11" ht="24.95" customHeight="1">
      <c r="B13" s="288"/>
      <c r="C13" s="289"/>
      <c r="D13" s="289"/>
      <c r="E13" s="289"/>
      <c r="F13" s="289"/>
      <c r="G13" s="289"/>
      <c r="H13" s="289"/>
      <c r="I13" s="289"/>
      <c r="J13" s="290"/>
    </row>
    <row r="14" spans="2:11" ht="24.95" customHeight="1">
      <c r="B14" s="291"/>
      <c r="C14" s="292"/>
      <c r="D14" s="292"/>
      <c r="E14" s="292"/>
      <c r="F14" s="292"/>
      <c r="G14" s="292"/>
      <c r="H14" s="292"/>
      <c r="I14" s="292"/>
      <c r="J14" s="293"/>
    </row>
    <row r="15" spans="2:11" ht="15" customHeight="1">
      <c r="B15" s="85"/>
      <c r="C15" s="85"/>
      <c r="D15" s="85"/>
      <c r="E15" s="85"/>
      <c r="F15" s="85"/>
      <c r="G15" s="85"/>
      <c r="H15" s="85"/>
      <c r="I15" s="85"/>
      <c r="J15" s="85"/>
    </row>
    <row r="16" spans="2:11" ht="24.95" customHeight="1">
      <c r="B16" s="84" t="s">
        <v>359</v>
      </c>
    </row>
    <row r="17" spans="2:10" ht="24.95" customHeight="1">
      <c r="B17" s="285"/>
      <c r="C17" s="294"/>
      <c r="D17" s="294"/>
      <c r="E17" s="294"/>
      <c r="F17" s="294"/>
      <c r="G17" s="294"/>
      <c r="H17" s="294"/>
      <c r="I17" s="294"/>
      <c r="J17" s="295"/>
    </row>
    <row r="18" spans="2:10" ht="24.95" customHeight="1">
      <c r="B18" s="296"/>
      <c r="C18" s="297"/>
      <c r="D18" s="297"/>
      <c r="E18" s="297"/>
      <c r="F18" s="297"/>
      <c r="G18" s="297"/>
      <c r="H18" s="297"/>
      <c r="I18" s="297"/>
      <c r="J18" s="298"/>
    </row>
    <row r="19" spans="2:10" ht="24.95" customHeight="1">
      <c r="B19" s="296"/>
      <c r="C19" s="297"/>
      <c r="D19" s="297"/>
      <c r="E19" s="297"/>
      <c r="F19" s="297"/>
      <c r="G19" s="297"/>
      <c r="H19" s="297"/>
      <c r="I19" s="297"/>
      <c r="J19" s="298"/>
    </row>
    <row r="20" spans="2:10" ht="24.95" customHeight="1">
      <c r="B20" s="296"/>
      <c r="C20" s="297"/>
      <c r="D20" s="297"/>
      <c r="E20" s="297"/>
      <c r="F20" s="297"/>
      <c r="G20" s="297"/>
      <c r="H20" s="297"/>
      <c r="I20" s="297"/>
      <c r="J20" s="298"/>
    </row>
    <row r="21" spans="2:10" ht="24.95" customHeight="1">
      <c r="B21" s="296"/>
      <c r="C21" s="297"/>
      <c r="D21" s="297"/>
      <c r="E21" s="297"/>
      <c r="F21" s="297"/>
      <c r="G21" s="297"/>
      <c r="H21" s="297"/>
      <c r="I21" s="297"/>
      <c r="J21" s="298"/>
    </row>
    <row r="22" spans="2:10" ht="24.95" customHeight="1">
      <c r="B22" s="296"/>
      <c r="C22" s="297"/>
      <c r="D22" s="297"/>
      <c r="E22" s="297"/>
      <c r="F22" s="297"/>
      <c r="G22" s="297"/>
      <c r="H22" s="297"/>
      <c r="I22" s="297"/>
      <c r="J22" s="298"/>
    </row>
    <row r="23" spans="2:10" ht="24.95" customHeight="1">
      <c r="B23" s="299"/>
      <c r="C23" s="300"/>
      <c r="D23" s="300"/>
      <c r="E23" s="300"/>
      <c r="F23" s="300"/>
      <c r="G23" s="300"/>
      <c r="H23" s="300"/>
      <c r="I23" s="300"/>
      <c r="J23" s="301"/>
    </row>
    <row r="24" spans="2:10" ht="24.95" customHeight="1"/>
    <row r="25" spans="2:10" ht="24.95" customHeight="1"/>
    <row r="26" spans="2:10" ht="24.95" customHeight="1"/>
    <row r="27" spans="2:10" ht="24.95" customHeight="1"/>
    <row r="28" spans="2:10" ht="24.95" customHeight="1"/>
    <row r="29" spans="2:10" ht="24.95" customHeight="1"/>
    <row r="30" spans="2:10" ht="24.95" customHeight="1"/>
    <row r="31" spans="2:10" ht="24.95" customHeight="1"/>
    <row r="32" spans="2:10" ht="24.95" customHeight="1"/>
    <row r="33" ht="24.95" customHeight="1"/>
    <row r="34" ht="24.95" customHeight="1"/>
    <row r="35" ht="24.95" customHeight="1"/>
    <row r="36" ht="24.95" customHeight="1"/>
    <row r="37" ht="24.95" customHeight="1"/>
  </sheetData>
  <sheetProtection password="C016" sheet="1" scenarios="1" formatCells="0"/>
  <mergeCells count="5">
    <mergeCell ref="G2:J2"/>
    <mergeCell ref="B4:J4"/>
    <mergeCell ref="B8:J14"/>
    <mergeCell ref="B17:J23"/>
    <mergeCell ref="G6:J6"/>
  </mergeCells>
  <phoneticPr fontId="2"/>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92D050"/>
    <pageSetUpPr fitToPage="1"/>
  </sheetPr>
  <dimension ref="B2:M24"/>
  <sheetViews>
    <sheetView showZeros="0" view="pageBreakPreview" zoomScaleNormal="100" zoomScaleSheetLayoutView="100" workbookViewId="0">
      <selection activeCell="D7" sqref="D7:E7"/>
    </sheetView>
  </sheetViews>
  <sheetFormatPr defaultRowHeight="13.5"/>
  <cols>
    <col min="1" max="1" width="2" style="1" customWidth="1"/>
    <col min="2" max="2" width="5.625" style="1" customWidth="1"/>
    <col min="3" max="3" width="13.5" style="1" customWidth="1"/>
    <col min="4" max="4" width="5.625" style="1" customWidth="1"/>
    <col min="5" max="5" width="8.625" style="1" customWidth="1"/>
    <col min="6" max="9" width="13.625" style="1" customWidth="1"/>
    <col min="10" max="10" width="17.5" style="1" customWidth="1"/>
    <col min="11" max="11" width="1.75" style="1" customWidth="1"/>
    <col min="12" max="16384" width="9" style="1"/>
  </cols>
  <sheetData>
    <row r="2" spans="2:13" ht="27.75" customHeight="1" thickBot="1">
      <c r="G2" s="2" t="s">
        <v>72</v>
      </c>
      <c r="H2" s="274" t="str">
        <f>IFERROR(VLOOKUP(一番最初に入力!$C$9,【何も入力しないでください】法人情報!$A:$F,3),"")</f>
        <v/>
      </c>
      <c r="I2" s="311"/>
      <c r="J2" s="311"/>
      <c r="M2" s="17" t="s">
        <v>335</v>
      </c>
    </row>
    <row r="3" spans="2:13" ht="24.75" customHeight="1"/>
    <row r="4" spans="2:13" s="16" customFormat="1" ht="30" customHeight="1">
      <c r="B4" s="27"/>
      <c r="C4" s="25" t="s">
        <v>70</v>
      </c>
      <c r="D4" s="24" t="str">
        <f>一番最初に入力!$C$13&amp;""</f>
        <v>６</v>
      </c>
      <c r="E4" s="26" t="s">
        <v>373</v>
      </c>
      <c r="F4" s="26"/>
      <c r="G4" s="24"/>
      <c r="H4" s="24"/>
      <c r="I4" s="24"/>
      <c r="J4" s="23"/>
    </row>
    <row r="5" spans="2:13" ht="14.25" thickBot="1"/>
    <row r="6" spans="2:13" ht="39.950000000000003" customHeight="1">
      <c r="B6" s="312" t="s">
        <v>25</v>
      </c>
      <c r="C6" s="313"/>
      <c r="D6" s="317">
        <f>【様式第２号】加算対象職員!B7</f>
        <v>0</v>
      </c>
      <c r="E6" s="318"/>
      <c r="F6" s="72">
        <f>【様式第２号】加算対象職員!B8</f>
        <v>0</v>
      </c>
      <c r="G6" s="73">
        <f>【様式第２号】加算対象職員!B9</f>
        <v>0</v>
      </c>
      <c r="H6" s="74">
        <f>【様式第２号】加算対象職員!B10</f>
        <v>0</v>
      </c>
      <c r="I6" s="74">
        <f>【様式第２号】加算対象職員!B11</f>
        <v>0</v>
      </c>
      <c r="J6" s="79" t="s">
        <v>29</v>
      </c>
    </row>
    <row r="7" spans="2:13" ht="39.950000000000003" customHeight="1">
      <c r="B7" s="314" t="s">
        <v>30</v>
      </c>
      <c r="C7" s="18" t="s">
        <v>9</v>
      </c>
      <c r="D7" s="319"/>
      <c r="E7" s="320"/>
      <c r="F7" s="95"/>
      <c r="G7" s="96"/>
      <c r="H7" s="97"/>
      <c r="I7" s="98"/>
      <c r="J7" s="80">
        <f>SUM(D7:I7)</f>
        <v>0</v>
      </c>
    </row>
    <row r="8" spans="2:13" ht="39.950000000000003" customHeight="1">
      <c r="B8" s="315"/>
      <c r="C8" s="18" t="s">
        <v>10</v>
      </c>
      <c r="D8" s="319"/>
      <c r="E8" s="320"/>
      <c r="F8" s="95"/>
      <c r="G8" s="96"/>
      <c r="H8" s="97"/>
      <c r="I8" s="98"/>
      <c r="J8" s="80">
        <f>SUM(D8:I8)</f>
        <v>0</v>
      </c>
    </row>
    <row r="9" spans="2:13" ht="39.950000000000003" customHeight="1">
      <c r="B9" s="315"/>
      <c r="C9" s="18" t="s">
        <v>11</v>
      </c>
      <c r="D9" s="319"/>
      <c r="E9" s="320"/>
      <c r="F9" s="95"/>
      <c r="G9" s="96"/>
      <c r="H9" s="97"/>
      <c r="I9" s="98"/>
      <c r="J9" s="80">
        <f>SUM(D9:I9)</f>
        <v>0</v>
      </c>
    </row>
    <row r="10" spans="2:13" ht="39.950000000000003" customHeight="1">
      <c r="B10" s="315"/>
      <c r="C10" s="18" t="s">
        <v>12</v>
      </c>
      <c r="D10" s="319"/>
      <c r="E10" s="320"/>
      <c r="F10" s="95"/>
      <c r="G10" s="96"/>
      <c r="H10" s="97"/>
      <c r="I10" s="98"/>
      <c r="J10" s="80">
        <f>SUM(D10:I10)</f>
        <v>0</v>
      </c>
    </row>
    <row r="11" spans="2:13" ht="39.950000000000003" customHeight="1">
      <c r="B11" s="315"/>
      <c r="C11" s="18" t="s">
        <v>13</v>
      </c>
      <c r="D11" s="319"/>
      <c r="E11" s="320"/>
      <c r="F11" s="95"/>
      <c r="G11" s="96"/>
      <c r="H11" s="97"/>
      <c r="I11" s="98"/>
      <c r="J11" s="80">
        <f t="shared" ref="J11:J18" si="0">SUM(D11:I11)</f>
        <v>0</v>
      </c>
    </row>
    <row r="12" spans="2:13" ht="39.950000000000003" customHeight="1">
      <c r="B12" s="315"/>
      <c r="C12" s="18" t="s">
        <v>14</v>
      </c>
      <c r="D12" s="319"/>
      <c r="E12" s="320"/>
      <c r="F12" s="95"/>
      <c r="G12" s="96"/>
      <c r="H12" s="97"/>
      <c r="I12" s="98"/>
      <c r="J12" s="80">
        <f t="shared" si="0"/>
        <v>0</v>
      </c>
    </row>
    <row r="13" spans="2:13" ht="39.950000000000003" customHeight="1">
      <c r="B13" s="315"/>
      <c r="C13" s="18" t="s">
        <v>15</v>
      </c>
      <c r="D13" s="319"/>
      <c r="E13" s="320"/>
      <c r="F13" s="95"/>
      <c r="G13" s="96"/>
      <c r="H13" s="97"/>
      <c r="I13" s="98"/>
      <c r="J13" s="80">
        <f t="shared" si="0"/>
        <v>0</v>
      </c>
    </row>
    <row r="14" spans="2:13" ht="39.950000000000003" customHeight="1" thickBot="1">
      <c r="B14" s="315"/>
      <c r="C14" s="77" t="s">
        <v>16</v>
      </c>
      <c r="D14" s="319"/>
      <c r="E14" s="320"/>
      <c r="F14" s="95"/>
      <c r="G14" s="99"/>
      <c r="H14" s="100"/>
      <c r="I14" s="101"/>
      <c r="J14" s="81">
        <f t="shared" si="0"/>
        <v>0</v>
      </c>
    </row>
    <row r="15" spans="2:13" ht="39.950000000000003" customHeight="1" thickTop="1" thickBot="1">
      <c r="B15" s="315"/>
      <c r="C15" s="78" t="s">
        <v>356</v>
      </c>
      <c r="D15" s="307">
        <f>SUM(D7:D14)</f>
        <v>0</v>
      </c>
      <c r="E15" s="308"/>
      <c r="F15" s="89">
        <f>SUM(F7:F14)</f>
        <v>0</v>
      </c>
      <c r="G15" s="89">
        <f t="shared" ref="G15:I15" si="1">SUM(G7:G14)</f>
        <v>0</v>
      </c>
      <c r="H15" s="89">
        <f>SUM(H7:H14)</f>
        <v>0</v>
      </c>
      <c r="I15" s="89">
        <f t="shared" si="1"/>
        <v>0</v>
      </c>
      <c r="J15" s="90">
        <f>SUM(J7:J14)</f>
        <v>0</v>
      </c>
    </row>
    <row r="16" spans="2:13" ht="39.950000000000003" customHeight="1" thickTop="1">
      <c r="B16" s="315"/>
      <c r="C16" s="19" t="s">
        <v>17</v>
      </c>
      <c r="D16" s="303"/>
      <c r="E16" s="304"/>
      <c r="F16" s="105"/>
      <c r="G16" s="102"/>
      <c r="H16" s="103"/>
      <c r="I16" s="104"/>
      <c r="J16" s="82">
        <f t="shared" si="0"/>
        <v>0</v>
      </c>
    </row>
    <row r="17" spans="2:10" ht="39.950000000000003" customHeight="1">
      <c r="B17" s="315"/>
      <c r="C17" s="18" t="s">
        <v>18</v>
      </c>
      <c r="D17" s="303"/>
      <c r="E17" s="304"/>
      <c r="F17" s="105"/>
      <c r="G17" s="102"/>
      <c r="H17" s="103"/>
      <c r="I17" s="104"/>
      <c r="J17" s="80">
        <f>SUM(D17:I17)</f>
        <v>0</v>
      </c>
    </row>
    <row r="18" spans="2:10" ht="39.950000000000003" customHeight="1">
      <c r="B18" s="315"/>
      <c r="C18" s="18" t="s">
        <v>19</v>
      </c>
      <c r="D18" s="303"/>
      <c r="E18" s="304"/>
      <c r="F18" s="105"/>
      <c r="G18" s="102"/>
      <c r="H18" s="103"/>
      <c r="I18" s="104"/>
      <c r="J18" s="80">
        <f t="shared" si="0"/>
        <v>0</v>
      </c>
    </row>
    <row r="19" spans="2:10" ht="39.950000000000003" customHeight="1" thickBot="1">
      <c r="B19" s="315"/>
      <c r="C19" s="77" t="s">
        <v>20</v>
      </c>
      <c r="D19" s="305"/>
      <c r="E19" s="306"/>
      <c r="F19" s="106"/>
      <c r="G19" s="99"/>
      <c r="H19" s="100"/>
      <c r="I19" s="101"/>
      <c r="J19" s="81">
        <f>SUM(D19:I19)</f>
        <v>0</v>
      </c>
    </row>
    <row r="20" spans="2:10" ht="39.950000000000003" customHeight="1" thickTop="1" thickBot="1">
      <c r="B20" s="315"/>
      <c r="C20" s="91" t="s">
        <v>357</v>
      </c>
      <c r="D20" s="307">
        <f>SUM(D16:D19)</f>
        <v>0</v>
      </c>
      <c r="E20" s="308"/>
      <c r="F20" s="89">
        <f>SUM(F16:F19)</f>
        <v>0</v>
      </c>
      <c r="G20" s="89">
        <f t="shared" ref="G20:I20" si="2">SUM(G16:G19)</f>
        <v>0</v>
      </c>
      <c r="H20" s="89">
        <f t="shared" si="2"/>
        <v>0</v>
      </c>
      <c r="I20" s="89">
        <f t="shared" si="2"/>
        <v>0</v>
      </c>
      <c r="J20" s="90">
        <f>SUM(J16:J19)</f>
        <v>0</v>
      </c>
    </row>
    <row r="21" spans="2:10" ht="39.950000000000003" customHeight="1" thickTop="1" thickBot="1">
      <c r="B21" s="316"/>
      <c r="C21" s="92" t="s">
        <v>28</v>
      </c>
      <c r="D21" s="309">
        <f>D15+D20</f>
        <v>0</v>
      </c>
      <c r="E21" s="310"/>
      <c r="F21" s="93">
        <f>F15+F20</f>
        <v>0</v>
      </c>
      <c r="G21" s="93">
        <f t="shared" ref="G21:I21" si="3">G15+G20</f>
        <v>0</v>
      </c>
      <c r="H21" s="93">
        <f t="shared" si="3"/>
        <v>0</v>
      </c>
      <c r="I21" s="93">
        <f t="shared" si="3"/>
        <v>0</v>
      </c>
      <c r="J21" s="94">
        <f>J15+J20</f>
        <v>0</v>
      </c>
    </row>
    <row r="22" spans="2:10" ht="25.5" customHeight="1"/>
    <row r="23" spans="2:10" ht="17.25" customHeight="1">
      <c r="B23" s="1" t="s">
        <v>354</v>
      </c>
    </row>
    <row r="24" spans="2:10" ht="17.25" customHeight="1">
      <c r="B24" s="1" t="s">
        <v>355</v>
      </c>
    </row>
  </sheetData>
  <sheetProtection password="C016" sheet="1" scenarios="1" formatCells="0"/>
  <mergeCells count="19">
    <mergeCell ref="H2:J2"/>
    <mergeCell ref="B6:C6"/>
    <mergeCell ref="B7:B21"/>
    <mergeCell ref="D6:E6"/>
    <mergeCell ref="D7:E7"/>
    <mergeCell ref="D8:E8"/>
    <mergeCell ref="D9:E9"/>
    <mergeCell ref="D10:E10"/>
    <mergeCell ref="D11:E11"/>
    <mergeCell ref="D12:E12"/>
    <mergeCell ref="D13:E13"/>
    <mergeCell ref="D14:E14"/>
    <mergeCell ref="D16:E16"/>
    <mergeCell ref="D17:E17"/>
    <mergeCell ref="D18:E18"/>
    <mergeCell ref="D19:E19"/>
    <mergeCell ref="D15:E15"/>
    <mergeCell ref="D20:E20"/>
    <mergeCell ref="D21:E21"/>
  </mergeCells>
  <phoneticPr fontId="2"/>
  <pageMargins left="0.71" right="0.39370078740157483" top="1.1000000000000001" bottom="0.98425196850393704" header="0.51181102362204722" footer="0.51181102362204722"/>
  <pageSetup paperSize="9" scale="85" orientation="portrait" r:id="rId1"/>
  <headerFooter alignWithMargins="0">
    <oddHeader>&amp;L&amp;"游ゴシック,標準"様式第３号&amp;R&amp;"游ゴシック,標準"（申請）</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M41"/>
  <sheetViews>
    <sheetView view="pageBreakPreview" zoomScale="90" zoomScaleNormal="70" zoomScaleSheetLayoutView="90" workbookViewId="0">
      <selection activeCell="G25" sqref="G25"/>
    </sheetView>
  </sheetViews>
  <sheetFormatPr defaultRowHeight="13.5"/>
  <cols>
    <col min="1" max="1" width="1.875" style="1" customWidth="1"/>
    <col min="2" max="2" width="6.5" style="1" customWidth="1"/>
    <col min="3" max="3" width="5.625" style="1" customWidth="1"/>
    <col min="4" max="4" width="24.125" style="1" customWidth="1"/>
    <col min="5" max="5" width="7.625" style="1" customWidth="1"/>
    <col min="6" max="6" width="16.25" style="1" customWidth="1"/>
    <col min="7" max="7" width="25.5" style="1" customWidth="1"/>
    <col min="8" max="8" width="17.375" style="1" customWidth="1"/>
    <col min="9" max="9" width="13.625" style="1" customWidth="1"/>
    <col min="10" max="10" width="14" style="1" customWidth="1"/>
    <col min="11" max="11" width="1.75" style="1" customWidth="1"/>
    <col min="12" max="12" width="3" style="1" customWidth="1"/>
    <col min="13" max="13" width="9" style="1" customWidth="1"/>
    <col min="14" max="16384" width="9" style="1"/>
  </cols>
  <sheetData>
    <row r="1" spans="1:13" ht="30" customHeight="1">
      <c r="A1" s="215"/>
      <c r="B1" s="215"/>
      <c r="C1" s="215"/>
      <c r="J1" s="65" t="s">
        <v>342</v>
      </c>
    </row>
    <row r="2" spans="1:13">
      <c r="J2" s="2"/>
    </row>
    <row r="3" spans="1:13" ht="20.25" customHeight="1">
      <c r="G3" s="132"/>
      <c r="I3" s="221" t="s">
        <v>690</v>
      </c>
      <c r="J3" s="221"/>
      <c r="K3" s="15"/>
      <c r="M3" s="17"/>
    </row>
    <row r="5" spans="1:13" ht="20.25" customHeight="1">
      <c r="B5" s="216" t="s">
        <v>341</v>
      </c>
      <c r="C5" s="216"/>
      <c r="D5" s="216"/>
    </row>
    <row r="6" spans="1:13">
      <c r="A6" s="215"/>
      <c r="B6" s="215"/>
      <c r="C6" s="215"/>
      <c r="D6" s="215"/>
      <c r="E6" s="215"/>
      <c r="F6" s="215"/>
      <c r="G6" s="215"/>
      <c r="H6" s="215"/>
      <c r="I6" s="215"/>
      <c r="J6" s="215"/>
      <c r="K6" s="215"/>
      <c r="L6" s="215"/>
    </row>
    <row r="7" spans="1:13" ht="20.25" customHeight="1">
      <c r="G7" s="4" t="s">
        <v>45</v>
      </c>
      <c r="H7" s="328" t="s">
        <v>337</v>
      </c>
      <c r="I7" s="328"/>
      <c r="J7" s="328"/>
      <c r="M7" s="17" t="s">
        <v>335</v>
      </c>
    </row>
    <row r="8" spans="1:13" ht="20.25" customHeight="1">
      <c r="G8" s="4" t="s">
        <v>61</v>
      </c>
      <c r="H8" s="321" t="s">
        <v>338</v>
      </c>
      <c r="I8" s="321"/>
      <c r="J8" s="151"/>
    </row>
    <row r="9" spans="1:13" ht="20.25" customHeight="1">
      <c r="G9" s="4"/>
      <c r="H9" s="140"/>
      <c r="I9" s="140"/>
      <c r="J9" s="59"/>
    </row>
    <row r="10" spans="1:13" ht="20.25" customHeight="1">
      <c r="G10" s="66" t="s">
        <v>345</v>
      </c>
      <c r="H10" s="329" t="s">
        <v>347</v>
      </c>
      <c r="I10" s="329"/>
      <c r="J10" s="329"/>
    </row>
    <row r="11" spans="1:13" ht="20.25" customHeight="1">
      <c r="G11" s="3"/>
      <c r="H11" s="3"/>
      <c r="I11" s="3"/>
      <c r="J11" s="134"/>
    </row>
    <row r="12" spans="1:13" ht="21" customHeight="1">
      <c r="B12" s="6"/>
      <c r="C12" s="132"/>
      <c r="D12" s="21" t="s">
        <v>60</v>
      </c>
      <c r="E12" s="152" t="str">
        <f>一番最初に入力!$C$13&amp;""</f>
        <v>６</v>
      </c>
      <c r="F12" s="22" t="s">
        <v>371</v>
      </c>
      <c r="G12" s="27"/>
      <c r="H12" s="27"/>
      <c r="I12" s="20"/>
      <c r="J12" s="20"/>
    </row>
    <row r="13" spans="1:13" ht="18.75" customHeight="1"/>
    <row r="14" spans="1:13">
      <c r="B14" s="8" t="s">
        <v>364</v>
      </c>
    </row>
    <row r="15" spans="1:13" ht="18.75" customHeight="1"/>
    <row r="16" spans="1:13" ht="38.1" customHeight="1">
      <c r="B16" s="212" t="s">
        <v>34</v>
      </c>
      <c r="C16" s="213"/>
      <c r="D16" s="214"/>
      <c r="E16" s="330" t="s">
        <v>340</v>
      </c>
      <c r="F16" s="331"/>
      <c r="G16" s="331"/>
      <c r="H16" s="331"/>
      <c r="I16" s="331"/>
      <c r="J16" s="332"/>
    </row>
    <row r="17" spans="2:10" ht="38.1" customHeight="1">
      <c r="B17" s="212" t="s">
        <v>35</v>
      </c>
      <c r="C17" s="213"/>
      <c r="D17" s="214"/>
      <c r="E17" s="330" t="s">
        <v>48</v>
      </c>
      <c r="F17" s="331"/>
      <c r="G17" s="331"/>
      <c r="H17" s="331"/>
      <c r="I17" s="331"/>
      <c r="J17" s="332"/>
    </row>
    <row r="18" spans="2:10" ht="38.1" customHeight="1">
      <c r="B18" s="212" t="s">
        <v>619</v>
      </c>
      <c r="C18" s="213"/>
      <c r="D18" s="214"/>
      <c r="E18" s="326" t="s">
        <v>49</v>
      </c>
      <c r="F18" s="326"/>
      <c r="G18" s="326"/>
      <c r="H18" s="326"/>
      <c r="I18" s="326"/>
      <c r="J18" s="327"/>
    </row>
    <row r="19" spans="2:10" ht="40.5" customHeight="1">
      <c r="B19" s="232" t="s">
        <v>21</v>
      </c>
      <c r="C19" s="233"/>
      <c r="D19" s="234"/>
      <c r="E19" s="213" t="s">
        <v>0</v>
      </c>
      <c r="F19" s="213"/>
      <c r="G19" s="214"/>
      <c r="H19" s="213" t="s">
        <v>1</v>
      </c>
      <c r="I19" s="213"/>
      <c r="J19" s="214"/>
    </row>
    <row r="20" spans="2:10" ht="40.5" customHeight="1">
      <c r="B20" s="235"/>
      <c r="C20" s="236"/>
      <c r="D20" s="237"/>
      <c r="E20" s="238" t="s">
        <v>50</v>
      </c>
      <c r="F20" s="238"/>
      <c r="G20" s="239"/>
      <c r="H20" s="322" t="s">
        <v>51</v>
      </c>
      <c r="I20" s="322"/>
      <c r="J20" s="323"/>
    </row>
    <row r="21" spans="2:10" ht="40.5" customHeight="1">
      <c r="B21" s="232" t="s">
        <v>2</v>
      </c>
      <c r="C21" s="233"/>
      <c r="D21" s="234"/>
      <c r="E21" s="213" t="s">
        <v>3</v>
      </c>
      <c r="F21" s="213"/>
      <c r="G21" s="9" t="s">
        <v>4</v>
      </c>
      <c r="H21" s="9" t="s">
        <v>5</v>
      </c>
      <c r="I21" s="322" t="s">
        <v>52</v>
      </c>
      <c r="J21" s="323"/>
    </row>
    <row r="22" spans="2:10" ht="40.5" customHeight="1">
      <c r="B22" s="235"/>
      <c r="C22" s="236"/>
      <c r="D22" s="237"/>
      <c r="E22" s="242"/>
      <c r="F22" s="242"/>
      <c r="G22" s="58">
        <v>24</v>
      </c>
      <c r="H22" s="10" t="s">
        <v>22</v>
      </c>
      <c r="I22" s="324" t="s">
        <v>53</v>
      </c>
      <c r="J22" s="325"/>
    </row>
    <row r="23" spans="2:10" ht="40.5" customHeight="1">
      <c r="B23" s="224" t="s">
        <v>62</v>
      </c>
      <c r="C23" s="225"/>
      <c r="D23" s="225"/>
      <c r="E23" s="225"/>
      <c r="F23" s="225"/>
      <c r="G23" s="226"/>
      <c r="H23" s="227" t="s">
        <v>37</v>
      </c>
      <c r="I23" s="228"/>
      <c r="J23" s="229"/>
    </row>
    <row r="24" spans="2:10" ht="40.5" customHeight="1">
      <c r="B24" s="12" t="s">
        <v>38</v>
      </c>
      <c r="C24" s="50" t="s">
        <v>339</v>
      </c>
      <c r="D24" s="253" t="s">
        <v>64</v>
      </c>
      <c r="E24" s="253"/>
      <c r="F24" s="253"/>
      <c r="G24" s="254"/>
      <c r="H24" s="245" t="s">
        <v>39</v>
      </c>
      <c r="I24" s="246"/>
      <c r="J24" s="247"/>
    </row>
    <row r="25" spans="2:10" ht="40.5" customHeight="1">
      <c r="B25" s="12" t="s">
        <v>63</v>
      </c>
      <c r="C25" s="50" t="s">
        <v>339</v>
      </c>
      <c r="D25" s="255" t="s">
        <v>68</v>
      </c>
      <c r="E25" s="255"/>
      <c r="F25" s="4" t="s">
        <v>69</v>
      </c>
      <c r="G25" s="49" t="s">
        <v>691</v>
      </c>
      <c r="H25" s="47" t="s">
        <v>362</v>
      </c>
      <c r="I25" s="248" t="s">
        <v>59</v>
      </c>
      <c r="J25" s="249"/>
    </row>
    <row r="26" spans="2:10" ht="40.5" customHeight="1">
      <c r="B26" s="12"/>
      <c r="C26" s="50" t="s">
        <v>67</v>
      </c>
      <c r="D26" s="255" t="s">
        <v>65</v>
      </c>
      <c r="E26" s="255"/>
      <c r="F26" s="255"/>
      <c r="G26" s="249"/>
      <c r="H26" s="250" t="s">
        <v>39</v>
      </c>
      <c r="I26" s="251"/>
      <c r="J26" s="252"/>
    </row>
    <row r="27" spans="2:10" ht="40.5" customHeight="1">
      <c r="B27" s="12"/>
      <c r="C27" s="50" t="s">
        <v>339</v>
      </c>
      <c r="D27" s="255" t="s">
        <v>363</v>
      </c>
      <c r="E27" s="255"/>
      <c r="F27" s="255"/>
      <c r="G27" s="249"/>
      <c r="H27" s="56">
        <v>6</v>
      </c>
      <c r="I27" s="248" t="s">
        <v>42</v>
      </c>
      <c r="J27" s="256"/>
    </row>
    <row r="28" spans="2:10" ht="40.5" customHeight="1">
      <c r="B28" s="13"/>
      <c r="C28" s="50" t="s">
        <v>339</v>
      </c>
      <c r="D28" s="263" t="s">
        <v>66</v>
      </c>
      <c r="E28" s="263"/>
      <c r="F28" s="263"/>
      <c r="G28" s="264"/>
      <c r="H28" s="57">
        <v>1</v>
      </c>
      <c r="I28" s="257" t="s">
        <v>43</v>
      </c>
      <c r="J28" s="258"/>
    </row>
    <row r="29" spans="2:10" ht="40.5" customHeight="1">
      <c r="B29" s="259" t="s">
        <v>44</v>
      </c>
      <c r="C29" s="260"/>
      <c r="D29" s="260"/>
      <c r="E29" s="261"/>
      <c r="F29" s="261"/>
      <c r="G29" s="262"/>
      <c r="H29" s="265" t="s">
        <v>54</v>
      </c>
      <c r="I29" s="265"/>
      <c r="J29" s="266"/>
    </row>
    <row r="30" spans="2:10" ht="40.5" customHeight="1">
      <c r="B30" s="235" t="s">
        <v>32</v>
      </c>
      <c r="C30" s="236"/>
      <c r="D30" s="236"/>
      <c r="E30" s="267"/>
      <c r="F30" s="267"/>
      <c r="G30" s="268"/>
      <c r="H30" s="272" t="s">
        <v>55</v>
      </c>
      <c r="I30" s="272"/>
      <c r="J30" s="273"/>
    </row>
    <row r="31" spans="2:10" ht="18" customHeight="1"/>
    <row r="32" spans="2:10" ht="22.5" customHeight="1">
      <c r="B32" s="1" t="s">
        <v>689</v>
      </c>
    </row>
    <row r="33" spans="2:10" ht="21.75" customHeight="1">
      <c r="B33" s="133" t="s">
        <v>33</v>
      </c>
    </row>
    <row r="34" spans="2:10" ht="38.1" customHeight="1">
      <c r="B34" s="269" t="s">
        <v>344</v>
      </c>
      <c r="C34" s="270"/>
      <c r="D34" s="270"/>
      <c r="E34" s="270"/>
      <c r="F34" s="270"/>
      <c r="G34" s="270"/>
      <c r="H34" s="270"/>
      <c r="I34" s="270"/>
      <c r="J34" s="270"/>
    </row>
    <row r="35" spans="2:10" ht="37.5" customHeight="1">
      <c r="B35" s="269" t="s">
        <v>369</v>
      </c>
      <c r="C35" s="270"/>
      <c r="D35" s="270"/>
      <c r="E35" s="270"/>
      <c r="F35" s="270"/>
      <c r="G35" s="270"/>
      <c r="H35" s="270"/>
      <c r="I35" s="270"/>
      <c r="J35" s="270"/>
    </row>
    <row r="36" spans="2:10" ht="37.5" customHeight="1">
      <c r="B36" s="271" t="s">
        <v>343</v>
      </c>
      <c r="C36" s="271"/>
      <c r="D36" s="271"/>
      <c r="E36" s="271"/>
      <c r="F36" s="271"/>
      <c r="G36" s="271"/>
      <c r="H36" s="271"/>
      <c r="I36" s="271"/>
      <c r="J36" s="271"/>
    </row>
    <row r="37" spans="2:10" ht="22.5" customHeight="1"/>
    <row r="38" spans="2:10" ht="37.5" customHeight="1"/>
    <row r="39" spans="2:10" ht="37.5" customHeight="1"/>
    <row r="40" spans="2:10" ht="37.5" customHeight="1"/>
    <row r="41" spans="2:10" ht="37.5" customHeight="1"/>
  </sheetData>
  <sheetProtection password="C016" sheet="1" formatCells="0" formatRows="0"/>
  <mergeCells count="42">
    <mergeCell ref="B18:D18"/>
    <mergeCell ref="E18:J18"/>
    <mergeCell ref="A1:C1"/>
    <mergeCell ref="I3:J3"/>
    <mergeCell ref="B5:D5"/>
    <mergeCell ref="A6:L6"/>
    <mergeCell ref="H7:J7"/>
    <mergeCell ref="H10:J10"/>
    <mergeCell ref="B16:D16"/>
    <mergeCell ref="E16:J16"/>
    <mergeCell ref="B17:D17"/>
    <mergeCell ref="E17:J17"/>
    <mergeCell ref="D24:G24"/>
    <mergeCell ref="H24:J24"/>
    <mergeCell ref="D25:E25"/>
    <mergeCell ref="I25:J25"/>
    <mergeCell ref="B19:D20"/>
    <mergeCell ref="E19:G19"/>
    <mergeCell ref="H19:J19"/>
    <mergeCell ref="E20:G20"/>
    <mergeCell ref="H20:J20"/>
    <mergeCell ref="B21:D22"/>
    <mergeCell ref="E21:F21"/>
    <mergeCell ref="I21:J21"/>
    <mergeCell ref="E22:F22"/>
    <mergeCell ref="I22:J22"/>
    <mergeCell ref="B36:J36"/>
    <mergeCell ref="H8:I8"/>
    <mergeCell ref="B29:G29"/>
    <mergeCell ref="H29:J29"/>
    <mergeCell ref="B30:G30"/>
    <mergeCell ref="H30:J30"/>
    <mergeCell ref="B34:J34"/>
    <mergeCell ref="B35:J35"/>
    <mergeCell ref="D26:G26"/>
    <mergeCell ref="H26:J26"/>
    <mergeCell ref="D27:G27"/>
    <mergeCell ref="I27:J27"/>
    <mergeCell ref="D28:G28"/>
    <mergeCell ref="I28:J28"/>
    <mergeCell ref="B23:G23"/>
    <mergeCell ref="H23:J23"/>
  </mergeCells>
  <phoneticPr fontId="2"/>
  <dataValidations count="1">
    <dataValidation type="list" allowBlank="1" showInputMessage="1" showErrorMessage="1" sqref="C24:C28">
      <formula1>"□,☑"</formula1>
    </dataValidation>
  </dataValidations>
  <pageMargins left="0.70866141732283472" right="0.19685039370078741" top="0.765625" bottom="0.39370078740157483" header="0.53229166666666672" footer="0.19685039370078741"/>
  <pageSetup paperSize="9" scale="52" orientation="portrait" r:id="rId1"/>
  <headerFooter alignWithMargins="0">
    <oddHeader>&amp;L&amp;"游ゴシック,標準"&amp;12様式第１号&amp;R&amp;"游ゴシック,標準"&amp;12（申請）</oddHead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2:M18"/>
  <sheetViews>
    <sheetView showZeros="0" view="pageBreakPreview" zoomScale="90" zoomScaleNormal="100" zoomScaleSheetLayoutView="90" workbookViewId="0">
      <selection activeCell="B7" sqref="B7"/>
    </sheetView>
  </sheetViews>
  <sheetFormatPr defaultRowHeight="13.5"/>
  <cols>
    <col min="1" max="1" width="1.25" style="1" customWidth="1"/>
    <col min="2" max="2" width="18.875" style="1" customWidth="1"/>
    <col min="3" max="3" width="13" style="144" customWidth="1"/>
    <col min="4" max="4" width="14.625" style="1" customWidth="1"/>
    <col min="5" max="5" width="7.625" style="1" customWidth="1"/>
    <col min="6" max="6" width="14.125" style="1" customWidth="1"/>
    <col min="7" max="8" width="10.75" style="1" customWidth="1"/>
    <col min="9" max="9" width="20.5" style="1" customWidth="1"/>
    <col min="10" max="10" width="21.75" style="1" customWidth="1"/>
    <col min="11" max="11" width="1" style="1" customWidth="1"/>
    <col min="12" max="12" width="3.5" style="1" customWidth="1"/>
    <col min="13" max="16384" width="9" style="1"/>
  </cols>
  <sheetData>
    <row r="2" spans="2:13" ht="26.25" customHeight="1" thickBot="1">
      <c r="H2" s="2" t="s">
        <v>34</v>
      </c>
      <c r="I2" s="335" t="s">
        <v>370</v>
      </c>
      <c r="J2" s="335"/>
      <c r="M2" s="17" t="s">
        <v>335</v>
      </c>
    </row>
    <row r="3" spans="2:13" ht="27" customHeight="1">
      <c r="M3" s="143">
        <v>2024</v>
      </c>
    </row>
    <row r="4" spans="2:13" s="23" customFormat="1" ht="21.75" customHeight="1">
      <c r="B4" s="25"/>
      <c r="C4" s="145"/>
      <c r="D4" s="25" t="s">
        <v>71</v>
      </c>
      <c r="E4" s="24" t="str">
        <f>一番最初に入力!$C$13&amp;""</f>
        <v>６</v>
      </c>
      <c r="F4" s="26" t="s">
        <v>372</v>
      </c>
      <c r="G4" s="26"/>
      <c r="H4" s="26"/>
      <c r="I4" s="24"/>
      <c r="J4" s="24"/>
      <c r="M4" s="143">
        <v>4</v>
      </c>
    </row>
    <row r="5" spans="2:13" ht="27" customHeight="1">
      <c r="M5" s="17"/>
    </row>
    <row r="6" spans="2:13" ht="66.75" customHeight="1">
      <c r="B6" s="9" t="s">
        <v>25</v>
      </c>
      <c r="C6" s="146" t="s">
        <v>474</v>
      </c>
      <c r="D6" s="142" t="s">
        <v>694</v>
      </c>
      <c r="E6" s="277" t="s">
        <v>31</v>
      </c>
      <c r="F6" s="278"/>
      <c r="G6" s="277" t="s">
        <v>353</v>
      </c>
      <c r="H6" s="278"/>
      <c r="I6" s="9" t="s">
        <v>23</v>
      </c>
      <c r="J6" s="9" t="s">
        <v>24</v>
      </c>
    </row>
    <row r="7" spans="2:13" ht="76.5" customHeight="1">
      <c r="B7" s="60" t="s">
        <v>366</v>
      </c>
      <c r="C7" s="153">
        <v>22251</v>
      </c>
      <c r="D7" s="150">
        <f>IF(C7="","",
IF($M$4&lt;4,IF(C7&gt;DATE($M$3-1,4,1),0,DATEDIF(C7,DATE($M$3-1,4,1),"y")),IF(C7&gt;DATE($M$3,4,1),0,DATEDIF(C7,DATE($M$3,4,1),"y"))))</f>
        <v>63</v>
      </c>
      <c r="E7" s="333" t="s">
        <v>692</v>
      </c>
      <c r="F7" s="334"/>
      <c r="G7" s="279">
        <f>'【様式第３号】月別雇用時間内訳表 (作成例)'!$D$21</f>
        <v>1295.5</v>
      </c>
      <c r="H7" s="280"/>
      <c r="I7" s="61" t="s">
        <v>56</v>
      </c>
      <c r="J7" s="51"/>
    </row>
    <row r="8" spans="2:13" ht="76.5" customHeight="1">
      <c r="B8" s="60" t="s">
        <v>367</v>
      </c>
      <c r="C8" s="153">
        <v>32843</v>
      </c>
      <c r="D8" s="150">
        <f>IF(C8="","",
IF($M$4&lt;4,IF(C8&gt;DATE($M$3-1,4,1),0,DATEDIF(C8,DATE($M$3-1,4,1),"y")),IF(C8&gt;DATE($M$3,4,1),0,DATEDIF(C8,DATE($M$3,4,1),"y"))))</f>
        <v>34</v>
      </c>
      <c r="E8" s="333" t="s">
        <v>693</v>
      </c>
      <c r="F8" s="334"/>
      <c r="G8" s="279">
        <f>'【様式第３号】月別雇用時間内訳表 (作成例)'!$F$21</f>
        <v>626.75</v>
      </c>
      <c r="H8" s="280"/>
      <c r="I8" s="61" t="s">
        <v>57</v>
      </c>
      <c r="J8" s="62" t="s">
        <v>58</v>
      </c>
    </row>
    <row r="9" spans="2:13" ht="76.5" customHeight="1">
      <c r="B9" s="148"/>
      <c r="C9" s="148"/>
      <c r="D9" s="150" t="str">
        <f t="shared" ref="D9:D11" si="0">IF(C9="","",
IF($M$4&lt;4,IF(C9&gt;DATE($M$3-1,4,1),0,DATEDIF(C9,DATE($M$3-1,4,1),"y")),IF(C9&gt;DATE($M$3,4,1),0,DATEDIF(C9,DATE($M$3,4,1),"y"))))</f>
        <v/>
      </c>
      <c r="E9" s="275" t="s">
        <v>6</v>
      </c>
      <c r="F9" s="276"/>
      <c r="G9" s="279">
        <f>'【様式第３号】月別雇用時間内訳表 (作成例)'!$G$21</f>
        <v>0</v>
      </c>
      <c r="H9" s="280"/>
      <c r="I9" s="71"/>
      <c r="J9" s="71"/>
    </row>
    <row r="10" spans="2:13" ht="76.5" customHeight="1">
      <c r="B10" s="148"/>
      <c r="C10" s="148"/>
      <c r="D10" s="150" t="str">
        <f t="shared" si="0"/>
        <v/>
      </c>
      <c r="E10" s="275" t="s">
        <v>6</v>
      </c>
      <c r="F10" s="276"/>
      <c r="G10" s="279">
        <f>'【様式第３号】月別雇用時間内訳表 (作成例)'!$H$21</f>
        <v>0</v>
      </c>
      <c r="H10" s="280"/>
      <c r="I10" s="71"/>
      <c r="J10" s="71"/>
    </row>
    <row r="11" spans="2:13" ht="76.5" customHeight="1">
      <c r="B11" s="148"/>
      <c r="C11" s="148"/>
      <c r="D11" s="150" t="str">
        <f t="shared" si="0"/>
        <v/>
      </c>
      <c r="E11" s="275" t="s">
        <v>6</v>
      </c>
      <c r="F11" s="276"/>
      <c r="G11" s="279">
        <f>'【様式第３号】月別雇用時間内訳表 (作成例)'!$I$21</f>
        <v>0</v>
      </c>
      <c r="H11" s="280"/>
      <c r="I11" s="71"/>
      <c r="J11" s="71"/>
    </row>
    <row r="12" spans="2:13" ht="76.5" customHeight="1">
      <c r="B12" s="9" t="s">
        <v>7</v>
      </c>
      <c r="C12" s="9" t="s">
        <v>8</v>
      </c>
      <c r="D12" s="9" t="s">
        <v>8</v>
      </c>
      <c r="E12" s="212" t="s">
        <v>8</v>
      </c>
      <c r="F12" s="214"/>
      <c r="G12" s="281">
        <f>ROUND(SUM(G7:H11),0)</f>
        <v>1922</v>
      </c>
      <c r="H12" s="282"/>
      <c r="I12" s="9" t="s">
        <v>8</v>
      </c>
      <c r="J12" s="9" t="s">
        <v>8</v>
      </c>
    </row>
    <row r="13" spans="2:13" ht="30" customHeight="1"/>
    <row r="14" spans="2:13" ht="19.5" customHeight="1">
      <c r="B14" s="1" t="s">
        <v>46</v>
      </c>
    </row>
    <row r="15" spans="2:13" ht="19.5" customHeight="1">
      <c r="B15" s="8" t="s">
        <v>47</v>
      </c>
      <c r="C15" s="147"/>
    </row>
    <row r="16" spans="2:13" ht="19.5" customHeight="1">
      <c r="B16" s="1" t="s">
        <v>26</v>
      </c>
    </row>
    <row r="17" spans="2:2" ht="19.5" customHeight="1">
      <c r="B17" s="1" t="s">
        <v>27</v>
      </c>
    </row>
    <row r="18" spans="2:2" ht="19.5" customHeight="1"/>
  </sheetData>
  <sheetProtection password="C016" sheet="1" formatCells="0" formatRows="0"/>
  <mergeCells count="15">
    <mergeCell ref="E8:F8"/>
    <mergeCell ref="G8:H8"/>
    <mergeCell ref="I2:J2"/>
    <mergeCell ref="E6:F6"/>
    <mergeCell ref="G6:H6"/>
    <mergeCell ref="E7:F7"/>
    <mergeCell ref="G7:H7"/>
    <mergeCell ref="E12:F12"/>
    <mergeCell ref="G12:H12"/>
    <mergeCell ref="E9:F9"/>
    <mergeCell ref="G9:H9"/>
    <mergeCell ref="E10:F10"/>
    <mergeCell ref="G10:H10"/>
    <mergeCell ref="E11:F11"/>
    <mergeCell ref="G11:H11"/>
  </mergeCells>
  <phoneticPr fontId="2"/>
  <pageMargins left="1" right="0.39370078740157483" top="1.1299999999999999" bottom="0.98425196850393704" header="0.51181102362204722" footer="0.51181102362204722"/>
  <pageSetup paperSize="9" scale="66" orientation="portrait" r:id="rId1"/>
  <headerFooter alignWithMargins="0">
    <oddHeader>&amp;L&amp;"游ゴシック,標準"様式第２号&amp;R&amp;"游ゴシック,標準"(申請）</oddHead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37"/>
  <sheetViews>
    <sheetView view="pageBreakPreview" zoomScaleNormal="100" zoomScaleSheetLayoutView="100" workbookViewId="0">
      <selection activeCell="G6" sqref="G6:J6"/>
    </sheetView>
  </sheetViews>
  <sheetFormatPr defaultRowHeight="13.5"/>
  <cols>
    <col min="1" max="1" width="3.25" customWidth="1"/>
    <col min="11" max="11" width="3.25" customWidth="1"/>
    <col min="257" max="257" width="3.25" customWidth="1"/>
    <col min="513" max="513" width="3.25" customWidth="1"/>
    <col min="769" max="769" width="3.25" customWidth="1"/>
    <col min="1025" max="1025" width="3.25" customWidth="1"/>
    <col min="1281" max="1281" width="3.25" customWidth="1"/>
    <col min="1537" max="1537" width="3.25" customWidth="1"/>
    <col min="1793" max="1793" width="3.25" customWidth="1"/>
    <col min="2049" max="2049" width="3.25" customWidth="1"/>
    <col min="2305" max="2305" width="3.25" customWidth="1"/>
    <col min="2561" max="2561" width="3.25" customWidth="1"/>
    <col min="2817" max="2817" width="3.25" customWidth="1"/>
    <col min="3073" max="3073" width="3.25" customWidth="1"/>
    <col min="3329" max="3329" width="3.25" customWidth="1"/>
    <col min="3585" max="3585" width="3.25" customWidth="1"/>
    <col min="3841" max="3841" width="3.25" customWidth="1"/>
    <col min="4097" max="4097" width="3.25" customWidth="1"/>
    <col min="4353" max="4353" width="3.25" customWidth="1"/>
    <col min="4609" max="4609" width="3.25" customWidth="1"/>
    <col min="4865" max="4865" width="3.25" customWidth="1"/>
    <col min="5121" max="5121" width="3.25" customWidth="1"/>
    <col min="5377" max="5377" width="3.25" customWidth="1"/>
    <col min="5633" max="5633" width="3.25" customWidth="1"/>
    <col min="5889" max="5889" width="3.25" customWidth="1"/>
    <col min="6145" max="6145" width="3.25" customWidth="1"/>
    <col min="6401" max="6401" width="3.25" customWidth="1"/>
    <col min="6657" max="6657" width="3.25" customWidth="1"/>
    <col min="6913" max="6913" width="3.25" customWidth="1"/>
    <col min="7169" max="7169" width="3.25" customWidth="1"/>
    <col min="7425" max="7425" width="3.25" customWidth="1"/>
    <col min="7681" max="7681" width="3.25" customWidth="1"/>
    <col min="7937" max="7937" width="3.25" customWidth="1"/>
    <col min="8193" max="8193" width="3.25" customWidth="1"/>
    <col min="8449" max="8449" width="3.25" customWidth="1"/>
    <col min="8705" max="8705" width="3.25" customWidth="1"/>
    <col min="8961" max="8961" width="3.25" customWidth="1"/>
    <col min="9217" max="9217" width="3.25" customWidth="1"/>
    <col min="9473" max="9473" width="3.25" customWidth="1"/>
    <col min="9729" max="9729" width="3.25" customWidth="1"/>
    <col min="9985" max="9985" width="3.25" customWidth="1"/>
    <col min="10241" max="10241" width="3.25" customWidth="1"/>
    <col min="10497" max="10497" width="3.25" customWidth="1"/>
    <col min="10753" max="10753" width="3.25" customWidth="1"/>
    <col min="11009" max="11009" width="3.25" customWidth="1"/>
    <col min="11265" max="11265" width="3.25" customWidth="1"/>
    <col min="11521" max="11521" width="3.25" customWidth="1"/>
    <col min="11777" max="11777" width="3.25" customWidth="1"/>
    <col min="12033" max="12033" width="3.25" customWidth="1"/>
    <col min="12289" max="12289" width="3.25" customWidth="1"/>
    <col min="12545" max="12545" width="3.25" customWidth="1"/>
    <col min="12801" max="12801" width="3.25" customWidth="1"/>
    <col min="13057" max="13057" width="3.25" customWidth="1"/>
    <col min="13313" max="13313" width="3.25" customWidth="1"/>
    <col min="13569" max="13569" width="3.25" customWidth="1"/>
    <col min="13825" max="13825" width="3.25" customWidth="1"/>
    <col min="14081" max="14081" width="3.25" customWidth="1"/>
    <col min="14337" max="14337" width="3.25" customWidth="1"/>
    <col min="14593" max="14593" width="3.25" customWidth="1"/>
    <col min="14849" max="14849" width="3.25" customWidth="1"/>
    <col min="15105" max="15105" width="3.25" customWidth="1"/>
    <col min="15361" max="15361" width="3.25" customWidth="1"/>
    <col min="15617" max="15617" width="3.25" customWidth="1"/>
    <col min="15873" max="15873" width="3.25" customWidth="1"/>
    <col min="16129" max="16129" width="3.25" customWidth="1"/>
  </cols>
  <sheetData>
    <row r="1" spans="2:11" ht="15" customHeight="1"/>
    <row r="2" spans="2:11" ht="22.5" customHeight="1" thickBot="1">
      <c r="F2" s="135" t="s">
        <v>34</v>
      </c>
      <c r="G2" s="335" t="s">
        <v>370</v>
      </c>
      <c r="H2" s="335"/>
      <c r="I2" s="335"/>
      <c r="J2" s="335"/>
    </row>
    <row r="3" spans="2:11" ht="22.5" customHeight="1"/>
    <row r="4" spans="2:11" ht="45.75" customHeight="1">
      <c r="B4" s="284" t="s">
        <v>361</v>
      </c>
      <c r="C4" s="284"/>
      <c r="D4" s="284"/>
      <c r="E4" s="284"/>
      <c r="F4" s="284"/>
      <c r="G4" s="284"/>
      <c r="H4" s="284"/>
      <c r="I4" s="284"/>
      <c r="J4" s="284"/>
    </row>
    <row r="5" spans="2:11" ht="23.25" customHeight="1">
      <c r="B5" s="136"/>
      <c r="C5" s="136"/>
      <c r="D5" s="136"/>
      <c r="E5" s="136"/>
      <c r="F5" s="136"/>
      <c r="G5" s="136"/>
      <c r="H5" s="136"/>
      <c r="I5" s="136"/>
      <c r="J5" s="136"/>
    </row>
    <row r="6" spans="2:11" ht="24.75" customHeight="1">
      <c r="B6" s="136"/>
      <c r="C6" s="136"/>
      <c r="D6" s="136"/>
      <c r="E6" s="136"/>
      <c r="F6" s="136"/>
      <c r="G6" s="336" t="str">
        <f>'【様式第１号】加算申請書 (作成例）'!I3</f>
        <v>令和　６　年　１１　月　２０　日</v>
      </c>
      <c r="H6" s="336"/>
      <c r="I6" s="336"/>
      <c r="J6" s="336"/>
    </row>
    <row r="7" spans="2:11" ht="24.95" customHeight="1">
      <c r="B7" s="84" t="s">
        <v>358</v>
      </c>
    </row>
    <row r="8" spans="2:11" ht="24.95" customHeight="1">
      <c r="B8" s="337" t="s">
        <v>537</v>
      </c>
      <c r="C8" s="338"/>
      <c r="D8" s="338"/>
      <c r="E8" s="338"/>
      <c r="F8" s="338"/>
      <c r="G8" s="338"/>
      <c r="H8" s="338"/>
      <c r="I8" s="338"/>
      <c r="J8" s="339"/>
    </row>
    <row r="9" spans="2:11" ht="24.95" customHeight="1">
      <c r="B9" s="340"/>
      <c r="C9" s="341"/>
      <c r="D9" s="341"/>
      <c r="E9" s="341"/>
      <c r="F9" s="341"/>
      <c r="G9" s="341"/>
      <c r="H9" s="341"/>
      <c r="I9" s="341"/>
      <c r="J9" s="342"/>
    </row>
    <row r="10" spans="2:11" ht="24.95" customHeight="1">
      <c r="B10" s="340"/>
      <c r="C10" s="341"/>
      <c r="D10" s="341"/>
      <c r="E10" s="341"/>
      <c r="F10" s="341"/>
      <c r="G10" s="341"/>
      <c r="H10" s="341"/>
      <c r="I10" s="341"/>
      <c r="J10" s="342"/>
    </row>
    <row r="11" spans="2:11" ht="24.95" customHeight="1">
      <c r="B11" s="340"/>
      <c r="C11" s="341"/>
      <c r="D11" s="341"/>
      <c r="E11" s="341"/>
      <c r="F11" s="341"/>
      <c r="G11" s="341"/>
      <c r="H11" s="341"/>
      <c r="I11" s="341"/>
      <c r="J11" s="342"/>
    </row>
    <row r="12" spans="2:11" ht="24.95" customHeight="1">
      <c r="B12" s="340"/>
      <c r="C12" s="341"/>
      <c r="D12" s="341"/>
      <c r="E12" s="341"/>
      <c r="F12" s="341"/>
      <c r="G12" s="341"/>
      <c r="H12" s="341"/>
      <c r="I12" s="341"/>
      <c r="J12" s="342"/>
    </row>
    <row r="13" spans="2:11" ht="24.95" customHeight="1">
      <c r="B13" s="340"/>
      <c r="C13" s="341"/>
      <c r="D13" s="341"/>
      <c r="E13" s="341"/>
      <c r="F13" s="341"/>
      <c r="G13" s="341"/>
      <c r="H13" s="341"/>
      <c r="I13" s="341"/>
      <c r="J13" s="342"/>
    </row>
    <row r="14" spans="2:11" ht="24.95" customHeight="1">
      <c r="B14" s="343"/>
      <c r="C14" s="344"/>
      <c r="D14" s="344"/>
      <c r="E14" s="344"/>
      <c r="F14" s="344"/>
      <c r="G14" s="344"/>
      <c r="H14" s="344"/>
      <c r="I14" s="344"/>
      <c r="J14" s="345"/>
    </row>
    <row r="15" spans="2:11" ht="15" customHeight="1">
      <c r="B15" s="85"/>
      <c r="C15" s="85"/>
      <c r="D15" s="85"/>
      <c r="E15" s="85"/>
      <c r="F15" s="85"/>
      <c r="G15" s="85"/>
      <c r="H15" s="85"/>
      <c r="I15" s="85"/>
      <c r="J15" s="85"/>
    </row>
    <row r="16" spans="2:11" ht="24.95" customHeight="1">
      <c r="B16" s="84" t="s">
        <v>359</v>
      </c>
    </row>
    <row r="17" spans="2:10" ht="24.95" customHeight="1">
      <c r="B17" s="337" t="s">
        <v>360</v>
      </c>
      <c r="C17" s="346"/>
      <c r="D17" s="346"/>
      <c r="E17" s="346"/>
      <c r="F17" s="346"/>
      <c r="G17" s="346"/>
      <c r="H17" s="346"/>
      <c r="I17" s="346"/>
      <c r="J17" s="347"/>
    </row>
    <row r="18" spans="2:10" ht="24.95" customHeight="1">
      <c r="B18" s="348"/>
      <c r="C18" s="349"/>
      <c r="D18" s="349"/>
      <c r="E18" s="349"/>
      <c r="F18" s="349"/>
      <c r="G18" s="349"/>
      <c r="H18" s="349"/>
      <c r="I18" s="349"/>
      <c r="J18" s="350"/>
    </row>
    <row r="19" spans="2:10" ht="24.95" customHeight="1">
      <c r="B19" s="348"/>
      <c r="C19" s="349"/>
      <c r="D19" s="349"/>
      <c r="E19" s="349"/>
      <c r="F19" s="349"/>
      <c r="G19" s="349"/>
      <c r="H19" s="349"/>
      <c r="I19" s="349"/>
      <c r="J19" s="350"/>
    </row>
    <row r="20" spans="2:10" ht="24.95" customHeight="1">
      <c r="B20" s="348"/>
      <c r="C20" s="349"/>
      <c r="D20" s="349"/>
      <c r="E20" s="349"/>
      <c r="F20" s="349"/>
      <c r="G20" s="349"/>
      <c r="H20" s="349"/>
      <c r="I20" s="349"/>
      <c r="J20" s="350"/>
    </row>
    <row r="21" spans="2:10" ht="24.95" customHeight="1">
      <c r="B21" s="348"/>
      <c r="C21" s="349"/>
      <c r="D21" s="349"/>
      <c r="E21" s="349"/>
      <c r="F21" s="349"/>
      <c r="G21" s="349"/>
      <c r="H21" s="349"/>
      <c r="I21" s="349"/>
      <c r="J21" s="350"/>
    </row>
    <row r="22" spans="2:10" ht="24.95" customHeight="1">
      <c r="B22" s="348"/>
      <c r="C22" s="349"/>
      <c r="D22" s="349"/>
      <c r="E22" s="349"/>
      <c r="F22" s="349"/>
      <c r="G22" s="349"/>
      <c r="H22" s="349"/>
      <c r="I22" s="349"/>
      <c r="J22" s="350"/>
    </row>
    <row r="23" spans="2:10" ht="24.95" customHeight="1">
      <c r="B23" s="351"/>
      <c r="C23" s="352"/>
      <c r="D23" s="352"/>
      <c r="E23" s="352"/>
      <c r="F23" s="352"/>
      <c r="G23" s="352"/>
      <c r="H23" s="352"/>
      <c r="I23" s="352"/>
      <c r="J23" s="353"/>
    </row>
    <row r="24" spans="2:10" ht="24.95" customHeight="1"/>
    <row r="25" spans="2:10" ht="24.95" customHeight="1"/>
    <row r="26" spans="2:10" ht="24.95" customHeight="1"/>
    <row r="27" spans="2:10" ht="24.95" customHeight="1"/>
    <row r="28" spans="2:10" ht="24.95" customHeight="1"/>
    <row r="29" spans="2:10" ht="24.95" customHeight="1"/>
    <row r="30" spans="2:10" ht="24.95" customHeight="1"/>
    <row r="31" spans="2:10" ht="24.95" customHeight="1"/>
    <row r="32" spans="2:10" ht="24.95" customHeight="1"/>
    <row r="33" ht="24.95" customHeight="1"/>
    <row r="34" ht="24.95" customHeight="1"/>
    <row r="35" ht="24.95" customHeight="1"/>
    <row r="36" ht="24.95" customHeight="1"/>
    <row r="37" ht="24.95" customHeight="1"/>
  </sheetData>
  <sheetProtection password="C016" sheet="1" scenarios="1" formatCells="0"/>
  <mergeCells count="5">
    <mergeCell ref="G2:J2"/>
    <mergeCell ref="B4:J4"/>
    <mergeCell ref="G6:J6"/>
    <mergeCell ref="B8:J14"/>
    <mergeCell ref="B17:J23"/>
  </mergeCells>
  <phoneticPr fontId="2"/>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2:M24"/>
  <sheetViews>
    <sheetView showZeros="0" view="pageBreakPreview" zoomScaleNormal="100" zoomScaleSheetLayoutView="100" workbookViewId="0">
      <selection activeCell="D7" sqref="D7:E7"/>
    </sheetView>
  </sheetViews>
  <sheetFormatPr defaultRowHeight="13.5"/>
  <cols>
    <col min="1" max="1" width="2" style="1" customWidth="1"/>
    <col min="2" max="2" width="5.625" style="1" customWidth="1"/>
    <col min="3" max="3" width="13.5" style="1" customWidth="1"/>
    <col min="4" max="4" width="5.625" style="1" customWidth="1"/>
    <col min="5" max="5" width="8.625" style="1" customWidth="1"/>
    <col min="6" max="9" width="13.625" style="1" customWidth="1"/>
    <col min="10" max="10" width="17.5" style="1" customWidth="1"/>
    <col min="11" max="11" width="1.75" style="1" customWidth="1"/>
    <col min="12" max="16384" width="9" style="1"/>
  </cols>
  <sheetData>
    <row r="2" spans="2:13" ht="27.75" customHeight="1" thickBot="1">
      <c r="G2" s="2" t="s">
        <v>34</v>
      </c>
      <c r="H2" s="335" t="s">
        <v>370</v>
      </c>
      <c r="I2" s="356"/>
      <c r="J2" s="356"/>
      <c r="M2" s="17" t="s">
        <v>335</v>
      </c>
    </row>
    <row r="3" spans="2:13" ht="24.75" customHeight="1"/>
    <row r="4" spans="2:13" s="16" customFormat="1" ht="30" customHeight="1">
      <c r="B4" s="27"/>
      <c r="C4" s="25" t="s">
        <v>60</v>
      </c>
      <c r="D4" s="24" t="str">
        <f>一番最初に入力!$C$13&amp;""</f>
        <v>６</v>
      </c>
      <c r="E4" s="26" t="s">
        <v>373</v>
      </c>
      <c r="F4" s="26"/>
      <c r="G4" s="24"/>
      <c r="H4" s="24"/>
      <c r="I4" s="24"/>
      <c r="J4" s="23"/>
    </row>
    <row r="5" spans="2:13" ht="14.25" thickBot="1"/>
    <row r="6" spans="2:13" ht="39.950000000000003" customHeight="1">
      <c r="B6" s="312" t="s">
        <v>25</v>
      </c>
      <c r="C6" s="313"/>
      <c r="D6" s="317" t="str">
        <f>'【様式第２号】加算対象職員リスト (作成例）'!$B7</f>
        <v>青葉　太郎</v>
      </c>
      <c r="E6" s="318"/>
      <c r="F6" s="139" t="str">
        <f>'【様式第２号】加算対象職員リスト (作成例）'!$B8</f>
        <v>仙台　花子</v>
      </c>
      <c r="G6" s="73">
        <f>'【様式第２号】加算対象職員リスト (作成例）'!$B9</f>
        <v>0</v>
      </c>
      <c r="H6" s="74">
        <f>'【様式第２号】加算対象職員リスト (作成例）'!$B10</f>
        <v>0</v>
      </c>
      <c r="I6" s="74">
        <f>'【様式第２号】加算対象職員リスト (作成例）'!$B11</f>
        <v>0</v>
      </c>
      <c r="J6" s="79" t="s">
        <v>29</v>
      </c>
    </row>
    <row r="7" spans="2:13" ht="39.950000000000003" customHeight="1">
      <c r="B7" s="314" t="s">
        <v>30</v>
      </c>
      <c r="C7" s="18" t="s">
        <v>9</v>
      </c>
      <c r="D7" s="357">
        <v>103.25</v>
      </c>
      <c r="E7" s="358"/>
      <c r="F7" s="63"/>
      <c r="G7" s="96"/>
      <c r="H7" s="97"/>
      <c r="I7" s="98"/>
      <c r="J7" s="80">
        <f>SUM(D7:I7)</f>
        <v>103.25</v>
      </c>
    </row>
    <row r="8" spans="2:13" ht="39.950000000000003" customHeight="1">
      <c r="B8" s="315"/>
      <c r="C8" s="18" t="s">
        <v>10</v>
      </c>
      <c r="D8" s="357">
        <v>90.5</v>
      </c>
      <c r="E8" s="358"/>
      <c r="F8" s="63"/>
      <c r="G8" s="96"/>
      <c r="H8" s="97"/>
      <c r="I8" s="98"/>
      <c r="J8" s="80">
        <f>SUM(D8:I8)</f>
        <v>90.5</v>
      </c>
    </row>
    <row r="9" spans="2:13" ht="39.950000000000003" customHeight="1">
      <c r="B9" s="315"/>
      <c r="C9" s="18" t="s">
        <v>11</v>
      </c>
      <c r="D9" s="357">
        <v>106.5</v>
      </c>
      <c r="E9" s="358"/>
      <c r="F9" s="63"/>
      <c r="G9" s="96"/>
      <c r="H9" s="97"/>
      <c r="I9" s="98"/>
      <c r="J9" s="80">
        <f>SUM(D9:I9)</f>
        <v>106.5</v>
      </c>
    </row>
    <row r="10" spans="2:13" ht="39.950000000000003" customHeight="1">
      <c r="B10" s="315"/>
      <c r="C10" s="18" t="s">
        <v>12</v>
      </c>
      <c r="D10" s="357">
        <v>118</v>
      </c>
      <c r="E10" s="358"/>
      <c r="F10" s="63"/>
      <c r="G10" s="96"/>
      <c r="H10" s="97"/>
      <c r="I10" s="98"/>
      <c r="J10" s="80">
        <f>SUM(D10:I10)</f>
        <v>118</v>
      </c>
    </row>
    <row r="11" spans="2:13" ht="39.950000000000003" customHeight="1">
      <c r="B11" s="315"/>
      <c r="C11" s="18" t="s">
        <v>13</v>
      </c>
      <c r="D11" s="357">
        <v>113.75</v>
      </c>
      <c r="E11" s="358"/>
      <c r="F11" s="63"/>
      <c r="G11" s="96"/>
      <c r="H11" s="97"/>
      <c r="I11" s="98"/>
      <c r="J11" s="80">
        <f t="shared" ref="J11:J18" si="0">SUM(D11:I11)</f>
        <v>113.75</v>
      </c>
    </row>
    <row r="12" spans="2:13" ht="39.950000000000003" customHeight="1">
      <c r="B12" s="315"/>
      <c r="C12" s="18" t="s">
        <v>14</v>
      </c>
      <c r="D12" s="357">
        <v>107.5</v>
      </c>
      <c r="E12" s="358"/>
      <c r="F12" s="63"/>
      <c r="G12" s="96"/>
      <c r="H12" s="97"/>
      <c r="I12" s="98"/>
      <c r="J12" s="80">
        <f t="shared" si="0"/>
        <v>107.5</v>
      </c>
    </row>
    <row r="13" spans="2:13" ht="39.950000000000003" customHeight="1">
      <c r="B13" s="315"/>
      <c r="C13" s="18" t="s">
        <v>15</v>
      </c>
      <c r="D13" s="357">
        <v>111.5</v>
      </c>
      <c r="E13" s="358"/>
      <c r="F13" s="141">
        <v>66.75</v>
      </c>
      <c r="G13" s="96"/>
      <c r="H13" s="97"/>
      <c r="I13" s="98"/>
      <c r="J13" s="80">
        <f t="shared" si="0"/>
        <v>178.25</v>
      </c>
    </row>
    <row r="14" spans="2:13" ht="39.950000000000003" customHeight="1" thickBot="1">
      <c r="B14" s="315"/>
      <c r="C14" s="77" t="s">
        <v>16</v>
      </c>
      <c r="D14" s="357">
        <v>107.25</v>
      </c>
      <c r="E14" s="358"/>
      <c r="F14" s="141">
        <v>119</v>
      </c>
      <c r="G14" s="99"/>
      <c r="H14" s="100"/>
      <c r="I14" s="101"/>
      <c r="J14" s="81">
        <f t="shared" si="0"/>
        <v>226.25</v>
      </c>
    </row>
    <row r="15" spans="2:13" ht="39.950000000000003" customHeight="1" thickTop="1" thickBot="1">
      <c r="B15" s="315"/>
      <c r="C15" s="78" t="s">
        <v>356</v>
      </c>
      <c r="D15" s="307">
        <f>SUM(D7:D14)</f>
        <v>858.25</v>
      </c>
      <c r="E15" s="308"/>
      <c r="F15" s="137">
        <f>SUM(F7:F14)</f>
        <v>185.75</v>
      </c>
      <c r="G15" s="137">
        <f t="shared" ref="G15:I15" si="1">SUM(G7:G14)</f>
        <v>0</v>
      </c>
      <c r="H15" s="137">
        <f>SUM(H7:H14)</f>
        <v>0</v>
      </c>
      <c r="I15" s="137">
        <f t="shared" si="1"/>
        <v>0</v>
      </c>
      <c r="J15" s="90">
        <f>SUM(J7:J14)</f>
        <v>1044</v>
      </c>
    </row>
    <row r="16" spans="2:13" ht="39.950000000000003" customHeight="1" thickTop="1">
      <c r="B16" s="315"/>
      <c r="C16" s="19" t="s">
        <v>17</v>
      </c>
      <c r="D16" s="354">
        <v>112.5</v>
      </c>
      <c r="E16" s="355"/>
      <c r="F16" s="87">
        <v>115.25</v>
      </c>
      <c r="G16" s="102"/>
      <c r="H16" s="103"/>
      <c r="I16" s="104"/>
      <c r="J16" s="82">
        <f t="shared" si="0"/>
        <v>227.75</v>
      </c>
    </row>
    <row r="17" spans="2:10" ht="39.950000000000003" customHeight="1">
      <c r="B17" s="315"/>
      <c r="C17" s="18" t="s">
        <v>18</v>
      </c>
      <c r="D17" s="354">
        <v>105</v>
      </c>
      <c r="E17" s="355"/>
      <c r="F17" s="87">
        <v>106</v>
      </c>
      <c r="G17" s="102"/>
      <c r="H17" s="103"/>
      <c r="I17" s="104"/>
      <c r="J17" s="80">
        <f>SUM(D17:I17)</f>
        <v>211</v>
      </c>
    </row>
    <row r="18" spans="2:10" ht="39.950000000000003" customHeight="1">
      <c r="B18" s="315"/>
      <c r="C18" s="18" t="s">
        <v>19</v>
      </c>
      <c r="D18" s="354">
        <v>107.25</v>
      </c>
      <c r="E18" s="355"/>
      <c r="F18" s="87">
        <v>105.5</v>
      </c>
      <c r="G18" s="102"/>
      <c r="H18" s="103"/>
      <c r="I18" s="104"/>
      <c r="J18" s="80">
        <f t="shared" si="0"/>
        <v>212.75</v>
      </c>
    </row>
    <row r="19" spans="2:10" ht="39.950000000000003" customHeight="1" thickBot="1">
      <c r="B19" s="315"/>
      <c r="C19" s="77" t="s">
        <v>20</v>
      </c>
      <c r="D19" s="359">
        <v>112.5</v>
      </c>
      <c r="E19" s="360"/>
      <c r="F19" s="88">
        <v>114.25</v>
      </c>
      <c r="G19" s="99"/>
      <c r="H19" s="100"/>
      <c r="I19" s="101"/>
      <c r="J19" s="81">
        <f>SUM(D19:I19)</f>
        <v>226.75</v>
      </c>
    </row>
    <row r="20" spans="2:10" ht="39.950000000000003" customHeight="1" thickTop="1" thickBot="1">
      <c r="B20" s="315"/>
      <c r="C20" s="91" t="s">
        <v>357</v>
      </c>
      <c r="D20" s="307">
        <f>SUM(D16:D19)</f>
        <v>437.25</v>
      </c>
      <c r="E20" s="308"/>
      <c r="F20" s="137">
        <f>SUM(F16:F19)</f>
        <v>441</v>
      </c>
      <c r="G20" s="137">
        <f t="shared" ref="G20:I20" si="2">SUM(G16:G19)</f>
        <v>0</v>
      </c>
      <c r="H20" s="137">
        <f t="shared" si="2"/>
        <v>0</v>
      </c>
      <c r="I20" s="137">
        <f t="shared" si="2"/>
        <v>0</v>
      </c>
      <c r="J20" s="90">
        <f>SUM(J16:J19)</f>
        <v>878.25</v>
      </c>
    </row>
    <row r="21" spans="2:10" ht="39.950000000000003" customHeight="1" thickTop="1" thickBot="1">
      <c r="B21" s="316"/>
      <c r="C21" s="92" t="s">
        <v>28</v>
      </c>
      <c r="D21" s="309">
        <f>D15+D20</f>
        <v>1295.5</v>
      </c>
      <c r="E21" s="310"/>
      <c r="F21" s="138">
        <f>F15+F20</f>
        <v>626.75</v>
      </c>
      <c r="G21" s="138">
        <f t="shared" ref="G21:I21" si="3">G15+G20</f>
        <v>0</v>
      </c>
      <c r="H21" s="138">
        <f t="shared" si="3"/>
        <v>0</v>
      </c>
      <c r="I21" s="138">
        <f t="shared" si="3"/>
        <v>0</v>
      </c>
      <c r="J21" s="94">
        <f>J15+J20</f>
        <v>1922.25</v>
      </c>
    </row>
    <row r="22" spans="2:10" ht="25.5" customHeight="1"/>
    <row r="23" spans="2:10" ht="17.25" customHeight="1">
      <c r="B23" s="1" t="s">
        <v>354</v>
      </c>
    </row>
    <row r="24" spans="2:10" ht="17.25" customHeight="1">
      <c r="B24" s="1" t="s">
        <v>355</v>
      </c>
    </row>
  </sheetData>
  <sheetProtection password="C016" sheet="1" scenarios="1" formatCells="0"/>
  <mergeCells count="19">
    <mergeCell ref="D15:E15"/>
    <mergeCell ref="D16:E16"/>
    <mergeCell ref="D17:E17"/>
    <mergeCell ref="D18:E18"/>
    <mergeCell ref="H2:J2"/>
    <mergeCell ref="B6:C6"/>
    <mergeCell ref="D6:E6"/>
    <mergeCell ref="B7:B21"/>
    <mergeCell ref="D7:E7"/>
    <mergeCell ref="D8:E8"/>
    <mergeCell ref="D9:E9"/>
    <mergeCell ref="D10:E10"/>
    <mergeCell ref="D11:E11"/>
    <mergeCell ref="D12:E12"/>
    <mergeCell ref="D19:E19"/>
    <mergeCell ref="D20:E20"/>
    <mergeCell ref="D21:E21"/>
    <mergeCell ref="D13:E13"/>
    <mergeCell ref="D14:E14"/>
  </mergeCells>
  <phoneticPr fontId="2"/>
  <pageMargins left="0.71" right="0.39370078740157483" top="1.1000000000000001" bottom="0.98425196850393704" header="0.51181102362204722" footer="0.51181102362204722"/>
  <pageSetup paperSize="9" scale="85" orientation="portrait" r:id="rId1"/>
  <headerFooter alignWithMargins="0">
    <oddHeader>&amp;L&amp;"游ゴシック,標準"様式第３号&amp;R&amp;"游ゴシック,標準"（申請）</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一番最初に入力</vt:lpstr>
      <vt:lpstr>【様式第１号】加算申請書</vt:lpstr>
      <vt:lpstr>【様式第２号】加算対象職員</vt:lpstr>
      <vt:lpstr>（参考様式）高齢者等活躍促進加算の効果・必要性について</vt:lpstr>
      <vt:lpstr>【様式第３号】月別雇用時間内訳表</vt:lpstr>
      <vt:lpstr>【様式第１号】加算申請書 (作成例）</vt:lpstr>
      <vt:lpstr>【様式第２号】加算対象職員リスト (作成例）</vt:lpstr>
      <vt:lpstr>【参考様式】高齢者等活躍促進加算の効果・必要性について</vt:lpstr>
      <vt:lpstr>【様式第３号】月別雇用時間内訳表 (作成例)</vt:lpstr>
      <vt:lpstr>【何も入力しないでください】法人情報</vt:lpstr>
      <vt:lpstr>'（参考様式）高齢者等活躍促進加算の効果・必要性について'!Print_Area</vt:lpstr>
      <vt:lpstr>【何も入力しないでください】法人情報!Print_Area</vt:lpstr>
      <vt:lpstr>【参考様式】高齢者等活躍促進加算の効果・必要性について!Print_Area</vt:lpstr>
      <vt:lpstr>【様式第１号】加算申請書!Print_Area</vt:lpstr>
      <vt:lpstr>'【様式第１号】加算申請書 (作成例）'!Print_Area</vt:lpstr>
      <vt:lpstr>【様式第２号】加算対象職員!Print_Area</vt:lpstr>
      <vt:lpstr>'【様式第２号】加算対象職員リスト (作成例）'!Print_Area</vt:lpstr>
      <vt:lpstr>【様式第３号】月別雇用時間内訳表!Print_Area</vt:lpstr>
      <vt:lpstr>'【様式第３号】月別雇用時間内訳表 (作成例)'!Print_Area</vt:lpstr>
      <vt:lpstr>一番最初に入力!Print_Area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2024-04-08T09:00:57Z</cp:lastPrinted>
  <dcterms:created xsi:type="dcterms:W3CDTF">2006-02-28T08:25:37Z</dcterms:created>
  <dcterms:modified xsi:type="dcterms:W3CDTF">2024-11-06T02:39:20Z</dcterms:modified>
</cp:coreProperties>
</file>