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J:\(13) 総合評価\♪総合評価（R04実施，担当：菅原）\【0909持込】JV・Ⅱ型\04_《未》公告原稿作成（総合評価説明書・評価値申告書）【当室→契約課】\02_公告原稿【評価値申告書】\申告書）土木(Ⅱ型)　1件\"/>
    </mc:Choice>
  </mc:AlternateContent>
  <bookViews>
    <workbookView xWindow="18960" yWindow="75" windowWidth="14220" windowHeight="9630" tabRatio="907"/>
  </bookViews>
  <sheets>
    <sheet name="様式-1-Ⅱ" sheetId="53" r:id="rId1"/>
    <sheet name="様式-Ⅱ　簡易な施工計画書" sheetId="59" r:id="rId2"/>
    <sheet name="様式-2-Ⅱ" sheetId="55" r:id="rId3"/>
    <sheet name="様式-3-Ⅱ" sheetId="56" r:id="rId4"/>
    <sheet name="様式-4-Ⅱ" sheetId="57" r:id="rId5"/>
    <sheet name="様式-5-Ⅱ（登録基幹技能者）" sheetId="58" r:id="rId6"/>
  </sheets>
  <definedNames>
    <definedName name="_xlnm._FilterDatabase" localSheetId="0" hidden="1">'様式-1-Ⅱ'!#REF!</definedName>
    <definedName name="_xlnm.Print_Area" localSheetId="0">'様式-1-Ⅱ'!$A$1:$O$45</definedName>
    <definedName name="_xlnm.Print_Area" localSheetId="2">'様式-2-Ⅱ'!$A$1:$Q$29</definedName>
    <definedName name="_xlnm.Print_Area" localSheetId="3">'様式-3-Ⅱ'!$A$1:$M$44</definedName>
    <definedName name="_xlnm.Print_Area" localSheetId="4">'様式-4-Ⅱ'!$A$1:$Q$59</definedName>
    <definedName name="_xlnm.Print_Area" localSheetId="5">'様式-5-Ⅱ（登録基幹技能者）'!$A$1:$N$45</definedName>
    <definedName name="_xlnm.Print_Area" localSheetId="1">'様式-Ⅱ　簡易な施工計画書'!$B$2:$J$24</definedName>
    <definedName name="_xlnm.Print_Titles" localSheetId="0">'様式-1-Ⅱ'!$1:$7</definedName>
    <definedName name="_xlnm.Print_Titles" localSheetId="1">'様式-Ⅱ　簡易な施工計画書'!$2:$7</definedName>
  </definedNames>
  <calcPr calcId="162913"/>
</workbook>
</file>

<file path=xl/calcChain.xml><?xml version="1.0" encoding="utf-8"?>
<calcChain xmlns="http://schemas.openxmlformats.org/spreadsheetml/2006/main">
  <c r="G36" i="53" l="1"/>
  <c r="K36" i="53" s="1"/>
  <c r="B5" i="58" l="1"/>
  <c r="J2" i="58"/>
  <c r="J2" i="57"/>
  <c r="G2" i="56"/>
  <c r="K3" i="55"/>
  <c r="D7" i="59"/>
  <c r="G5" i="59"/>
  <c r="H3" i="59"/>
  <c r="E17" i="53" l="1"/>
  <c r="D32" i="53" l="1"/>
  <c r="D37" i="53"/>
  <c r="E31" i="53"/>
  <c r="I30" i="53"/>
  <c r="K30" i="53" s="1"/>
  <c r="L30" i="53" s="1"/>
  <c r="I29" i="53"/>
  <c r="K29" i="53" s="1"/>
  <c r="L29" i="53" s="1"/>
  <c r="I28" i="53"/>
  <c r="K28" i="53" s="1"/>
  <c r="L28" i="53" s="1"/>
  <c r="E27" i="53"/>
  <c r="I26" i="53"/>
  <c r="K26" i="53" s="1"/>
  <c r="I25" i="53"/>
  <c r="K25" i="53" s="1"/>
  <c r="L25" i="53" s="1"/>
  <c r="I24" i="53"/>
  <c r="K24" i="53" s="1"/>
  <c r="L24" i="53" s="1"/>
  <c r="I23" i="53"/>
  <c r="K23" i="53" s="1"/>
  <c r="L23" i="53" s="1"/>
  <c r="I22" i="53"/>
  <c r="K22" i="53" s="1"/>
  <c r="L22" i="53" s="1"/>
  <c r="E21" i="53"/>
  <c r="I20" i="53"/>
  <c r="K20" i="53" s="1"/>
  <c r="I19" i="53"/>
  <c r="K19" i="53" s="1"/>
  <c r="I18" i="53"/>
  <c r="K18" i="53" s="1"/>
  <c r="I16" i="53"/>
  <c r="K16" i="53" s="1"/>
  <c r="I15" i="53"/>
  <c r="K15" i="53" s="1"/>
  <c r="I14" i="53"/>
  <c r="K14" i="53" s="1"/>
  <c r="I13" i="53"/>
  <c r="K13" i="53" s="1"/>
  <c r="K12" i="53"/>
  <c r="L12" i="53" s="1"/>
  <c r="N12" i="53" s="1"/>
  <c r="K11" i="53"/>
  <c r="L11" i="53" s="1"/>
  <c r="N11" i="53" s="1"/>
  <c r="K10" i="53"/>
  <c r="L10" i="53" s="1"/>
  <c r="N10" i="53" s="1"/>
  <c r="L14" i="53" l="1"/>
  <c r="L13" i="53"/>
  <c r="L16" i="53"/>
  <c r="N28" i="53"/>
  <c r="L26" i="53"/>
  <c r="N22" i="53" s="1"/>
  <c r="L15" i="53"/>
  <c r="L18" i="53"/>
  <c r="L19" i="53"/>
  <c r="L20" i="53"/>
  <c r="N13" i="53" l="1"/>
  <c r="N18" i="53"/>
  <c r="N32" i="53" l="1"/>
</calcChain>
</file>

<file path=xl/comments1.xml><?xml version="1.0" encoding="utf-8"?>
<comments xmlns="http://schemas.openxmlformats.org/spreadsheetml/2006/main">
  <authors>
    <author>仙台市</author>
  </authors>
  <commentList>
    <comment ref="F18" authorId="0" shapeId="0">
      <text>
        <r>
          <rPr>
            <sz val="9"/>
            <color indexed="81"/>
            <rFont val="MS P ゴシック"/>
            <family val="3"/>
            <charset val="128"/>
          </rPr>
          <t>「専任指導者制度」を用いる場合は，専任指導者として配置する現場代理人の実績を選択。</t>
        </r>
      </text>
    </comment>
    <comment ref="F20" authorId="0" shapeId="0">
      <text>
        <r>
          <rPr>
            <sz val="9"/>
            <color indexed="81"/>
            <rFont val="MS P ゴシック"/>
            <family val="3"/>
            <charset val="128"/>
          </rPr>
          <t>「専任指導者制度」を用いる場合は，専任指導者として配置する現場代理人の実績を選択。</t>
        </r>
      </text>
    </comment>
  </commentList>
</comments>
</file>

<file path=xl/sharedStrings.xml><?xml version="1.0" encoding="utf-8"?>
<sst xmlns="http://schemas.openxmlformats.org/spreadsheetml/2006/main" count="569" uniqueCount="383">
  <si>
    <t>整理番号</t>
    <rPh sb="0" eb="2">
      <t>セイリ</t>
    </rPh>
    <rPh sb="2" eb="4">
      <t>バンゴウ</t>
    </rPh>
    <phoneticPr fontId="3"/>
  </si>
  <si>
    <t>工事件名</t>
    <rPh sb="0" eb="2">
      <t>コウジ</t>
    </rPh>
    <rPh sb="2" eb="4">
      <t>ケンメイ</t>
    </rPh>
    <phoneticPr fontId="3"/>
  </si>
  <si>
    <t>１．評価項目</t>
    <rPh sb="2" eb="4">
      <t>ヒョウカ</t>
    </rPh>
    <rPh sb="4" eb="6">
      <t>コウモク</t>
    </rPh>
    <phoneticPr fontId="3"/>
  </si>
  <si>
    <t>評価視点</t>
    <rPh sb="0" eb="2">
      <t>ヒョウカ</t>
    </rPh>
    <rPh sb="2" eb="4">
      <t>シテン</t>
    </rPh>
    <phoneticPr fontId="3"/>
  </si>
  <si>
    <t>評価項目</t>
    <rPh sb="0" eb="2">
      <t>ヒョウカ</t>
    </rPh>
    <rPh sb="2" eb="4">
      <t>コウモク</t>
    </rPh>
    <phoneticPr fontId="3"/>
  </si>
  <si>
    <t>評点
配点</t>
    <rPh sb="0" eb="2">
      <t>ヒョウテン</t>
    </rPh>
    <rPh sb="3" eb="5">
      <t>ハイテン</t>
    </rPh>
    <phoneticPr fontId="3"/>
  </si>
  <si>
    <t>申告内容</t>
    <rPh sb="0" eb="2">
      <t>シンコク</t>
    </rPh>
    <rPh sb="2" eb="4">
      <t>ナイヨウ</t>
    </rPh>
    <phoneticPr fontId="3"/>
  </si>
  <si>
    <t>得
点</t>
    <rPh sb="0" eb="1">
      <t>エ</t>
    </rPh>
    <rPh sb="2" eb="3">
      <t>テン</t>
    </rPh>
    <phoneticPr fontId="3"/>
  </si>
  <si>
    <t>加
重
度</t>
    <rPh sb="0" eb="1">
      <t>カ</t>
    </rPh>
    <rPh sb="2" eb="3">
      <t>ジュウ</t>
    </rPh>
    <rPh sb="4" eb="5">
      <t>ド</t>
    </rPh>
    <phoneticPr fontId="3"/>
  </si>
  <si>
    <t>評
点</t>
    <rPh sb="0" eb="1">
      <t>ヒョウ</t>
    </rPh>
    <rPh sb="2" eb="3">
      <t>テン</t>
    </rPh>
    <phoneticPr fontId="3"/>
  </si>
  <si>
    <t>評価点</t>
    <rPh sb="0" eb="2">
      <t>ヒョウカ</t>
    </rPh>
    <rPh sb="2" eb="3">
      <t>テン</t>
    </rPh>
    <phoneticPr fontId="3"/>
  </si>
  <si>
    <t>評価点
計</t>
    <rPh sb="0" eb="2">
      <t>ヒョウカ</t>
    </rPh>
    <rPh sb="2" eb="3">
      <t>テン</t>
    </rPh>
    <rPh sb="4" eb="5">
      <t>ケイ</t>
    </rPh>
    <phoneticPr fontId="3"/>
  </si>
  <si>
    <t>②</t>
    <phoneticPr fontId="3"/>
  </si>
  <si>
    <t>３．評価値の計算</t>
    <rPh sb="2" eb="4">
      <t>ヒョウカ</t>
    </rPh>
    <rPh sb="4" eb="5">
      <t>チ</t>
    </rPh>
    <rPh sb="6" eb="8">
      <t>ケイサン</t>
    </rPh>
    <phoneticPr fontId="3"/>
  </si>
  <si>
    <t>評価値＝</t>
    <rPh sb="0" eb="2">
      <t>ヒョウカ</t>
    </rPh>
    <rPh sb="2" eb="3">
      <t>チ</t>
    </rPh>
    <phoneticPr fontId="3"/>
  </si>
  <si>
    <t>＝</t>
    <phoneticPr fontId="3"/>
  </si>
  <si>
    <t>100点＋</t>
    <rPh sb="3" eb="4">
      <t>テン</t>
    </rPh>
    <phoneticPr fontId="3"/>
  </si>
  <si>
    <t>４．留意事項</t>
    <rPh sb="2" eb="4">
      <t>リュウイ</t>
    </rPh>
    <rPh sb="4" eb="6">
      <t>ジコウ</t>
    </rPh>
    <phoneticPr fontId="3"/>
  </si>
  <si>
    <t>※2　計算表の太枠セル（黄色）について，該当するものをリストから選択するか又は数値を入力して下さい。</t>
    <rPh sb="3" eb="5">
      <t>ケイサン</t>
    </rPh>
    <rPh sb="5" eb="6">
      <t>ヒョウ</t>
    </rPh>
    <rPh sb="7" eb="9">
      <t>フトワク</t>
    </rPh>
    <rPh sb="12" eb="13">
      <t>キ</t>
    </rPh>
    <rPh sb="13" eb="14">
      <t>イロ</t>
    </rPh>
    <rPh sb="20" eb="22">
      <t>ガイトウ</t>
    </rPh>
    <rPh sb="32" eb="34">
      <t>センタク</t>
    </rPh>
    <rPh sb="37" eb="38">
      <t>マタ</t>
    </rPh>
    <rPh sb="39" eb="41">
      <t>スウチ</t>
    </rPh>
    <rPh sb="42" eb="44">
      <t>ニュウリョク</t>
    </rPh>
    <rPh sb="46" eb="47">
      <t>クダ</t>
    </rPh>
    <phoneticPr fontId="3"/>
  </si>
  <si>
    <t>オ　品質管理システムの認証取得状況</t>
    <rPh sb="2" eb="4">
      <t>ヒンシツ</t>
    </rPh>
    <rPh sb="4" eb="6">
      <t>カンリ</t>
    </rPh>
    <rPh sb="11" eb="13">
      <t>ニンショウ</t>
    </rPh>
    <rPh sb="15" eb="17">
      <t>ジョウキョウ</t>
    </rPh>
    <phoneticPr fontId="3"/>
  </si>
  <si>
    <t>加算点　①</t>
    <rPh sb="0" eb="2">
      <t>カサン</t>
    </rPh>
    <rPh sb="2" eb="3">
      <t>テン</t>
    </rPh>
    <phoneticPr fontId="3"/>
  </si>
  <si>
    <t>２．入札価格</t>
    <rPh sb="2" eb="4">
      <t>ニュウサツ</t>
    </rPh>
    <rPh sb="4" eb="6">
      <t>カカク</t>
    </rPh>
    <phoneticPr fontId="3"/>
  </si>
  <si>
    <t>同種工事の施工実績の有無</t>
    <rPh sb="0" eb="2">
      <t>ドウシュ</t>
    </rPh>
    <rPh sb="2" eb="4">
      <t>コウジ</t>
    </rPh>
    <rPh sb="5" eb="7">
      <t>セコウ</t>
    </rPh>
    <rPh sb="7" eb="9">
      <t>ジッセキ</t>
    </rPh>
    <rPh sb="10" eb="12">
      <t>ウム</t>
    </rPh>
    <phoneticPr fontId="3"/>
  </si>
  <si>
    <t>実績の有無</t>
    <rPh sb="0" eb="2">
      <t>ジッセキ</t>
    </rPh>
    <rPh sb="3" eb="5">
      <t>ウム</t>
    </rPh>
    <phoneticPr fontId="3"/>
  </si>
  <si>
    <t>同種工事のCORINS登録</t>
    <rPh sb="0" eb="2">
      <t>ドウシュ</t>
    </rPh>
    <rPh sb="2" eb="3">
      <t>コウ</t>
    </rPh>
    <rPh sb="3" eb="4">
      <t>ジ</t>
    </rPh>
    <phoneticPr fontId="3"/>
  </si>
  <si>
    <t>　建設業許可番号
　　　　＋CORINS登録番号</t>
    <rPh sb="1" eb="4">
      <t>ケンセツギョウ</t>
    </rPh>
    <rPh sb="4" eb="6">
      <t>キョカ</t>
    </rPh>
    <rPh sb="6" eb="8">
      <t>バンゴウ</t>
    </rPh>
    <rPh sb="20" eb="22">
      <t>トウロク</t>
    </rPh>
    <rPh sb="22" eb="24">
      <t>バンゴウ</t>
    </rPh>
    <phoneticPr fontId="3"/>
  </si>
  <si>
    <t>工　事　概　要</t>
    <rPh sb="0" eb="1">
      <t>コウ</t>
    </rPh>
    <rPh sb="2" eb="3">
      <t>コト</t>
    </rPh>
    <rPh sb="4" eb="5">
      <t>オオムネ</t>
    </rPh>
    <rPh sb="6" eb="7">
      <t>ヨウ</t>
    </rPh>
    <phoneticPr fontId="3"/>
  </si>
  <si>
    <t>　※共同企業体の場合の出資比率（％）→</t>
    <rPh sb="8" eb="10">
      <t>バアイ</t>
    </rPh>
    <phoneticPr fontId="3"/>
  </si>
  <si>
    <t>表彰歴の有無</t>
    <rPh sb="0" eb="2">
      <t>ヒョウショウ</t>
    </rPh>
    <rPh sb="2" eb="3">
      <t>レキ</t>
    </rPh>
    <rPh sb="4" eb="6">
      <t>ウム</t>
    </rPh>
    <phoneticPr fontId="3"/>
  </si>
  <si>
    <t>表彰年月日</t>
    <rPh sb="0" eb="2">
      <t>ヒョウショウ</t>
    </rPh>
    <rPh sb="2" eb="3">
      <t>ネン</t>
    </rPh>
    <rPh sb="3" eb="5">
      <t>ガッピ</t>
    </rPh>
    <phoneticPr fontId="3"/>
  </si>
  <si>
    <t>認証取得の有無</t>
    <rPh sb="0" eb="2">
      <t>ニンショウ</t>
    </rPh>
    <rPh sb="2" eb="4">
      <t>シュトク</t>
    </rPh>
    <rPh sb="5" eb="7">
      <t>ウム</t>
    </rPh>
    <phoneticPr fontId="3"/>
  </si>
  <si>
    <t>登録証の有効期限</t>
    <rPh sb="0" eb="2">
      <t>トウロク</t>
    </rPh>
    <rPh sb="2" eb="3">
      <t>ショウ</t>
    </rPh>
    <rPh sb="4" eb="6">
      <t>ユウコウ</t>
    </rPh>
    <rPh sb="6" eb="8">
      <t>キゲン</t>
    </rPh>
    <phoneticPr fontId="3"/>
  </si>
  <si>
    <t>みちのく環境管理規格</t>
    <rPh sb="4" eb="6">
      <t>カンキョウ</t>
    </rPh>
    <rPh sb="6" eb="8">
      <t>カンリ</t>
    </rPh>
    <rPh sb="8" eb="10">
      <t>キカク</t>
    </rPh>
    <phoneticPr fontId="3"/>
  </si>
  <si>
    <t>顕彰歴の有無</t>
    <rPh sb="0" eb="2">
      <t>ケンショウ</t>
    </rPh>
    <rPh sb="2" eb="3">
      <t>レキ</t>
    </rPh>
    <rPh sb="4" eb="6">
      <t>ウム</t>
    </rPh>
    <phoneticPr fontId="3"/>
  </si>
  <si>
    <t>顕彰年月日</t>
    <rPh sb="0" eb="2">
      <t>ケンショウ</t>
    </rPh>
    <rPh sb="2" eb="3">
      <t>ネン</t>
    </rPh>
    <rPh sb="3" eb="5">
      <t>ガッピ</t>
    </rPh>
    <phoneticPr fontId="3"/>
  </si>
  <si>
    <t>活動実績の有無</t>
    <rPh sb="0" eb="2">
      <t>カツドウ</t>
    </rPh>
    <rPh sb="2" eb="4">
      <t>ジッセキ</t>
    </rPh>
    <rPh sb="5" eb="7">
      <t>ウム</t>
    </rPh>
    <phoneticPr fontId="3"/>
  </si>
  <si>
    <t>活動実績名称１</t>
    <rPh sb="0" eb="2">
      <t>カツドウ</t>
    </rPh>
    <rPh sb="2" eb="4">
      <t>ジッセキ</t>
    </rPh>
    <rPh sb="4" eb="6">
      <t>メイショウ</t>
    </rPh>
    <phoneticPr fontId="3"/>
  </si>
  <si>
    <t>活動実績名称２</t>
    <rPh sb="0" eb="2">
      <t>カツドウ</t>
    </rPh>
    <rPh sb="2" eb="4">
      <t>ジッセキ</t>
    </rPh>
    <rPh sb="4" eb="6">
      <t>メイショウ</t>
    </rPh>
    <phoneticPr fontId="3"/>
  </si>
  <si>
    <t>従事実績の有無</t>
    <rPh sb="0" eb="2">
      <t>ジュウジ</t>
    </rPh>
    <rPh sb="2" eb="4">
      <t>ジッセキ</t>
    </rPh>
    <rPh sb="5" eb="7">
      <t>ウム</t>
    </rPh>
    <phoneticPr fontId="3"/>
  </si>
  <si>
    <t>注1</t>
    <rPh sb="0" eb="1">
      <t>チュウ</t>
    </rPh>
    <phoneticPr fontId="3"/>
  </si>
  <si>
    <t>…該当するものを「リスト（▼表示されます）」から選択して下さい。</t>
    <rPh sb="1" eb="3">
      <t>ガイトウ</t>
    </rPh>
    <rPh sb="14" eb="16">
      <t>ヒョウジ</t>
    </rPh>
    <rPh sb="24" eb="26">
      <t>センタク</t>
    </rPh>
    <rPh sb="28" eb="29">
      <t>クダ</t>
    </rPh>
    <phoneticPr fontId="3"/>
  </si>
  <si>
    <t>…該当する内容を直接入力（数値又は文字）して下さい。</t>
    <rPh sb="1" eb="3">
      <t>ガイトウ</t>
    </rPh>
    <rPh sb="5" eb="7">
      <t>ナイヨウ</t>
    </rPh>
    <rPh sb="8" eb="9">
      <t>チョク</t>
    </rPh>
    <rPh sb="9" eb="10">
      <t>セツ</t>
    </rPh>
    <rPh sb="10" eb="12">
      <t>ニュウリョク</t>
    </rPh>
    <rPh sb="13" eb="15">
      <t>スウチ</t>
    </rPh>
    <rPh sb="15" eb="16">
      <t>マタ</t>
    </rPh>
    <rPh sb="17" eb="19">
      <t>モジ</t>
    </rPh>
    <rPh sb="22" eb="23">
      <t>クダ</t>
    </rPh>
    <phoneticPr fontId="3"/>
  </si>
  <si>
    <t>注2</t>
    <rPh sb="0" eb="1">
      <t>チュウ</t>
    </rPh>
    <phoneticPr fontId="3"/>
  </si>
  <si>
    <t>当該工事の工種に適用のない評価項目(欄)については，記入しないこと。</t>
    <rPh sb="0" eb="2">
      <t>トウガイ</t>
    </rPh>
    <rPh sb="2" eb="3">
      <t>コウ</t>
    </rPh>
    <rPh sb="3" eb="4">
      <t>ジ</t>
    </rPh>
    <rPh sb="5" eb="7">
      <t>コウシュ</t>
    </rPh>
    <rPh sb="8" eb="10">
      <t>テキヨウ</t>
    </rPh>
    <rPh sb="13" eb="15">
      <t>ヒョウカ</t>
    </rPh>
    <rPh sb="15" eb="17">
      <t>コウモク</t>
    </rPh>
    <rPh sb="18" eb="19">
      <t>ラン</t>
    </rPh>
    <rPh sb="26" eb="28">
      <t>キニュウ</t>
    </rPh>
    <phoneticPr fontId="3"/>
  </si>
  <si>
    <t>注3</t>
    <rPh sb="0" eb="1">
      <t>チュウ</t>
    </rPh>
    <phoneticPr fontId="3"/>
  </si>
  <si>
    <t>配置予定技術者の施工実績，資格等の状況</t>
    <rPh sb="0" eb="2">
      <t>ハイチ</t>
    </rPh>
    <rPh sb="2" eb="4">
      <t>ヨテイ</t>
    </rPh>
    <rPh sb="13" eb="15">
      <t>シカク</t>
    </rPh>
    <rPh sb="15" eb="16">
      <t>トウ</t>
    </rPh>
    <rPh sb="17" eb="19">
      <t>ジョウキョウ</t>
    </rPh>
    <phoneticPr fontId="3"/>
  </si>
  <si>
    <t>氏　　　 名</t>
    <rPh sb="0" eb="1">
      <t>シ</t>
    </rPh>
    <rPh sb="5" eb="6">
      <t>メイ</t>
    </rPh>
    <phoneticPr fontId="3"/>
  </si>
  <si>
    <t>従事する役割</t>
    <rPh sb="0" eb="2">
      <t>ジュウジ</t>
    </rPh>
    <rPh sb="4" eb="6">
      <t>ヤクワリ</t>
    </rPh>
    <phoneticPr fontId="3"/>
  </si>
  <si>
    <t>同種工事の
施工実績の有無</t>
    <rPh sb="0" eb="2">
      <t>ドウシュ</t>
    </rPh>
    <rPh sb="2" eb="4">
      <t>コウジ</t>
    </rPh>
    <rPh sb="6" eb="8">
      <t>セコウ</t>
    </rPh>
    <rPh sb="8" eb="9">
      <t>ジツ</t>
    </rPh>
    <rPh sb="9" eb="10">
      <t>ツムギ</t>
    </rPh>
    <rPh sb="11" eb="13">
      <t>ウム</t>
    </rPh>
    <phoneticPr fontId="3"/>
  </si>
  <si>
    <t>同種工事の
CORINS登録</t>
    <rPh sb="0" eb="2">
      <t>ドウシュ</t>
    </rPh>
    <rPh sb="2" eb="3">
      <t>コウ</t>
    </rPh>
    <rPh sb="3" eb="4">
      <t>ジ</t>
    </rPh>
    <phoneticPr fontId="3"/>
  </si>
  <si>
    <t>従事期間</t>
    <rPh sb="0" eb="2">
      <t>ジュウジ</t>
    </rPh>
    <rPh sb="2" eb="4">
      <t>キカン</t>
    </rPh>
    <phoneticPr fontId="3"/>
  </si>
  <si>
    <t>従事した役割</t>
    <rPh sb="0" eb="2">
      <t>ジュウジ</t>
    </rPh>
    <rPh sb="4" eb="6">
      <t>ヤクワリ</t>
    </rPh>
    <phoneticPr fontId="3"/>
  </si>
  <si>
    <t>従事時の保有資格</t>
    <rPh sb="0" eb="2">
      <t>ジュウジ</t>
    </rPh>
    <rPh sb="2" eb="3">
      <t>ジ</t>
    </rPh>
    <rPh sb="4" eb="6">
      <t>ホユウ</t>
    </rPh>
    <rPh sb="6" eb="8">
      <t>シカク</t>
    </rPh>
    <phoneticPr fontId="3"/>
  </si>
  <si>
    <t>資格名称</t>
    <rPh sb="0" eb="2">
      <t>シカク</t>
    </rPh>
    <rPh sb="2" eb="4">
      <t>メイショウ</t>
    </rPh>
    <phoneticPr fontId="3"/>
  </si>
  <si>
    <t>評定点の有無</t>
    <rPh sb="0" eb="2">
      <t>ヒョウテイ</t>
    </rPh>
    <rPh sb="2" eb="3">
      <t>テン</t>
    </rPh>
    <rPh sb="4" eb="6">
      <t>ウム</t>
    </rPh>
    <phoneticPr fontId="3"/>
  </si>
  <si>
    <t>証明団体名</t>
    <rPh sb="0" eb="2">
      <t>ショウメイ</t>
    </rPh>
    <rPh sb="2" eb="4">
      <t>ダンタイ</t>
    </rPh>
    <rPh sb="4" eb="5">
      <t>メイ</t>
    </rPh>
    <phoneticPr fontId="3"/>
  </si>
  <si>
    <t>…該当する事項を記入（数値又は文字の入力）して下さい。</t>
    <rPh sb="1" eb="3">
      <t>ガイトウ</t>
    </rPh>
    <rPh sb="5" eb="7">
      <t>ジコウ</t>
    </rPh>
    <rPh sb="8" eb="10">
      <t>キニュウ</t>
    </rPh>
    <rPh sb="11" eb="13">
      <t>スウチ</t>
    </rPh>
    <rPh sb="13" eb="14">
      <t>マタ</t>
    </rPh>
    <rPh sb="15" eb="17">
      <t>モジ</t>
    </rPh>
    <rPh sb="18" eb="20">
      <t>ニュウリョク</t>
    </rPh>
    <rPh sb="23" eb="24">
      <t>クダ</t>
    </rPh>
    <phoneticPr fontId="3"/>
  </si>
  <si>
    <t>氏名</t>
    <rPh sb="0" eb="2">
      <t>シメイ</t>
    </rPh>
    <phoneticPr fontId="3"/>
  </si>
  <si>
    <t>生年月日</t>
    <rPh sb="0" eb="2">
      <t>セイネン</t>
    </rPh>
    <rPh sb="2" eb="4">
      <t>ガッピ</t>
    </rPh>
    <phoneticPr fontId="3"/>
  </si>
  <si>
    <t>工事実績情報（CORINS）の登録がある場合は，発注機関及び工事名称のみ記入</t>
    <rPh sb="24" eb="26">
      <t>ハッチュウ</t>
    </rPh>
    <rPh sb="26" eb="28">
      <t>キカン</t>
    </rPh>
    <rPh sb="28" eb="29">
      <t>オヨ</t>
    </rPh>
    <rPh sb="30" eb="32">
      <t>コウジ</t>
    </rPh>
    <rPh sb="32" eb="34">
      <t>メイショウ</t>
    </rPh>
    <phoneticPr fontId="3"/>
  </si>
  <si>
    <t>施工実績の有無</t>
    <rPh sb="0" eb="2">
      <t>セコウ</t>
    </rPh>
    <rPh sb="2" eb="4">
      <t>ジッセキ</t>
    </rPh>
    <rPh sb="5" eb="7">
      <t>ウム</t>
    </rPh>
    <phoneticPr fontId="3"/>
  </si>
  <si>
    <t>工事名称１</t>
    <rPh sb="0" eb="2">
      <t>コウジ</t>
    </rPh>
    <rPh sb="2" eb="4">
      <t>メイショウ</t>
    </rPh>
    <phoneticPr fontId="3"/>
  </si>
  <si>
    <t>工事名称2</t>
    <rPh sb="0" eb="2">
      <t>コウジ</t>
    </rPh>
    <rPh sb="2" eb="4">
      <t>メイショウ</t>
    </rPh>
    <phoneticPr fontId="3"/>
  </si>
  <si>
    <t>所属会社名</t>
    <rPh sb="0" eb="2">
      <t>ショゾク</t>
    </rPh>
    <rPh sb="2" eb="4">
      <t>カイシャ</t>
    </rPh>
    <rPh sb="4" eb="5">
      <t>メイ</t>
    </rPh>
    <phoneticPr fontId="3"/>
  </si>
  <si>
    <t>登録番号</t>
    <rPh sb="0" eb="2">
      <t>トウロク</t>
    </rPh>
    <rPh sb="2" eb="4">
      <t>バンゴウ</t>
    </rPh>
    <phoneticPr fontId="3"/>
  </si>
  <si>
    <t>従事する期間（予定）</t>
    <rPh sb="0" eb="2">
      <t>ジュウジ</t>
    </rPh>
    <rPh sb="4" eb="6">
      <t>キカン</t>
    </rPh>
    <rPh sb="7" eb="9">
      <t>ヨテイ</t>
    </rPh>
    <phoneticPr fontId="3"/>
  </si>
  <si>
    <t>従事する工種</t>
    <rPh sb="0" eb="2">
      <t>ジュウジ</t>
    </rPh>
    <rPh sb="4" eb="6">
      <t>コウシュ</t>
    </rPh>
    <phoneticPr fontId="3"/>
  </si>
  <si>
    <t>対象工種を複数選択する場合は最大5種類（工種）までとし，各種類（工種）ごと1名までを記入して下さい。</t>
    <rPh sb="42" eb="44">
      <t>キニュウ</t>
    </rPh>
    <rPh sb="46" eb="47">
      <t>クダ</t>
    </rPh>
    <phoneticPr fontId="3"/>
  </si>
  <si>
    <t>申告点</t>
    <rPh sb="0" eb="2">
      <t>シンコク</t>
    </rPh>
    <rPh sb="2" eb="3">
      <t>テン</t>
    </rPh>
    <phoneticPr fontId="3"/>
  </si>
  <si>
    <t>工事実績情報（CORINS）の登録がある場合は，発注機関及び工事名称のみ記入</t>
    <rPh sb="0" eb="2">
      <t>コウジ</t>
    </rPh>
    <rPh sb="2" eb="4">
      <t>ジッセキ</t>
    </rPh>
    <rPh sb="4" eb="6">
      <t>ジョウホウ</t>
    </rPh>
    <rPh sb="15" eb="17">
      <t>トウロク</t>
    </rPh>
    <rPh sb="20" eb="22">
      <t>バアイ</t>
    </rPh>
    <rPh sb="24" eb="26">
      <t>ハッチュウ</t>
    </rPh>
    <rPh sb="26" eb="28">
      <t>キカン</t>
    </rPh>
    <rPh sb="28" eb="29">
      <t>オヨ</t>
    </rPh>
    <rPh sb="30" eb="32">
      <t>コウジ</t>
    </rPh>
    <rPh sb="32" eb="34">
      <t>メイショウ</t>
    </rPh>
    <rPh sb="36" eb="38">
      <t>キニュウ</t>
    </rPh>
    <phoneticPr fontId="3"/>
  </si>
  <si>
    <t>契約工期（期間）</t>
    <rPh sb="0" eb="2">
      <t>ケイヤク</t>
    </rPh>
    <rPh sb="2" eb="4">
      <t>コウキ</t>
    </rPh>
    <rPh sb="5" eb="7">
      <t>キカン</t>
    </rPh>
    <phoneticPr fontId="3"/>
  </si>
  <si>
    <t>　（従事率90％以上対象）↑
←▼から選択</t>
    <rPh sb="10" eb="12">
      <t>タイショウ</t>
    </rPh>
    <phoneticPr fontId="3"/>
  </si>
  <si>
    <t>現場代理人</t>
    <rPh sb="0" eb="2">
      <t>ゲンバ</t>
    </rPh>
    <rPh sb="2" eb="5">
      <t>ダイリニン</t>
    </rPh>
    <phoneticPr fontId="3"/>
  </si>
  <si>
    <t>（専任指導者）</t>
  </si>
  <si>
    <t>登録基幹技能者調書</t>
    <rPh sb="0" eb="2">
      <t>トウロク</t>
    </rPh>
    <rPh sb="2" eb="4">
      <t>キカン</t>
    </rPh>
    <rPh sb="4" eb="7">
      <t>ギノウシャ</t>
    </rPh>
    <rPh sb="7" eb="9">
      <t>チョウショ</t>
    </rPh>
    <phoneticPr fontId="3"/>
  </si>
  <si>
    <t>配置の有無</t>
    <rPh sb="0" eb="2">
      <t>ハイチ</t>
    </rPh>
    <rPh sb="3" eb="5">
      <t>ウム</t>
    </rPh>
    <phoneticPr fontId="3"/>
  </si>
  <si>
    <t>登録等の有無</t>
    <rPh sb="0" eb="2">
      <t>トウロク</t>
    </rPh>
    <rPh sb="2" eb="3">
      <t>トウ</t>
    </rPh>
    <rPh sb="4" eb="6">
      <t>ウム</t>
    </rPh>
    <phoneticPr fontId="3"/>
  </si>
  <si>
    <t>登録実績名称１</t>
    <rPh sb="0" eb="2">
      <t>トウロク</t>
    </rPh>
    <rPh sb="2" eb="4">
      <t>ジッセキ</t>
    </rPh>
    <rPh sb="4" eb="6">
      <t>メイショウ</t>
    </rPh>
    <phoneticPr fontId="3"/>
  </si>
  <si>
    <t>登録実績名称２</t>
    <rPh sb="0" eb="2">
      <t>トウロク</t>
    </rPh>
    <rPh sb="2" eb="4">
      <t>ジッセキ</t>
    </rPh>
    <rPh sb="4" eb="6">
      <t>メイショウ</t>
    </rPh>
    <phoneticPr fontId="3"/>
  </si>
  <si>
    <t>～</t>
    <phoneticPr fontId="3"/>
  </si>
  <si>
    <t>（仙台市確認欄）</t>
    <phoneticPr fontId="3"/>
  </si>
  <si>
    <t>有効年月日</t>
    <rPh sb="0" eb="2">
      <t>ユウコウ</t>
    </rPh>
    <rPh sb="2" eb="5">
      <t>ネンガッピ</t>
    </rPh>
    <phoneticPr fontId="3"/>
  </si>
  <si>
    <t>カ　建設業労働災害防止協会への加入状況</t>
    <rPh sb="2" eb="5">
      <t>ケンセツギョウ</t>
    </rPh>
    <rPh sb="5" eb="7">
      <t>ロウドウ</t>
    </rPh>
    <rPh sb="7" eb="9">
      <t>サイガイ</t>
    </rPh>
    <rPh sb="9" eb="11">
      <t>ボウシ</t>
    </rPh>
    <rPh sb="11" eb="13">
      <t>キョウカイ</t>
    </rPh>
    <rPh sb="15" eb="17">
      <t>カニュウ</t>
    </rPh>
    <rPh sb="17" eb="19">
      <t>ジョウキョウ</t>
    </rPh>
    <phoneticPr fontId="3"/>
  </si>
  <si>
    <t>加入の有無</t>
    <rPh sb="0" eb="2">
      <t>カニュウ</t>
    </rPh>
    <rPh sb="3" eb="5">
      <t>ウム</t>
    </rPh>
    <phoneticPr fontId="3"/>
  </si>
  <si>
    <t>業務内容１</t>
    <rPh sb="0" eb="2">
      <t>ギョウム</t>
    </rPh>
    <rPh sb="2" eb="4">
      <t>ナイヨウ</t>
    </rPh>
    <phoneticPr fontId="3"/>
  </si>
  <si>
    <t>業務内容２</t>
    <rPh sb="0" eb="2">
      <t>ギョウム</t>
    </rPh>
    <rPh sb="2" eb="4">
      <t>ナイヨウ</t>
    </rPh>
    <phoneticPr fontId="3"/>
  </si>
  <si>
    <t>企業の地域貢献等の状況</t>
    <rPh sb="0" eb="2">
      <t>キギョウ</t>
    </rPh>
    <rPh sb="3" eb="5">
      <t>チイキ</t>
    </rPh>
    <rPh sb="5" eb="7">
      <t>コウケン</t>
    </rPh>
    <rPh sb="7" eb="8">
      <t>トウ</t>
    </rPh>
    <rPh sb="9" eb="11">
      <t>ジョウキョウ</t>
    </rPh>
    <phoneticPr fontId="3"/>
  </si>
  <si>
    <t>従事が必要な期間</t>
    <rPh sb="0" eb="2">
      <t>ジュウジ</t>
    </rPh>
    <rPh sb="3" eb="5">
      <t>ヒツヨウ</t>
    </rPh>
    <rPh sb="6" eb="8">
      <t>キカン</t>
    </rPh>
    <phoneticPr fontId="3"/>
  </si>
  <si>
    <t>技術者の氏名</t>
    <rPh sb="0" eb="3">
      <t>ギジュツシャ</t>
    </rPh>
    <rPh sb="4" eb="6">
      <t>シメイ</t>
    </rPh>
    <phoneticPr fontId="3"/>
  </si>
  <si>
    <t>（完成年度を選択）</t>
    <rPh sb="1" eb="3">
      <t>カンセイ</t>
    </rPh>
    <rPh sb="3" eb="5">
      <t>ネンド</t>
    </rPh>
    <rPh sb="6" eb="8">
      <t>センタク</t>
    </rPh>
    <phoneticPr fontId="3"/>
  </si>
  <si>
    <t>（有無を選択）</t>
    <rPh sb="1" eb="3">
      <t>ウム</t>
    </rPh>
    <rPh sb="4" eb="6">
      <t>センタク</t>
    </rPh>
    <phoneticPr fontId="3"/>
  </si>
  <si>
    <t>（直接数値を入力）</t>
    <rPh sb="1" eb="3">
      <t>チョクセツ</t>
    </rPh>
    <rPh sb="3" eb="5">
      <t>スウチ</t>
    </rPh>
    <rPh sb="6" eb="8">
      <t>ニュウリョク</t>
    </rPh>
    <phoneticPr fontId="3"/>
  </si>
  <si>
    <t>イ　過去10ヶ年度及び現年度における同種工事の施工実績</t>
    <rPh sb="2" eb="4">
      <t>カコ</t>
    </rPh>
    <rPh sb="7" eb="9">
      <t>ネンド</t>
    </rPh>
    <rPh sb="9" eb="10">
      <t>オヨ</t>
    </rPh>
    <rPh sb="11" eb="12">
      <t>ゲン</t>
    </rPh>
    <rPh sb="12" eb="14">
      <t>ネンド</t>
    </rPh>
    <rPh sb="18" eb="20">
      <t>ドウシュ</t>
    </rPh>
    <rPh sb="20" eb="22">
      <t>コウジ</t>
    </rPh>
    <rPh sb="23" eb="25">
      <t>セコウ</t>
    </rPh>
    <rPh sb="25" eb="27">
      <t>ジッセキ</t>
    </rPh>
    <phoneticPr fontId="3"/>
  </si>
  <si>
    <t>施工実績あり</t>
    <rPh sb="0" eb="2">
      <t>セコウ</t>
    </rPh>
    <rPh sb="2" eb="4">
      <t>ジッセキ</t>
    </rPh>
    <phoneticPr fontId="3"/>
  </si>
  <si>
    <t>単独</t>
    <rPh sb="0" eb="2">
      <t>タンドク</t>
    </rPh>
    <phoneticPr fontId="3"/>
  </si>
  <si>
    <t>共同企業体</t>
    <rPh sb="0" eb="2">
      <t>キョウドウ</t>
    </rPh>
    <rPh sb="2" eb="5">
      <t>キギョウタイ</t>
    </rPh>
    <phoneticPr fontId="3"/>
  </si>
  <si>
    <t>（いずれか選択）</t>
    <rPh sb="5" eb="7">
      <t>センタク</t>
    </rPh>
    <phoneticPr fontId="3"/>
  </si>
  <si>
    <t>（該当事項を選択）</t>
    <rPh sb="1" eb="3">
      <t>ガイトウ</t>
    </rPh>
    <rPh sb="3" eb="5">
      <t>ジコウ</t>
    </rPh>
    <rPh sb="6" eb="8">
      <t>センタク</t>
    </rPh>
    <phoneticPr fontId="3"/>
  </si>
  <si>
    <t>（役割を選択）</t>
    <rPh sb="1" eb="3">
      <t>ヤクワリ</t>
    </rPh>
    <rPh sb="4" eb="6">
      <t>センタク</t>
    </rPh>
    <phoneticPr fontId="3"/>
  </si>
  <si>
    <t>専任指導者制度を用いる場合は，現場代理人（専任指導者）の実績を記入してください。</t>
    <rPh sb="0" eb="2">
      <t>センニン</t>
    </rPh>
    <rPh sb="2" eb="5">
      <t>シドウシャ</t>
    </rPh>
    <rPh sb="5" eb="7">
      <t>セイド</t>
    </rPh>
    <rPh sb="8" eb="9">
      <t>モチ</t>
    </rPh>
    <rPh sb="11" eb="13">
      <t>バアイ</t>
    </rPh>
    <rPh sb="15" eb="17">
      <t>ゲンバ</t>
    </rPh>
    <rPh sb="17" eb="20">
      <t>ダイリニン</t>
    </rPh>
    <rPh sb="21" eb="23">
      <t>センニン</t>
    </rPh>
    <rPh sb="23" eb="26">
      <t>シドウシャ</t>
    </rPh>
    <rPh sb="28" eb="30">
      <t>ジッセキ</t>
    </rPh>
    <rPh sb="31" eb="33">
      <t>キニュウ</t>
    </rPh>
    <phoneticPr fontId="3"/>
  </si>
  <si>
    <t>　配置予定技術者の氏名
　及び当該工事に従事する役割</t>
    <rPh sb="1" eb="3">
      <t>ハイチ</t>
    </rPh>
    <rPh sb="3" eb="5">
      <t>ヨテイ</t>
    </rPh>
    <rPh sb="5" eb="7">
      <t>ギジュツ</t>
    </rPh>
    <rPh sb="7" eb="8">
      <t>シャ</t>
    </rPh>
    <rPh sb="9" eb="11">
      <t>シメイ</t>
    </rPh>
    <rPh sb="13" eb="14">
      <t>オヨ</t>
    </rPh>
    <rPh sb="15" eb="17">
      <t>トウガイ</t>
    </rPh>
    <rPh sb="17" eb="19">
      <t>コウジ</t>
    </rPh>
    <rPh sb="20" eb="22">
      <t>ジュウジ</t>
    </rPh>
    <rPh sb="24" eb="26">
      <t>ヤクワリ</t>
    </rPh>
    <phoneticPr fontId="3"/>
  </si>
  <si>
    <t>　現場代理人（専任指導者）の氏名
　及び当該工事に従事する役割</t>
    <rPh sb="1" eb="3">
      <t>ゲンバ</t>
    </rPh>
    <rPh sb="3" eb="6">
      <t>ダイリニン</t>
    </rPh>
    <rPh sb="7" eb="9">
      <t>センニン</t>
    </rPh>
    <rPh sb="9" eb="12">
      <t>シドウシャ</t>
    </rPh>
    <rPh sb="14" eb="16">
      <t>シメイ</t>
    </rPh>
    <rPh sb="18" eb="19">
      <t>オヨ</t>
    </rPh>
    <rPh sb="20" eb="22">
      <t>トウガイ</t>
    </rPh>
    <rPh sb="22" eb="24">
      <t>コウジ</t>
    </rPh>
    <rPh sb="25" eb="27">
      <t>ジュウジ</t>
    </rPh>
    <rPh sb="29" eb="31">
      <t>ヤクワリ</t>
    </rPh>
    <phoneticPr fontId="3"/>
  </si>
  <si>
    <t>←点数なしは０を入力すること</t>
    <rPh sb="1" eb="3">
      <t>テンスウ</t>
    </rPh>
    <rPh sb="8" eb="10">
      <t>ニュウリョク</t>
    </rPh>
    <phoneticPr fontId="3"/>
  </si>
  <si>
    <t>（区分を選択）</t>
    <rPh sb="1" eb="3">
      <t>クブン</t>
    </rPh>
    <rPh sb="4" eb="6">
      <t>センタク</t>
    </rPh>
    <phoneticPr fontId="3"/>
  </si>
  <si>
    <t>（証明団体名を選択）</t>
    <rPh sb="1" eb="3">
      <t>ショウメイ</t>
    </rPh>
    <rPh sb="3" eb="5">
      <t>ダンタイ</t>
    </rPh>
    <rPh sb="5" eb="6">
      <t>メイ</t>
    </rPh>
    <rPh sb="7" eb="9">
      <t>センタク</t>
    </rPh>
    <phoneticPr fontId="3"/>
  </si>
  <si>
    <t>（年度を選択）</t>
    <rPh sb="1" eb="3">
      <t>ネンド</t>
    </rPh>
    <rPh sb="4" eb="6">
      <t>センタク</t>
    </rPh>
    <phoneticPr fontId="3"/>
  </si>
  <si>
    <t>（協定を選択）</t>
    <rPh sb="1" eb="3">
      <t>キョウテイ</t>
    </rPh>
    <rPh sb="4" eb="6">
      <t>センタク</t>
    </rPh>
    <phoneticPr fontId="3"/>
  </si>
  <si>
    <t>発注区又は発注支所の登録を含む複数登録等あり</t>
    <rPh sb="0" eb="2">
      <t>ハッチュウ</t>
    </rPh>
    <rPh sb="2" eb="3">
      <t>ク</t>
    </rPh>
    <rPh sb="3" eb="4">
      <t>マタ</t>
    </rPh>
    <rPh sb="5" eb="7">
      <t>ハッチュウ</t>
    </rPh>
    <rPh sb="7" eb="9">
      <t>シショ</t>
    </rPh>
    <rPh sb="10" eb="12">
      <t>トウロク</t>
    </rPh>
    <rPh sb="13" eb="14">
      <t>フク</t>
    </rPh>
    <rPh sb="15" eb="17">
      <t>フクスウ</t>
    </rPh>
    <rPh sb="17" eb="19">
      <t>トウロク</t>
    </rPh>
    <rPh sb="19" eb="20">
      <t>ナド</t>
    </rPh>
    <phoneticPr fontId="3"/>
  </si>
  <si>
    <t>発注区又は発注支所の登録あり</t>
    <rPh sb="0" eb="2">
      <t>ハッチュウ</t>
    </rPh>
    <rPh sb="2" eb="3">
      <t>ク</t>
    </rPh>
    <rPh sb="3" eb="4">
      <t>マタ</t>
    </rPh>
    <rPh sb="5" eb="7">
      <t>ハッチュウ</t>
    </rPh>
    <rPh sb="7" eb="9">
      <t>シショ</t>
    </rPh>
    <rPh sb="10" eb="12">
      <t>トウロク</t>
    </rPh>
    <phoneticPr fontId="3"/>
  </si>
  <si>
    <t>所管区域の複数従事実績あり</t>
    <rPh sb="0" eb="2">
      <t>ショカン</t>
    </rPh>
    <rPh sb="2" eb="4">
      <t>クイキ</t>
    </rPh>
    <rPh sb="5" eb="7">
      <t>フクスウ</t>
    </rPh>
    <rPh sb="7" eb="9">
      <t>ジュウジ</t>
    </rPh>
    <rPh sb="9" eb="11">
      <t>ジッセキ</t>
    </rPh>
    <phoneticPr fontId="3"/>
  </si>
  <si>
    <t>所管区域の従事実績ありかつ所管区域外の従事実績あり</t>
    <rPh sb="0" eb="2">
      <t>ショカン</t>
    </rPh>
    <rPh sb="2" eb="4">
      <t>クイキ</t>
    </rPh>
    <rPh sb="5" eb="7">
      <t>ジュウジ</t>
    </rPh>
    <rPh sb="7" eb="9">
      <t>ジッセキ</t>
    </rPh>
    <rPh sb="13" eb="15">
      <t>ショカン</t>
    </rPh>
    <rPh sb="15" eb="17">
      <t>クイキ</t>
    </rPh>
    <rPh sb="17" eb="18">
      <t>ソト</t>
    </rPh>
    <rPh sb="19" eb="21">
      <t>ジュウジ</t>
    </rPh>
    <rPh sb="21" eb="23">
      <t>ジッセキ</t>
    </rPh>
    <phoneticPr fontId="3"/>
  </si>
  <si>
    <t>所管区域外の複数従事実績あり</t>
    <rPh sb="0" eb="2">
      <t>ショカン</t>
    </rPh>
    <rPh sb="2" eb="4">
      <t>クイキ</t>
    </rPh>
    <rPh sb="4" eb="5">
      <t>ソト</t>
    </rPh>
    <rPh sb="6" eb="8">
      <t>フクスウ</t>
    </rPh>
    <rPh sb="8" eb="10">
      <t>ジュウジ</t>
    </rPh>
    <rPh sb="10" eb="12">
      <t>ジッセキ</t>
    </rPh>
    <phoneticPr fontId="3"/>
  </si>
  <si>
    <t>所管区域の従事実績あり</t>
    <rPh sb="0" eb="2">
      <t>ショカン</t>
    </rPh>
    <rPh sb="2" eb="4">
      <t>クイキ</t>
    </rPh>
    <rPh sb="5" eb="7">
      <t>ジュウジ</t>
    </rPh>
    <rPh sb="7" eb="9">
      <t>ジッセキ</t>
    </rPh>
    <phoneticPr fontId="3"/>
  </si>
  <si>
    <t>所管区域外の従事実績あり</t>
    <rPh sb="0" eb="2">
      <t>ショカン</t>
    </rPh>
    <rPh sb="2" eb="4">
      <t>クイキ</t>
    </rPh>
    <rPh sb="4" eb="5">
      <t>ソト</t>
    </rPh>
    <rPh sb="6" eb="8">
      <t>ジュウジ</t>
    </rPh>
    <rPh sb="8" eb="10">
      <t>ジッセキ</t>
    </rPh>
    <phoneticPr fontId="3"/>
  </si>
  <si>
    <t>依頼部署名１</t>
    <rPh sb="0" eb="2">
      <t>イライ</t>
    </rPh>
    <rPh sb="2" eb="4">
      <t>ブショ</t>
    </rPh>
    <rPh sb="4" eb="5">
      <t>メイ</t>
    </rPh>
    <phoneticPr fontId="3"/>
  </si>
  <si>
    <t>依頼部署名２</t>
    <rPh sb="0" eb="2">
      <t>イライ</t>
    </rPh>
    <rPh sb="2" eb="4">
      <t>ブショ</t>
    </rPh>
    <rPh sb="4" eb="5">
      <t>メイ</t>
    </rPh>
    <phoneticPr fontId="3"/>
  </si>
  <si>
    <t>担当部署名１</t>
    <rPh sb="0" eb="2">
      <t>タントウ</t>
    </rPh>
    <rPh sb="2" eb="4">
      <t>ブショ</t>
    </rPh>
    <rPh sb="4" eb="5">
      <t>メイ</t>
    </rPh>
    <phoneticPr fontId="3"/>
  </si>
  <si>
    <t>担当部署名２</t>
    <rPh sb="0" eb="2">
      <t>タントウ</t>
    </rPh>
    <rPh sb="2" eb="4">
      <t>ブショ</t>
    </rPh>
    <rPh sb="4" eb="5">
      <t>メイ</t>
    </rPh>
    <phoneticPr fontId="3"/>
  </si>
  <si>
    <t>義務外雇用あり</t>
    <rPh sb="0" eb="2">
      <t>ギム</t>
    </rPh>
    <rPh sb="2" eb="3">
      <t>ソト</t>
    </rPh>
    <rPh sb="3" eb="5">
      <t>コヨウ</t>
    </rPh>
    <phoneticPr fontId="3"/>
  </si>
  <si>
    <t>雇用なし</t>
    <rPh sb="0" eb="2">
      <t>コヨウ</t>
    </rPh>
    <phoneticPr fontId="3"/>
  </si>
  <si>
    <t>(区分を選択）</t>
    <rPh sb="1" eb="3">
      <t>クブン</t>
    </rPh>
    <rPh sb="4" eb="6">
      <t>センタク</t>
    </rPh>
    <phoneticPr fontId="3"/>
  </si>
  <si>
    <t>環境マネジメントシステムの名称</t>
    <rPh sb="13" eb="15">
      <t>メイショウ</t>
    </rPh>
    <phoneticPr fontId="3"/>
  </si>
  <si>
    <t>認証取得等の有無</t>
    <rPh sb="0" eb="2">
      <t>ニンショウ</t>
    </rPh>
    <rPh sb="2" eb="4">
      <t>シュトク</t>
    </rPh>
    <rPh sb="4" eb="5">
      <t>ナド</t>
    </rPh>
    <rPh sb="6" eb="8">
      <t>ウム</t>
    </rPh>
    <phoneticPr fontId="3"/>
  </si>
  <si>
    <t>工事名</t>
    <rPh sb="0" eb="2">
      <t>コウジ</t>
    </rPh>
    <rPh sb="2" eb="3">
      <t>メイ</t>
    </rPh>
    <phoneticPr fontId="3"/>
  </si>
  <si>
    <t>工  　 事　   名</t>
    <rPh sb="0" eb="1">
      <t>コウ</t>
    </rPh>
    <rPh sb="5" eb="6">
      <t>コト</t>
    </rPh>
    <rPh sb="10" eb="11">
      <t>メイ</t>
    </rPh>
    <phoneticPr fontId="3"/>
  </si>
  <si>
    <t>契  約  工  期</t>
    <rPh sb="0" eb="1">
      <t>チギリ</t>
    </rPh>
    <rPh sb="3" eb="4">
      <t>ヤク</t>
    </rPh>
    <rPh sb="6" eb="7">
      <t>コウ</t>
    </rPh>
    <rPh sb="9" eb="10">
      <t>キ</t>
    </rPh>
    <phoneticPr fontId="3"/>
  </si>
  <si>
    <t>なし</t>
    <phoneticPr fontId="3"/>
  </si>
  <si>
    <t>加入あり</t>
    <rPh sb="0" eb="2">
      <t>カニュウ</t>
    </rPh>
    <phoneticPr fontId="3"/>
  </si>
  <si>
    <t>配置あり</t>
    <rPh sb="0" eb="2">
      <t>ハイチ</t>
    </rPh>
    <phoneticPr fontId="3"/>
  </si>
  <si>
    <t>実績あり</t>
    <rPh sb="0" eb="2">
      <t>ジッセキ</t>
    </rPh>
    <phoneticPr fontId="3"/>
  </si>
  <si>
    <t>（税抜）</t>
    <rPh sb="1" eb="2">
      <t>ゼイ</t>
    </rPh>
    <rPh sb="2" eb="3">
      <t>ヌ</t>
    </rPh>
    <phoneticPr fontId="3"/>
  </si>
  <si>
    <t>配置予定
技術者の
能力</t>
    <rPh sb="10" eb="12">
      <t>ノウリョク</t>
    </rPh>
    <phoneticPr fontId="3"/>
  </si>
  <si>
    <t>キ　過去10ヶ年度及び現年度における同種工事の施工実績</t>
    <rPh sb="2" eb="4">
      <t>カコ</t>
    </rPh>
    <rPh sb="7" eb="9">
      <t>ネンド</t>
    </rPh>
    <rPh sb="9" eb="10">
      <t>オヨ</t>
    </rPh>
    <rPh sb="11" eb="12">
      <t>ゲン</t>
    </rPh>
    <rPh sb="12" eb="14">
      <t>ネンド</t>
    </rPh>
    <rPh sb="18" eb="20">
      <t>ドウシュ</t>
    </rPh>
    <rPh sb="20" eb="22">
      <t>コウジ</t>
    </rPh>
    <rPh sb="23" eb="25">
      <t>セコウ</t>
    </rPh>
    <rPh sb="25" eb="27">
      <t>ジッセキ</t>
    </rPh>
    <phoneticPr fontId="3"/>
  </si>
  <si>
    <t>標準点(100点)＋加算点（①）</t>
    <rPh sb="0" eb="2">
      <t>ヒョウジュン</t>
    </rPh>
    <rPh sb="2" eb="3">
      <t>テン</t>
    </rPh>
    <rPh sb="7" eb="8">
      <t>テン</t>
    </rPh>
    <rPh sb="10" eb="12">
      <t>カサン</t>
    </rPh>
    <rPh sb="12" eb="13">
      <t>テン</t>
    </rPh>
    <phoneticPr fontId="3"/>
  </si>
  <si>
    <t>※3　記入等にあたっては，「仙台市発注工事における総合評価一般競争入札の手引き」をお読み下さい。</t>
    <rPh sb="3" eb="5">
      <t>キニュウ</t>
    </rPh>
    <rPh sb="5" eb="6">
      <t>トウ</t>
    </rPh>
    <rPh sb="25" eb="27">
      <t>ソウゴウ</t>
    </rPh>
    <rPh sb="27" eb="29">
      <t>ヒョウカ</t>
    </rPh>
    <rPh sb="29" eb="31">
      <t>イッパン</t>
    </rPh>
    <rPh sb="31" eb="33">
      <t>キョウソウ</t>
    </rPh>
    <rPh sb="33" eb="35">
      <t>ニュウサツ</t>
    </rPh>
    <rPh sb="36" eb="38">
      <t>テビ</t>
    </rPh>
    <rPh sb="42" eb="43">
      <t>ヨ</t>
    </rPh>
    <rPh sb="44" eb="45">
      <t>クダ</t>
    </rPh>
    <phoneticPr fontId="3"/>
  </si>
  <si>
    <t>※4　本様式は，仙台市発注工事の総合評価一般競争入札に適用します。</t>
    <rPh sb="3" eb="4">
      <t>ホン</t>
    </rPh>
    <rPh sb="4" eb="6">
      <t>ヨウシキ</t>
    </rPh>
    <rPh sb="8" eb="11">
      <t>センダイシ</t>
    </rPh>
    <rPh sb="11" eb="13">
      <t>ハッチュウ</t>
    </rPh>
    <rPh sb="13" eb="15">
      <t>コウジ</t>
    </rPh>
    <rPh sb="16" eb="18">
      <t>ソウゴウ</t>
    </rPh>
    <rPh sb="18" eb="20">
      <t>ヒョウカ</t>
    </rPh>
    <rPh sb="20" eb="22">
      <t>イッパン</t>
    </rPh>
    <rPh sb="22" eb="24">
      <t>キョウソウ</t>
    </rPh>
    <rPh sb="24" eb="26">
      <t>ニュウサツ</t>
    </rPh>
    <rPh sb="27" eb="29">
      <t>テキヨウ</t>
    </rPh>
    <phoneticPr fontId="3"/>
  </si>
  <si>
    <t>※5　本様式は，「入札書」を提出する際に他の提出文書と一緒に提出してください。</t>
    <rPh sb="30" eb="32">
      <t>テイシュツ</t>
    </rPh>
    <phoneticPr fontId="3"/>
  </si>
  <si>
    <t>　　　 電子入札については，操作マニュアル及び仙台市電子入札ポータルサイトをご覧下さい。</t>
    <rPh sb="4" eb="6">
      <t>デンシ</t>
    </rPh>
    <rPh sb="6" eb="8">
      <t>ニュウサツ</t>
    </rPh>
    <phoneticPr fontId="3"/>
  </si>
  <si>
    <t>企業の施工実績等の状況</t>
    <rPh sb="0" eb="2">
      <t>キギョウ</t>
    </rPh>
    <rPh sb="3" eb="5">
      <t>セコウ</t>
    </rPh>
    <rPh sb="5" eb="7">
      <t>ジッセキ</t>
    </rPh>
    <rPh sb="7" eb="8">
      <t>トウ</t>
    </rPh>
    <rPh sb="9" eb="11">
      <t>ジョウキョウ</t>
    </rPh>
    <phoneticPr fontId="3"/>
  </si>
  <si>
    <t>　指名停止又は労働災害等による文書指導の有無</t>
    <rPh sb="1" eb="3">
      <t>シメイ</t>
    </rPh>
    <rPh sb="3" eb="5">
      <t>テイシ</t>
    </rPh>
    <rPh sb="5" eb="6">
      <t>マタ</t>
    </rPh>
    <rPh sb="7" eb="9">
      <t>ロウドウ</t>
    </rPh>
    <rPh sb="9" eb="11">
      <t>サイガイ</t>
    </rPh>
    <rPh sb="11" eb="12">
      <t>トウ</t>
    </rPh>
    <rPh sb="20" eb="22">
      <t>ウム</t>
    </rPh>
    <phoneticPr fontId="3"/>
  </si>
  <si>
    <t>工　事　場　所</t>
    <rPh sb="0" eb="1">
      <t>コウ</t>
    </rPh>
    <rPh sb="2" eb="3">
      <t>コト</t>
    </rPh>
    <rPh sb="4" eb="5">
      <t>ジョウ</t>
    </rPh>
    <phoneticPr fontId="3"/>
  </si>
  <si>
    <t>表彰工事の名称</t>
    <rPh sb="0" eb="2">
      <t>ヒョウショウ</t>
    </rPh>
    <rPh sb="2" eb="3">
      <t>コウ</t>
    </rPh>
    <rPh sb="3" eb="4">
      <t>ジ</t>
    </rPh>
    <rPh sb="5" eb="6">
      <t>メイ</t>
    </rPh>
    <phoneticPr fontId="3"/>
  </si>
  <si>
    <t>記入にあたっては，「仙台市発注工事における総合評価一般競争入札の手引き」をお読み下さい。</t>
    <rPh sb="0" eb="2">
      <t>キニュウ</t>
    </rPh>
    <rPh sb="21" eb="23">
      <t>ソウゴウ</t>
    </rPh>
    <rPh sb="23" eb="25">
      <t>ヒョウカ</t>
    </rPh>
    <rPh sb="25" eb="27">
      <t>イッパン</t>
    </rPh>
    <rPh sb="27" eb="29">
      <t>キョウソウ</t>
    </rPh>
    <rPh sb="29" eb="31">
      <t>ニュウサツ</t>
    </rPh>
    <rPh sb="32" eb="34">
      <t>テビ</t>
    </rPh>
    <rPh sb="38" eb="39">
      <t>ヨ</t>
    </rPh>
    <rPh sb="40" eb="41">
      <t>クダ</t>
    </rPh>
    <phoneticPr fontId="3"/>
  </si>
  <si>
    <t>表彰工事の名称1</t>
    <rPh sb="0" eb="2">
      <t>ヒョウショウ</t>
    </rPh>
    <rPh sb="2" eb="3">
      <t>コウ</t>
    </rPh>
    <rPh sb="3" eb="4">
      <t>ジ</t>
    </rPh>
    <rPh sb="5" eb="7">
      <t>メイショウ</t>
    </rPh>
    <phoneticPr fontId="3"/>
  </si>
  <si>
    <t>表彰工事の名称2</t>
    <rPh sb="0" eb="2">
      <t>ヒョウショウ</t>
    </rPh>
    <rPh sb="2" eb="3">
      <t>コウ</t>
    </rPh>
    <rPh sb="3" eb="4">
      <t>ジ</t>
    </rPh>
    <rPh sb="5" eb="7">
      <t>メイショウ</t>
    </rPh>
    <phoneticPr fontId="3"/>
  </si>
  <si>
    <t>表彰工事の名称</t>
    <rPh sb="0" eb="2">
      <t>ヒョウショウ</t>
    </rPh>
    <rPh sb="2" eb="3">
      <t>コウ</t>
    </rPh>
    <rPh sb="3" eb="4">
      <t>ジ</t>
    </rPh>
    <rPh sb="5" eb="7">
      <t>メイショウ</t>
    </rPh>
    <phoneticPr fontId="3"/>
  </si>
  <si>
    <t>取得単位の区分</t>
    <rPh sb="0" eb="2">
      <t>シュトク</t>
    </rPh>
    <rPh sb="2" eb="4">
      <t>タンイ</t>
    </rPh>
    <rPh sb="5" eb="7">
      <t>クブン</t>
    </rPh>
    <phoneticPr fontId="3"/>
  </si>
  <si>
    <t>記入等にあたっては，「仙台市発注工事における総合評価一般競争入札の手引き」をお読み下さい。</t>
    <rPh sb="0" eb="2">
      <t>キニュウ</t>
    </rPh>
    <rPh sb="2" eb="3">
      <t>トウ</t>
    </rPh>
    <rPh sb="11" eb="14">
      <t>センダイシ</t>
    </rPh>
    <rPh sb="14" eb="16">
      <t>ハッチュウ</t>
    </rPh>
    <rPh sb="16" eb="18">
      <t>コウジ</t>
    </rPh>
    <rPh sb="22" eb="24">
      <t>ソウゴウ</t>
    </rPh>
    <rPh sb="24" eb="26">
      <t>ヒョウカ</t>
    </rPh>
    <rPh sb="26" eb="28">
      <t>イッパン</t>
    </rPh>
    <rPh sb="28" eb="30">
      <t>キョウソウ</t>
    </rPh>
    <rPh sb="30" eb="32">
      <t>ニュウサツ</t>
    </rPh>
    <rPh sb="33" eb="35">
      <t>テビ</t>
    </rPh>
    <rPh sb="39" eb="40">
      <t>ヨ</t>
    </rPh>
    <rPh sb="41" eb="42">
      <t>クダ</t>
    </rPh>
    <phoneticPr fontId="3"/>
  </si>
  <si>
    <t>顕彰工事の名称</t>
    <rPh sb="0" eb="2">
      <t>ケンショウ</t>
    </rPh>
    <rPh sb="2" eb="3">
      <t>コウ</t>
    </rPh>
    <rPh sb="3" eb="4">
      <t>ジ</t>
    </rPh>
    <rPh sb="5" eb="6">
      <t>メイ</t>
    </rPh>
    <phoneticPr fontId="3"/>
  </si>
  <si>
    <t>従事実績件名１</t>
    <rPh sb="0" eb="2">
      <t>ジュウジ</t>
    </rPh>
    <rPh sb="2" eb="4">
      <t>ジッセキ</t>
    </rPh>
    <rPh sb="4" eb="6">
      <t>ケンメイ</t>
    </rPh>
    <phoneticPr fontId="3"/>
  </si>
  <si>
    <t>従事実績件名２</t>
    <rPh sb="0" eb="2">
      <t>ジュウジ</t>
    </rPh>
    <rPh sb="2" eb="4">
      <t>ジッセキ</t>
    </rPh>
    <rPh sb="4" eb="6">
      <t>ケンメイ</t>
    </rPh>
    <phoneticPr fontId="3"/>
  </si>
  <si>
    <t>…該当する内容を直接記入（数値又は文字）して下さい。</t>
    <rPh sb="1" eb="3">
      <t>ガイトウ</t>
    </rPh>
    <rPh sb="5" eb="7">
      <t>ナイヨウ</t>
    </rPh>
    <rPh sb="8" eb="9">
      <t>チョク</t>
    </rPh>
    <rPh sb="9" eb="10">
      <t>セツ</t>
    </rPh>
    <rPh sb="10" eb="12">
      <t>キニュウ</t>
    </rPh>
    <rPh sb="13" eb="15">
      <t>スウチ</t>
    </rPh>
    <rPh sb="15" eb="16">
      <t>マタ</t>
    </rPh>
    <rPh sb="17" eb="19">
      <t>モジ</t>
    </rPh>
    <rPh sb="22" eb="23">
      <t>クダ</t>
    </rPh>
    <phoneticPr fontId="3"/>
  </si>
  <si>
    <t>記入にあたっては，「仙台市発注工事における総合評価一般競争入札の手引き」をお読み下さい。</t>
    <rPh sb="0" eb="2">
      <t>キニュウ</t>
    </rPh>
    <rPh sb="10" eb="13">
      <t>センダイシ</t>
    </rPh>
    <rPh sb="13" eb="15">
      <t>ハッチュウ</t>
    </rPh>
    <rPh sb="15" eb="17">
      <t>コウジ</t>
    </rPh>
    <rPh sb="21" eb="23">
      <t>ソウゴウ</t>
    </rPh>
    <rPh sb="23" eb="25">
      <t>ヒョウカ</t>
    </rPh>
    <rPh sb="25" eb="27">
      <t>イッパン</t>
    </rPh>
    <rPh sb="27" eb="29">
      <t>キョウソウ</t>
    </rPh>
    <rPh sb="29" eb="31">
      <t>ニュウサツ</t>
    </rPh>
    <rPh sb="32" eb="34">
      <t>テビ</t>
    </rPh>
    <rPh sb="38" eb="39">
      <t>ヨ</t>
    </rPh>
    <rPh sb="40" eb="41">
      <t>クダ</t>
    </rPh>
    <phoneticPr fontId="3"/>
  </si>
  <si>
    <t>講習修了証番号</t>
    <rPh sb="0" eb="2">
      <t>コウシュウ</t>
    </rPh>
    <rPh sb="2" eb="5">
      <t>シュウリョウショウ</t>
    </rPh>
    <rPh sb="5" eb="7">
      <t>バンゴウ</t>
    </rPh>
    <phoneticPr fontId="3"/>
  </si>
  <si>
    <t>…該当する事項を記入（数値又は文字を入力）して下さい。</t>
    <rPh sb="1" eb="3">
      <t>ガイトウ</t>
    </rPh>
    <rPh sb="5" eb="7">
      <t>ジコウ</t>
    </rPh>
    <rPh sb="8" eb="10">
      <t>キニュウ</t>
    </rPh>
    <rPh sb="11" eb="13">
      <t>スウチ</t>
    </rPh>
    <rPh sb="13" eb="14">
      <t>マタ</t>
    </rPh>
    <rPh sb="15" eb="17">
      <t>モジ</t>
    </rPh>
    <rPh sb="18" eb="20">
      <t>ニュウリョク</t>
    </rPh>
    <rPh sb="23" eb="24">
      <t>クダ</t>
    </rPh>
    <phoneticPr fontId="3"/>
  </si>
  <si>
    <t>配置予定技術者又は現場代理人は評価の対象外です。</t>
    <rPh sb="2" eb="4">
      <t>ヨテイ</t>
    </rPh>
    <rPh sb="4" eb="7">
      <t>ギジュツシャ</t>
    </rPh>
    <rPh sb="15" eb="17">
      <t>ヒョウカ</t>
    </rPh>
    <rPh sb="18" eb="20">
      <t>タイショウ</t>
    </rPh>
    <rPh sb="20" eb="21">
      <t>ソト</t>
    </rPh>
    <phoneticPr fontId="3"/>
  </si>
  <si>
    <t>雇用の状況</t>
    <rPh sb="0" eb="2">
      <t>コヨウ</t>
    </rPh>
    <rPh sb="3" eb="5">
      <t>ジョウキョウ</t>
    </rPh>
    <phoneticPr fontId="3"/>
  </si>
  <si>
    <t>工　事　場　所</t>
    <rPh sb="0" eb="1">
      <t>コウ</t>
    </rPh>
    <rPh sb="2" eb="3">
      <t>ジ</t>
    </rPh>
    <rPh sb="4" eb="5">
      <t>バ</t>
    </rPh>
    <rPh sb="6" eb="7">
      <t>ショ</t>
    </rPh>
    <phoneticPr fontId="3"/>
  </si>
  <si>
    <t>契　約　工　期</t>
    <rPh sb="0" eb="1">
      <t>ケイ</t>
    </rPh>
    <rPh sb="2" eb="3">
      <t>ヤク</t>
    </rPh>
    <rPh sb="4" eb="5">
      <t>コウ</t>
    </rPh>
    <rPh sb="6" eb="7">
      <t>キ</t>
    </rPh>
    <phoneticPr fontId="3"/>
  </si>
  <si>
    <t>従　事　期　間</t>
    <rPh sb="0" eb="1">
      <t>ジュウ</t>
    </rPh>
    <rPh sb="2" eb="3">
      <t>ジ</t>
    </rPh>
    <rPh sb="4" eb="5">
      <t>キ</t>
    </rPh>
    <rPh sb="6" eb="7">
      <t>アイダ</t>
    </rPh>
    <phoneticPr fontId="3"/>
  </si>
  <si>
    <t>(2)</t>
  </si>
  <si>
    <t>(1)</t>
    <phoneticPr fontId="3"/>
  </si>
  <si>
    <t>ア</t>
    <phoneticPr fontId="3"/>
  </si>
  <si>
    <t>イ</t>
    <phoneticPr fontId="3"/>
  </si>
  <si>
    <t>ウ</t>
    <phoneticPr fontId="3"/>
  </si>
  <si>
    <t>エ</t>
    <phoneticPr fontId="3"/>
  </si>
  <si>
    <t>オ</t>
    <phoneticPr fontId="3"/>
  </si>
  <si>
    <t>カ</t>
    <phoneticPr fontId="3"/>
  </si>
  <si>
    <t>同種工事の施工実績の有無</t>
    <phoneticPr fontId="3"/>
  </si>
  <si>
    <t>受　注　形　態</t>
    <phoneticPr fontId="3"/>
  </si>
  <si>
    <t>表彰歴の有無</t>
    <phoneticPr fontId="3"/>
  </si>
  <si>
    <t>不誠実な行為又は労働災害等</t>
    <phoneticPr fontId="3"/>
  </si>
  <si>
    <t>品質管理システムの
　　認証取得状況</t>
    <phoneticPr fontId="3"/>
  </si>
  <si>
    <t>建設業労働災害防止協会への
　　加入状況</t>
    <phoneticPr fontId="3"/>
  </si>
  <si>
    <t>表彰歴あり</t>
    <phoneticPr fontId="3"/>
  </si>
  <si>
    <t>認証取得あり</t>
    <phoneticPr fontId="3"/>
  </si>
  <si>
    <t>加入あり</t>
    <phoneticPr fontId="3"/>
  </si>
  <si>
    <t>指名停止あり</t>
    <phoneticPr fontId="3"/>
  </si>
  <si>
    <t>＋</t>
    <phoneticPr fontId="3"/>
  </si>
  <si>
    <t>文書指導あり</t>
    <phoneticPr fontId="3"/>
  </si>
  <si>
    <t>複数履歴あり</t>
    <phoneticPr fontId="3"/>
  </si>
  <si>
    <t>発　注　機　関</t>
    <phoneticPr fontId="3"/>
  </si>
  <si>
    <t>（有無を選択）</t>
    <phoneticPr fontId="3"/>
  </si>
  <si>
    <t>(2)</t>
    <phoneticPr fontId="3"/>
  </si>
  <si>
    <t>①②③全ての締結実績あり</t>
    <rPh sb="6" eb="8">
      <t>テイケツ</t>
    </rPh>
    <phoneticPr fontId="3"/>
  </si>
  <si>
    <t>協定団体名称①</t>
    <rPh sb="0" eb="1">
      <t>キョウ</t>
    </rPh>
    <rPh sb="1" eb="2">
      <t>テイ</t>
    </rPh>
    <rPh sb="2" eb="4">
      <t>ダンタイ</t>
    </rPh>
    <rPh sb="4" eb="5">
      <t>メイ</t>
    </rPh>
    <rPh sb="5" eb="6">
      <t>ショウ</t>
    </rPh>
    <phoneticPr fontId="3"/>
  </si>
  <si>
    <t>①②③のうち２項目の締結実績あり</t>
  </si>
  <si>
    <t>締結協定名称①</t>
    <rPh sb="0" eb="2">
      <t>テイケツ</t>
    </rPh>
    <rPh sb="2" eb="3">
      <t>キョウ</t>
    </rPh>
    <rPh sb="3" eb="4">
      <t>テイ</t>
    </rPh>
    <rPh sb="4" eb="6">
      <t>メイショウ</t>
    </rPh>
    <phoneticPr fontId="3"/>
  </si>
  <si>
    <t>①②③のうち１項目の締結実績あり</t>
  </si>
  <si>
    <t>協定団体名称②</t>
    <rPh sb="0" eb="1">
      <t>キョウ</t>
    </rPh>
    <rPh sb="1" eb="2">
      <t>テイ</t>
    </rPh>
    <rPh sb="2" eb="4">
      <t>ダンタイ</t>
    </rPh>
    <rPh sb="4" eb="5">
      <t>メイ</t>
    </rPh>
    <rPh sb="5" eb="6">
      <t>ショウ</t>
    </rPh>
    <phoneticPr fontId="3"/>
  </si>
  <si>
    <t>締結実績なし</t>
  </si>
  <si>
    <t>締結協定名称②</t>
    <rPh sb="0" eb="2">
      <t>テイケツ</t>
    </rPh>
    <rPh sb="2" eb="3">
      <t>キョウ</t>
    </rPh>
    <rPh sb="3" eb="4">
      <t>テイ</t>
    </rPh>
    <rPh sb="4" eb="6">
      <t>メイショウ</t>
    </rPh>
    <phoneticPr fontId="3"/>
  </si>
  <si>
    <t>災害時における応急措置の協力に関する協定</t>
  </si>
  <si>
    <t>協定団体名称③</t>
    <rPh sb="0" eb="1">
      <t>キョウ</t>
    </rPh>
    <rPh sb="1" eb="2">
      <t>テイ</t>
    </rPh>
    <rPh sb="2" eb="4">
      <t>ダンタイ</t>
    </rPh>
    <rPh sb="4" eb="5">
      <t>メイ</t>
    </rPh>
    <rPh sb="5" eb="6">
      <t>ショウ</t>
    </rPh>
    <phoneticPr fontId="3"/>
  </si>
  <si>
    <t>締結協定名称③</t>
    <rPh sb="0" eb="2">
      <t>テイケツ</t>
    </rPh>
    <rPh sb="2" eb="3">
      <t>キョウ</t>
    </rPh>
    <rPh sb="3" eb="4">
      <t>テイ</t>
    </rPh>
    <rPh sb="4" eb="6">
      <t>メイショウ</t>
    </rPh>
    <phoneticPr fontId="3"/>
  </si>
  <si>
    <t>平成29年度</t>
    <rPh sb="0" eb="2">
      <t>ヘイセイ</t>
    </rPh>
    <rPh sb="4" eb="6">
      <t>ネンド</t>
    </rPh>
    <phoneticPr fontId="3"/>
  </si>
  <si>
    <t>平成30年度</t>
    <rPh sb="0" eb="2">
      <t>ヘイセイ</t>
    </rPh>
    <rPh sb="4" eb="6">
      <t>ネンド</t>
    </rPh>
    <phoneticPr fontId="3"/>
  </si>
  <si>
    <t>協定締結の有無</t>
    <phoneticPr fontId="3"/>
  </si>
  <si>
    <t>地震災害時における避難所等の応急危険度判定に関する協定
　　</t>
    <phoneticPr fontId="3"/>
  </si>
  <si>
    <t>登録等あり</t>
    <phoneticPr fontId="3"/>
  </si>
  <si>
    <t>　　　　年　　月　　日</t>
    <rPh sb="4" eb="5">
      <t>ネン</t>
    </rPh>
    <rPh sb="7" eb="8">
      <t>ツキ</t>
    </rPh>
    <rPh sb="10" eb="11">
      <t>ニチ</t>
    </rPh>
    <phoneticPr fontId="3"/>
  </si>
  <si>
    <t>(名称を選択）</t>
    <rPh sb="1" eb="3">
      <t>メイショウ</t>
    </rPh>
    <rPh sb="4" eb="6">
      <t>センタク</t>
    </rPh>
    <phoneticPr fontId="3"/>
  </si>
  <si>
    <t>認証取得あり</t>
    <rPh sb="0" eb="2">
      <t>ニンショウ</t>
    </rPh>
    <rPh sb="2" eb="4">
      <t>シュトク</t>
    </rPh>
    <phoneticPr fontId="3"/>
  </si>
  <si>
    <t>なし</t>
  </si>
  <si>
    <t>（選択）</t>
    <rPh sb="1" eb="3">
      <t>センタク</t>
    </rPh>
    <phoneticPr fontId="3"/>
  </si>
  <si>
    <t>完成年</t>
    <rPh sb="0" eb="2">
      <t>カンセイ</t>
    </rPh>
    <rPh sb="2" eb="3">
      <t>ネン</t>
    </rPh>
    <phoneticPr fontId="3"/>
  </si>
  <si>
    <t>工　事　名</t>
    <rPh sb="0" eb="1">
      <t>コウ</t>
    </rPh>
    <rPh sb="2" eb="3">
      <t>コト</t>
    </rPh>
    <rPh sb="4" eb="5">
      <t>メイ</t>
    </rPh>
    <phoneticPr fontId="3"/>
  </si>
  <si>
    <t>（直接入力）</t>
    <rPh sb="1" eb="3">
      <t>チョクセツ</t>
    </rPh>
    <rPh sb="3" eb="5">
      <t>ニュウリョク</t>
    </rPh>
    <phoneticPr fontId="3"/>
  </si>
  <si>
    <t>平成29年</t>
    <rPh sb="0" eb="2">
      <t>ヘイセイ</t>
    </rPh>
    <rPh sb="4" eb="5">
      <t>ネン</t>
    </rPh>
    <phoneticPr fontId="3"/>
  </si>
  <si>
    <t>平成30年</t>
    <rPh sb="0" eb="2">
      <t>ヘイセイ</t>
    </rPh>
    <rPh sb="4" eb="5">
      <t>ネン</t>
    </rPh>
    <phoneticPr fontId="3"/>
  </si>
  <si>
    <t>平成31年</t>
    <rPh sb="0" eb="2">
      <t>ヘイセイ</t>
    </rPh>
    <rPh sb="4" eb="5">
      <t>ネン</t>
    </rPh>
    <phoneticPr fontId="3"/>
  </si>
  <si>
    <t>令和元年</t>
    <rPh sb="0" eb="2">
      <t>レイワ</t>
    </rPh>
    <rPh sb="2" eb="4">
      <t>ガンネン</t>
    </rPh>
    <phoneticPr fontId="3"/>
  </si>
  <si>
    <t>実績1</t>
    <rPh sb="0" eb="2">
      <t>ジッセキ</t>
    </rPh>
    <phoneticPr fontId="3"/>
  </si>
  <si>
    <t>実績2</t>
    <rPh sb="0" eb="2">
      <t>ジッセキ</t>
    </rPh>
    <phoneticPr fontId="3"/>
  </si>
  <si>
    <t>実績3</t>
    <rPh sb="0" eb="2">
      <t>ジッセキ</t>
    </rPh>
    <phoneticPr fontId="3"/>
  </si>
  <si>
    <t>　建設業許可番号
　　　＋CORINS登録番号</t>
    <rPh sb="1" eb="4">
      <t>ケンセツギョウ</t>
    </rPh>
    <rPh sb="4" eb="6">
      <t>キョカ</t>
    </rPh>
    <rPh sb="6" eb="8">
      <t>バンゴウ</t>
    </rPh>
    <rPh sb="19" eb="21">
      <t>トウロク</t>
    </rPh>
    <rPh sb="21" eb="23">
      <t>バンゴウ</t>
    </rPh>
    <phoneticPr fontId="3"/>
  </si>
  <si>
    <t>契　約　金　額
（最終契約金額（税込））</t>
    <rPh sb="0" eb="1">
      <t>チギリ</t>
    </rPh>
    <rPh sb="2" eb="3">
      <t>ヤク</t>
    </rPh>
    <rPh sb="4" eb="5">
      <t>カネ</t>
    </rPh>
    <rPh sb="6" eb="7">
      <t>ガク</t>
    </rPh>
    <rPh sb="9" eb="11">
      <t>サイシュウ</t>
    </rPh>
    <rPh sb="11" eb="13">
      <t>ケイヤク</t>
    </rPh>
    <rPh sb="13" eb="15">
      <t>キンガク</t>
    </rPh>
    <rPh sb="16" eb="18">
      <t>ゼイコミ</t>
    </rPh>
    <phoneticPr fontId="3"/>
  </si>
  <si>
    <t>サ　継続教育(CPD)の取組み状況</t>
    <rPh sb="2" eb="4">
      <t>ケイゾク</t>
    </rPh>
    <rPh sb="4" eb="6">
      <t>キョウイク</t>
    </rPh>
    <rPh sb="12" eb="14">
      <t>トリク</t>
    </rPh>
    <rPh sb="15" eb="17">
      <t>ジョウキョウ</t>
    </rPh>
    <phoneticPr fontId="3"/>
  </si>
  <si>
    <t>※1　会社名（商号）を記入して下さい。</t>
    <rPh sb="3" eb="6">
      <t>カイシャメイ</t>
    </rPh>
    <rPh sb="7" eb="9">
      <t>ショウゴウ</t>
    </rPh>
    <rPh sb="11" eb="13">
      <t>キニュウ</t>
    </rPh>
    <rPh sb="15" eb="16">
      <t>クダ</t>
    </rPh>
    <phoneticPr fontId="3"/>
  </si>
  <si>
    <t>エ　過去1ヶ年における不誠実な行為又は労働災害等</t>
    <rPh sb="2" eb="4">
      <t>カコ</t>
    </rPh>
    <rPh sb="6" eb="7">
      <t>ネン</t>
    </rPh>
    <rPh sb="11" eb="14">
      <t>フセイジツ</t>
    </rPh>
    <rPh sb="15" eb="17">
      <t>コウイ</t>
    </rPh>
    <rPh sb="17" eb="18">
      <t>マタ</t>
    </rPh>
    <rPh sb="19" eb="21">
      <t>ロウドウ</t>
    </rPh>
    <rPh sb="21" eb="23">
      <t>サイガイ</t>
    </rPh>
    <rPh sb="23" eb="24">
      <t>ナド</t>
    </rPh>
    <phoneticPr fontId="3"/>
  </si>
  <si>
    <t>令和元年度</t>
    <rPh sb="0" eb="2">
      <t>レイワ</t>
    </rPh>
    <rPh sb="2" eb="4">
      <t>ガンネン</t>
    </rPh>
    <rPh sb="4" eb="5">
      <t>ド</t>
    </rPh>
    <phoneticPr fontId="3"/>
  </si>
  <si>
    <t>令和2年度</t>
    <rPh sb="0" eb="2">
      <t>レイワ</t>
    </rPh>
    <rPh sb="3" eb="5">
      <t>ネンド</t>
    </rPh>
    <phoneticPr fontId="3"/>
  </si>
  <si>
    <t>専任指導者制度適用の
有無</t>
    <rPh sb="0" eb="2">
      <t>センニン</t>
    </rPh>
    <rPh sb="2" eb="5">
      <t>シドウシャ</t>
    </rPh>
    <rPh sb="5" eb="7">
      <t>セイド</t>
    </rPh>
    <rPh sb="7" eb="9">
      <t>テキヨウ</t>
    </rPh>
    <rPh sb="11" eb="13">
      <t>ウム</t>
    </rPh>
    <phoneticPr fontId="3"/>
  </si>
  <si>
    <t>成績評定点</t>
    <rPh sb="0" eb="2">
      <t>セイセキ</t>
    </rPh>
    <rPh sb="2" eb="4">
      <t>ヒョウテイ</t>
    </rPh>
    <rPh sb="4" eb="5">
      <t>テン</t>
    </rPh>
    <phoneticPr fontId="3"/>
  </si>
  <si>
    <t>加算点
配点</t>
    <rPh sb="0" eb="2">
      <t>カサン</t>
    </rPh>
    <rPh sb="2" eb="3">
      <t>テン</t>
    </rPh>
    <rPh sb="4" eb="5">
      <t>クバ</t>
    </rPh>
    <rPh sb="5" eb="6">
      <t>テン</t>
    </rPh>
    <phoneticPr fontId="3"/>
  </si>
  <si>
    <t>チェック　□</t>
    <phoneticPr fontId="3"/>
  </si>
  <si>
    <t>指名停止</t>
    <rPh sb="0" eb="2">
      <t>シメイ</t>
    </rPh>
    <rPh sb="2" eb="4">
      <t>テイシ</t>
    </rPh>
    <phoneticPr fontId="3"/>
  </si>
  <si>
    <t>文書指導</t>
    <rPh sb="0" eb="2">
      <t>ブンショ</t>
    </rPh>
    <rPh sb="2" eb="4">
      <t>シドウ</t>
    </rPh>
    <phoneticPr fontId="3"/>
  </si>
  <si>
    <t>推奨単位以上</t>
    <rPh sb="0" eb="2">
      <t>スイショウ</t>
    </rPh>
    <rPh sb="2" eb="4">
      <t>タンイ</t>
    </rPh>
    <rPh sb="4" eb="6">
      <t>イジョウ</t>
    </rPh>
    <phoneticPr fontId="3"/>
  </si>
  <si>
    <t>1/2以上</t>
    <rPh sb="3" eb="5">
      <t>イジョウ</t>
    </rPh>
    <phoneticPr fontId="3"/>
  </si>
  <si>
    <t>1/2未満</t>
    <rPh sb="3" eb="5">
      <t>ミマン</t>
    </rPh>
    <phoneticPr fontId="3"/>
  </si>
  <si>
    <t>義務外雇用</t>
    <rPh sb="0" eb="2">
      <t>ギム</t>
    </rPh>
    <rPh sb="2" eb="3">
      <t>ガイ</t>
    </rPh>
    <rPh sb="3" eb="5">
      <t>コヨウ</t>
    </rPh>
    <phoneticPr fontId="3"/>
  </si>
  <si>
    <t>複数</t>
    <rPh sb="0" eb="2">
      <t>フクスウ</t>
    </rPh>
    <phoneticPr fontId="3"/>
  </si>
  <si>
    <t>①②③全て</t>
    <rPh sb="3" eb="4">
      <t>スベ</t>
    </rPh>
    <phoneticPr fontId="3"/>
  </si>
  <si>
    <t>①②③のうち2項目</t>
    <rPh sb="7" eb="9">
      <t>コウモク</t>
    </rPh>
    <phoneticPr fontId="3"/>
  </si>
  <si>
    <t>①②③のうち1項目</t>
    <rPh sb="7" eb="9">
      <t>コウモク</t>
    </rPh>
    <phoneticPr fontId="3"/>
  </si>
  <si>
    <t>取得あり</t>
    <rPh sb="0" eb="2">
      <t>シュトク</t>
    </rPh>
    <phoneticPr fontId="3"/>
  </si>
  <si>
    <t>会社名</t>
    <rPh sb="0" eb="3">
      <t>カイシャメイ</t>
    </rPh>
    <phoneticPr fontId="3"/>
  </si>
  <si>
    <t>工　　事　　名</t>
    <phoneticPr fontId="3"/>
  </si>
  <si>
    <t>契　約　金　額
（最終契約金額（税込））</t>
    <phoneticPr fontId="3"/>
  </si>
  <si>
    <t>工　事　概　要　</t>
    <phoneticPr fontId="3"/>
  </si>
  <si>
    <t>従事した役割</t>
    <phoneticPr fontId="3"/>
  </si>
  <si>
    <t>※ありの場合，所属する団体と協定名称を記載のこと。</t>
    <phoneticPr fontId="3"/>
  </si>
  <si>
    <t>災害時における車両等の移動に関する協定
　　</t>
    <phoneticPr fontId="3"/>
  </si>
  <si>
    <t xml:space="preserve">大雪時における道路の除雪・排雪作業等に関する協定
</t>
    <phoneticPr fontId="3"/>
  </si>
  <si>
    <t>複数登録等あり</t>
    <phoneticPr fontId="3"/>
  </si>
  <si>
    <t>なし　</t>
    <phoneticPr fontId="3"/>
  </si>
  <si>
    <t>（区分を選択）</t>
    <phoneticPr fontId="3"/>
  </si>
  <si>
    <t>ISO14001</t>
    <phoneticPr fontId="3"/>
  </si>
  <si>
    <t xml:space="preserve"> </t>
    <phoneticPr fontId="3"/>
  </si>
  <si>
    <t>(3)</t>
  </si>
  <si>
    <t>ス　防災に関する応援協定等の締結実績及び協定に基づく活動実績</t>
    <rPh sb="2" eb="4">
      <t>ボウサイ</t>
    </rPh>
    <rPh sb="5" eb="6">
      <t>カン</t>
    </rPh>
    <rPh sb="8" eb="10">
      <t>オウエン</t>
    </rPh>
    <rPh sb="10" eb="13">
      <t>キョウテイナド</t>
    </rPh>
    <rPh sb="14" eb="16">
      <t>テイケツ</t>
    </rPh>
    <rPh sb="16" eb="18">
      <t>ジッセキ</t>
    </rPh>
    <rPh sb="18" eb="19">
      <t>オヨ</t>
    </rPh>
    <rPh sb="20" eb="22">
      <t>キョウテイ</t>
    </rPh>
    <rPh sb="23" eb="24">
      <t>モト</t>
    </rPh>
    <rPh sb="26" eb="28">
      <t>カツドウ</t>
    </rPh>
    <rPh sb="28" eb="30">
      <t>ジッセキ</t>
    </rPh>
    <phoneticPr fontId="3"/>
  </si>
  <si>
    <t>テ　障害者の雇用促進状況</t>
    <phoneticPr fontId="3"/>
  </si>
  <si>
    <t>ネ　登録基幹技能者の配置状況</t>
    <rPh sb="12" eb="14">
      <t>ジョウキョウ</t>
    </rPh>
    <phoneticPr fontId="3"/>
  </si>
  <si>
    <t>ナ　若手又は女性技術者の配置状況</t>
    <rPh sb="2" eb="4">
      <t>ワカテ</t>
    </rPh>
    <rPh sb="4" eb="5">
      <t>マタ</t>
    </rPh>
    <rPh sb="6" eb="8">
      <t>ジョセイ</t>
    </rPh>
    <rPh sb="8" eb="11">
      <t>ギジュツシャ</t>
    </rPh>
    <rPh sb="12" eb="14">
      <t>ハイチ</t>
    </rPh>
    <rPh sb="14" eb="16">
      <t>ジョウキョウ</t>
    </rPh>
    <phoneticPr fontId="3"/>
  </si>
  <si>
    <t>ニ　建設キャリアアップシステムの活用状況</t>
    <rPh sb="2" eb="4">
      <t>ケンセツ</t>
    </rPh>
    <rPh sb="16" eb="18">
      <t>カツヨウ</t>
    </rPh>
    <rPh sb="18" eb="20">
      <t>ジョウキョウ</t>
    </rPh>
    <phoneticPr fontId="3"/>
  </si>
  <si>
    <t>対応実績あり</t>
    <rPh sb="0" eb="2">
      <t>タイオウ</t>
    </rPh>
    <rPh sb="2" eb="4">
      <t>ジッセキ</t>
    </rPh>
    <phoneticPr fontId="3"/>
  </si>
  <si>
    <t>ト　環境管理システムの認証取得の状況</t>
    <rPh sb="2" eb="4">
      <t>カンキョウ</t>
    </rPh>
    <rPh sb="4" eb="6">
      <t>カンリ</t>
    </rPh>
    <rPh sb="11" eb="13">
      <t>ニンショウ</t>
    </rPh>
    <rPh sb="13" eb="15">
      <t>シュトク</t>
    </rPh>
    <rPh sb="16" eb="18">
      <t>ジョウキョウ</t>
    </rPh>
    <phoneticPr fontId="3"/>
  </si>
  <si>
    <t>登録あり</t>
    <rPh sb="0" eb="2">
      <t>トウロク</t>
    </rPh>
    <phoneticPr fontId="3"/>
  </si>
  <si>
    <t>担い手確保
・働き方改革</t>
    <rPh sb="0" eb="1">
      <t>ニナ</t>
    </rPh>
    <rPh sb="2" eb="3">
      <t>テ</t>
    </rPh>
    <rPh sb="3" eb="5">
      <t>カクホ</t>
    </rPh>
    <rPh sb="7" eb="8">
      <t>ハタラ</t>
    </rPh>
    <rPh sb="9" eb="10">
      <t>カタ</t>
    </rPh>
    <rPh sb="10" eb="12">
      <t>カイカク</t>
    </rPh>
    <phoneticPr fontId="3"/>
  </si>
  <si>
    <t>登録の有無</t>
    <rPh sb="0" eb="2">
      <t>トウロク</t>
    </rPh>
    <rPh sb="3" eb="5">
      <t>ウム</t>
    </rPh>
    <phoneticPr fontId="3"/>
  </si>
  <si>
    <t>登録等あり</t>
  </si>
  <si>
    <t>登録あり</t>
    <phoneticPr fontId="3"/>
  </si>
  <si>
    <t>参加実績あり</t>
    <rPh sb="0" eb="2">
      <t>サンカ</t>
    </rPh>
    <rPh sb="2" eb="4">
      <t>ジッセキ</t>
    </rPh>
    <phoneticPr fontId="3"/>
  </si>
  <si>
    <t>対応実績の有無</t>
    <rPh sb="0" eb="2">
      <t>タイオウ</t>
    </rPh>
    <rPh sb="2" eb="4">
      <t>ジッセキ</t>
    </rPh>
    <rPh sb="5" eb="7">
      <t>ウム</t>
    </rPh>
    <phoneticPr fontId="3"/>
  </si>
  <si>
    <t>参加実績の有無</t>
    <rPh sb="0" eb="2">
      <t>サンカ</t>
    </rPh>
    <rPh sb="2" eb="4">
      <t>ジッセキ</t>
    </rPh>
    <rPh sb="5" eb="7">
      <t>ウム</t>
    </rPh>
    <phoneticPr fontId="3"/>
  </si>
  <si>
    <t>対応内容</t>
    <rPh sb="0" eb="2">
      <t>タイオウ</t>
    </rPh>
    <rPh sb="2" eb="4">
      <t>ナイヨウ</t>
    </rPh>
    <phoneticPr fontId="3"/>
  </si>
  <si>
    <t>対応実績なし</t>
    <rPh sb="0" eb="2">
      <t>タイオウ</t>
    </rPh>
    <rPh sb="2" eb="4">
      <t>ジッセキ</t>
    </rPh>
    <phoneticPr fontId="3"/>
  </si>
  <si>
    <t>令和3年度</t>
    <rPh sb="0" eb="2">
      <t>レイワ</t>
    </rPh>
    <rPh sb="3" eb="5">
      <t>ネンド</t>
    </rPh>
    <phoneticPr fontId="3"/>
  </si>
  <si>
    <t>参加年度・協定</t>
    <rPh sb="0" eb="2">
      <t>サンカ</t>
    </rPh>
    <rPh sb="2" eb="4">
      <t>ネンド</t>
    </rPh>
    <rPh sb="5" eb="7">
      <t>キョウテイ</t>
    </rPh>
    <phoneticPr fontId="3"/>
  </si>
  <si>
    <t>対象となる協定</t>
    <rPh sb="0" eb="2">
      <t>タイショウ</t>
    </rPh>
    <rPh sb="5" eb="7">
      <t>キョウテイ</t>
    </rPh>
    <phoneticPr fontId="3"/>
  </si>
  <si>
    <t>※配置状況は，様式-共5に詳しい内容を記載</t>
    <rPh sb="1" eb="3">
      <t>ハイチ</t>
    </rPh>
    <rPh sb="3" eb="5">
      <t>ジョウキョウ</t>
    </rPh>
    <phoneticPr fontId="3"/>
  </si>
  <si>
    <r>
      <t xml:space="preserve">シ　地域貢献活動等の実績
</t>
    </r>
    <r>
      <rPr>
        <sz val="9"/>
        <rFont val="ＭＳ Ｐ明朝"/>
        <family val="1"/>
        <charset val="128"/>
      </rPr>
      <t xml:space="preserve">  （入札形態がJVの場合，いずれかの企業の実績）</t>
    </r>
    <rPh sb="2" eb="4">
      <t>チイキ</t>
    </rPh>
    <rPh sb="4" eb="6">
      <t>コウケン</t>
    </rPh>
    <phoneticPr fontId="3"/>
  </si>
  <si>
    <r>
      <t xml:space="preserve">ス　防災に関する応援協定等の締結実績及び協定に基づく活動実績
</t>
    </r>
    <r>
      <rPr>
        <sz val="9"/>
        <rFont val="ＭＳ Ｐ明朝"/>
        <family val="1"/>
        <charset val="128"/>
      </rPr>
      <t xml:space="preserve">  （入札形態がJVの場合，いずれかの企業の実績）</t>
    </r>
    <rPh sb="2" eb="4">
      <t>ボウサイ</t>
    </rPh>
    <rPh sb="5" eb="6">
      <t>カン</t>
    </rPh>
    <rPh sb="8" eb="10">
      <t>オウエン</t>
    </rPh>
    <rPh sb="10" eb="13">
      <t>キョウテイトウ</t>
    </rPh>
    <rPh sb="14" eb="16">
      <t>テイケツ</t>
    </rPh>
    <rPh sb="16" eb="18">
      <t>ジッセキ</t>
    </rPh>
    <rPh sb="18" eb="19">
      <t>オヨ</t>
    </rPh>
    <rPh sb="20" eb="22">
      <t>キョウテイ</t>
    </rPh>
    <rPh sb="23" eb="24">
      <t>モト</t>
    </rPh>
    <rPh sb="26" eb="28">
      <t>カツドウ</t>
    </rPh>
    <rPh sb="28" eb="30">
      <t>ジッセキ</t>
    </rPh>
    <phoneticPr fontId="3"/>
  </si>
  <si>
    <r>
      <t xml:space="preserve">セ　緊急工事登録等への取組み実績
 </t>
    </r>
    <r>
      <rPr>
        <sz val="9"/>
        <rFont val="ＭＳ Ｐ明朝"/>
        <family val="1"/>
        <charset val="128"/>
      </rPr>
      <t xml:space="preserve"> （入札形態がJVの場合，いずれかの企業の実績）</t>
    </r>
    <rPh sb="2" eb="4">
      <t>キンキュウ</t>
    </rPh>
    <rPh sb="4" eb="6">
      <t>コウジ</t>
    </rPh>
    <rPh sb="6" eb="8">
      <t>トウロク</t>
    </rPh>
    <rPh sb="8" eb="9">
      <t>トウ</t>
    </rPh>
    <rPh sb="11" eb="13">
      <t>トリク</t>
    </rPh>
    <rPh sb="14" eb="16">
      <t>ジッセキ</t>
    </rPh>
    <phoneticPr fontId="3"/>
  </si>
  <si>
    <r>
      <t xml:space="preserve">ソ　困難業務等の従事実績
</t>
    </r>
    <r>
      <rPr>
        <sz val="9"/>
        <rFont val="ＭＳ Ｐ明朝"/>
        <family val="1"/>
        <charset val="128"/>
      </rPr>
      <t xml:space="preserve">  （入札形態がJVの場合，いずれかの企業の実績）</t>
    </r>
    <rPh sb="2" eb="4">
      <t>コンナン</t>
    </rPh>
    <rPh sb="4" eb="6">
      <t>ギョウム</t>
    </rPh>
    <rPh sb="6" eb="7">
      <t>トウ</t>
    </rPh>
    <rPh sb="8" eb="10">
      <t>ジュウジ</t>
    </rPh>
    <rPh sb="10" eb="12">
      <t>ジッセキ</t>
    </rPh>
    <phoneticPr fontId="3"/>
  </si>
  <si>
    <r>
      <t xml:space="preserve">タ　維持工事等の施工実績
</t>
    </r>
    <r>
      <rPr>
        <sz val="9"/>
        <rFont val="ＭＳ Ｐ明朝"/>
        <family val="1"/>
        <charset val="128"/>
      </rPr>
      <t xml:space="preserve">  （入札形態がJVの場合，いずれかの企業の実績）</t>
    </r>
    <rPh sb="2" eb="4">
      <t>イジ</t>
    </rPh>
    <rPh sb="4" eb="6">
      <t>コウジ</t>
    </rPh>
    <rPh sb="6" eb="7">
      <t>トウ</t>
    </rPh>
    <rPh sb="8" eb="10">
      <t>セコウ</t>
    </rPh>
    <rPh sb="10" eb="12">
      <t>ジッセキ</t>
    </rPh>
    <phoneticPr fontId="3"/>
  </si>
  <si>
    <r>
      <t xml:space="preserve">チ　災害復旧工事の施工実績
</t>
    </r>
    <r>
      <rPr>
        <sz val="9"/>
        <rFont val="ＭＳ Ｐ明朝"/>
        <family val="1"/>
        <charset val="128"/>
      </rPr>
      <t xml:space="preserve">  （入札形態がJVの場合，いずれかの企業の実績）</t>
    </r>
    <rPh sb="2" eb="4">
      <t>サイガイ</t>
    </rPh>
    <rPh sb="4" eb="6">
      <t>フッキュウ</t>
    </rPh>
    <rPh sb="6" eb="8">
      <t>コウジ</t>
    </rPh>
    <rPh sb="9" eb="11">
      <t>セコウ</t>
    </rPh>
    <rPh sb="11" eb="13">
      <t>ジッセキ</t>
    </rPh>
    <phoneticPr fontId="3"/>
  </si>
  <si>
    <r>
      <t xml:space="preserve">テ　障害者の雇用促進状況
</t>
    </r>
    <r>
      <rPr>
        <sz val="9"/>
        <rFont val="ＭＳ Ｐ明朝"/>
        <family val="1"/>
        <charset val="128"/>
      </rPr>
      <t>　（入札形態がJVの場合，代表者の実績）</t>
    </r>
    <rPh sb="2" eb="5">
      <t>ショウガイシャ</t>
    </rPh>
    <rPh sb="6" eb="8">
      <t>コヨウ</t>
    </rPh>
    <rPh sb="8" eb="10">
      <t>ソクシン</t>
    </rPh>
    <rPh sb="10" eb="12">
      <t>ジョウキョウ</t>
    </rPh>
    <phoneticPr fontId="3"/>
  </si>
  <si>
    <r>
      <t xml:space="preserve">ト　環境管理システムの認証取得の状況
</t>
    </r>
    <r>
      <rPr>
        <sz val="9"/>
        <rFont val="ＭＳ Ｐ明朝"/>
        <family val="1"/>
        <charset val="128"/>
      </rPr>
      <t>　（入札形態がJVの場合，代表者の実績）</t>
    </r>
    <rPh sb="2" eb="4">
      <t>カンキョウ</t>
    </rPh>
    <rPh sb="4" eb="6">
      <t>カンリ</t>
    </rPh>
    <rPh sb="13" eb="15">
      <t>シュトク</t>
    </rPh>
    <rPh sb="16" eb="18">
      <t>ジョウキョウ</t>
    </rPh>
    <phoneticPr fontId="3"/>
  </si>
  <si>
    <r>
      <t xml:space="preserve">ナ　若手又は女性技術者の配置状況
</t>
    </r>
    <r>
      <rPr>
        <sz val="9"/>
        <rFont val="ＭＳ Ｐ明朝"/>
        <family val="1"/>
        <charset val="128"/>
      </rPr>
      <t>　（入札形態がJVの場合，代表者の実績）</t>
    </r>
    <rPh sb="2" eb="4">
      <t>ワカテ</t>
    </rPh>
    <rPh sb="4" eb="5">
      <t>マタ</t>
    </rPh>
    <rPh sb="6" eb="8">
      <t>ジョセイ</t>
    </rPh>
    <rPh sb="8" eb="11">
      <t>ギジュツシャ</t>
    </rPh>
    <rPh sb="12" eb="14">
      <t>ハイチ</t>
    </rPh>
    <rPh sb="14" eb="16">
      <t>ジョウキョウ</t>
    </rPh>
    <phoneticPr fontId="3"/>
  </si>
  <si>
    <r>
      <t xml:space="preserve">ヌ　下請負の地元発注推進企業顕彰歴
</t>
    </r>
    <r>
      <rPr>
        <sz val="9"/>
        <rFont val="ＭＳ Ｐ明朝"/>
        <family val="1"/>
        <charset val="128"/>
      </rPr>
      <t>　（入札形態がJVの場合，代表者の実績）</t>
    </r>
    <rPh sb="2" eb="3">
      <t>シタ</t>
    </rPh>
    <rPh sb="3" eb="5">
      <t>ウケオイ</t>
    </rPh>
    <rPh sb="6" eb="8">
      <t>ジモト</t>
    </rPh>
    <rPh sb="8" eb="10">
      <t>ハッチュウ</t>
    </rPh>
    <rPh sb="10" eb="12">
      <t>スイシン</t>
    </rPh>
    <rPh sb="12" eb="14">
      <t>キギョウ</t>
    </rPh>
    <rPh sb="14" eb="16">
      <t>ケンショウ</t>
    </rPh>
    <rPh sb="16" eb="17">
      <t>レキ</t>
    </rPh>
    <phoneticPr fontId="3"/>
  </si>
  <si>
    <t>参加実績なし</t>
    <rPh sb="0" eb="2">
      <t>サンカ</t>
    </rPh>
    <rPh sb="2" eb="4">
      <t>ジッセキ</t>
    </rPh>
    <phoneticPr fontId="3"/>
  </si>
  <si>
    <t>複数登録等あり</t>
  </si>
  <si>
    <t>なし　</t>
  </si>
  <si>
    <t>-----以下は地域実績型の工事で選択可-----</t>
  </si>
  <si>
    <t>複数従事実績あり</t>
  </si>
  <si>
    <t>従事実績あり</t>
  </si>
  <si>
    <t>複数施工実績あり</t>
  </si>
  <si>
    <t>施工実績あり</t>
  </si>
  <si>
    <t>各年度に所管区域内の施工実績あり</t>
    <rPh sb="0" eb="3">
      <t>カクネンド</t>
    </rPh>
    <rPh sb="4" eb="6">
      <t>ショカン</t>
    </rPh>
    <rPh sb="6" eb="8">
      <t>クイキ</t>
    </rPh>
    <rPh sb="8" eb="9">
      <t>ナイ</t>
    </rPh>
    <rPh sb="10" eb="12">
      <t>セコウ</t>
    </rPh>
    <rPh sb="12" eb="14">
      <t>ジッセキ</t>
    </rPh>
    <phoneticPr fontId="3"/>
  </si>
  <si>
    <t>各年度に所管区域内及び所管区域外の施工実績あり</t>
    <rPh sb="0" eb="3">
      <t>カクネンド</t>
    </rPh>
    <rPh sb="4" eb="6">
      <t>ショカン</t>
    </rPh>
    <rPh sb="6" eb="8">
      <t>クイキ</t>
    </rPh>
    <rPh sb="8" eb="9">
      <t>ナイ</t>
    </rPh>
    <rPh sb="9" eb="10">
      <t>オヨ</t>
    </rPh>
    <rPh sb="11" eb="13">
      <t>ショカン</t>
    </rPh>
    <rPh sb="13" eb="15">
      <t>クイキ</t>
    </rPh>
    <rPh sb="15" eb="16">
      <t>ガイ</t>
    </rPh>
    <rPh sb="17" eb="19">
      <t>セコウ</t>
    </rPh>
    <rPh sb="19" eb="21">
      <t>ジッセキ</t>
    </rPh>
    <phoneticPr fontId="3"/>
  </si>
  <si>
    <t>各年度に所管区域外の施工実績あり</t>
    <rPh sb="0" eb="3">
      <t>カクネンド</t>
    </rPh>
    <rPh sb="4" eb="6">
      <t>ショカン</t>
    </rPh>
    <rPh sb="6" eb="8">
      <t>クイキ</t>
    </rPh>
    <rPh sb="8" eb="9">
      <t>ガイ</t>
    </rPh>
    <rPh sb="10" eb="12">
      <t>セコウ</t>
    </rPh>
    <rPh sb="12" eb="14">
      <t>ジッセキ</t>
    </rPh>
    <phoneticPr fontId="3"/>
  </si>
  <si>
    <t>過去2ヶ年度のいずれかに所管区域内の施工実績あり</t>
    <rPh sb="0" eb="2">
      <t>カコ</t>
    </rPh>
    <rPh sb="4" eb="6">
      <t>ネンド</t>
    </rPh>
    <rPh sb="12" eb="14">
      <t>ショカン</t>
    </rPh>
    <rPh sb="14" eb="16">
      <t>クイキ</t>
    </rPh>
    <rPh sb="16" eb="17">
      <t>ナイ</t>
    </rPh>
    <rPh sb="18" eb="20">
      <t>セコウ</t>
    </rPh>
    <rPh sb="20" eb="22">
      <t>ジッセキ</t>
    </rPh>
    <phoneticPr fontId="3"/>
  </si>
  <si>
    <t>過去2ヶ年度のいずれかに所管区域外の施工実績あり</t>
    <rPh sb="0" eb="2">
      <t>カコ</t>
    </rPh>
    <rPh sb="4" eb="6">
      <t>ネンド</t>
    </rPh>
    <rPh sb="12" eb="14">
      <t>ショカン</t>
    </rPh>
    <rPh sb="14" eb="16">
      <t>クイキ</t>
    </rPh>
    <rPh sb="16" eb="17">
      <t>ガイ</t>
    </rPh>
    <rPh sb="18" eb="20">
      <t>セコウ</t>
    </rPh>
    <rPh sb="20" eb="22">
      <t>ジッセキ</t>
    </rPh>
    <phoneticPr fontId="3"/>
  </si>
  <si>
    <t>登録及び実績あり</t>
    <rPh sb="2" eb="3">
      <t>オヨ</t>
    </rPh>
    <rPh sb="4" eb="6">
      <t>ジッセキ</t>
    </rPh>
    <phoneticPr fontId="3"/>
  </si>
  <si>
    <r>
      <t>　ア　工事成績評定点（上位実績の平均点）
　</t>
    </r>
    <r>
      <rPr>
        <sz val="9"/>
        <rFont val="ＭＳ Ｐ明朝"/>
        <family val="1"/>
        <charset val="128"/>
      </rPr>
      <t>（入札形態がJVの場合，代表者の実績）</t>
    </r>
    <rPh sb="3" eb="5">
      <t>コウジ</t>
    </rPh>
    <rPh sb="5" eb="7">
      <t>セイセキ</t>
    </rPh>
    <rPh sb="7" eb="9">
      <t>ヒョウテイ</t>
    </rPh>
    <rPh sb="9" eb="10">
      <t>テン</t>
    </rPh>
    <rPh sb="11" eb="13">
      <t>ジョウイ</t>
    </rPh>
    <rPh sb="13" eb="15">
      <t>ジッセキ</t>
    </rPh>
    <rPh sb="16" eb="18">
      <t>ヘイキン</t>
    </rPh>
    <rPh sb="18" eb="19">
      <t>テン</t>
    </rPh>
    <rPh sb="23" eb="25">
      <t>ニュウサツ</t>
    </rPh>
    <rPh sb="25" eb="27">
      <t>ケイタイ</t>
    </rPh>
    <rPh sb="31" eb="33">
      <t>バアイ</t>
    </rPh>
    <rPh sb="34" eb="37">
      <t>ダイヒョウシャ</t>
    </rPh>
    <rPh sb="38" eb="40">
      <t>ジッセキ</t>
    </rPh>
    <phoneticPr fontId="3"/>
  </si>
  <si>
    <r>
      <t>　　</t>
    </r>
    <r>
      <rPr>
        <sz val="9"/>
        <rFont val="ＭＳ Ｐ明朝"/>
        <family val="1"/>
        <charset val="128"/>
      </rPr>
      <t>（入札形態がJVの場合，代表者の実績）</t>
    </r>
    <r>
      <rPr>
        <sz val="9"/>
        <rFont val="ＭＳ Ｐゴシック"/>
        <family val="3"/>
        <charset val="128"/>
      </rPr>
      <t xml:space="preserve">
　イ　同種工事の施工実績</t>
    </r>
    <phoneticPr fontId="3"/>
  </si>
  <si>
    <r>
      <t>　ウ　仙台市優良建設工事表彰歴</t>
    </r>
    <r>
      <rPr>
        <sz val="9"/>
        <rFont val="ＭＳ Ｐ明朝"/>
        <family val="1"/>
        <charset val="128"/>
      </rPr>
      <t xml:space="preserve">
　（入札形態がJVの場合，代表者の実績）</t>
    </r>
    <rPh sb="3" eb="6">
      <t>センダイシ</t>
    </rPh>
    <rPh sb="6" eb="8">
      <t>ユウリョウ</t>
    </rPh>
    <rPh sb="8" eb="10">
      <t>ケンセツ</t>
    </rPh>
    <rPh sb="10" eb="12">
      <t>コウジ</t>
    </rPh>
    <rPh sb="12" eb="14">
      <t>ヒョウショウ</t>
    </rPh>
    <rPh sb="14" eb="15">
      <t>レキ</t>
    </rPh>
    <phoneticPr fontId="3"/>
  </si>
  <si>
    <r>
      <t>　エ　不誠実な行為又は労働災害等
　</t>
    </r>
    <r>
      <rPr>
        <sz val="9"/>
        <rFont val="ＭＳ Ｐ明朝"/>
        <family val="1"/>
        <charset val="128"/>
      </rPr>
      <t>（入札形態がJVの場合，全構成員の実績）</t>
    </r>
    <rPh sb="3" eb="6">
      <t>フセイジツ</t>
    </rPh>
    <rPh sb="7" eb="9">
      <t>コウイ</t>
    </rPh>
    <rPh sb="9" eb="10">
      <t>マタ</t>
    </rPh>
    <rPh sb="11" eb="13">
      <t>ロウドウ</t>
    </rPh>
    <rPh sb="13" eb="15">
      <t>サイガイ</t>
    </rPh>
    <rPh sb="15" eb="16">
      <t>トウ</t>
    </rPh>
    <rPh sb="30" eb="31">
      <t>ゼン</t>
    </rPh>
    <rPh sb="31" eb="33">
      <t>コウセイ</t>
    </rPh>
    <rPh sb="33" eb="34">
      <t>イン</t>
    </rPh>
    <phoneticPr fontId="3"/>
  </si>
  <si>
    <r>
      <t>　オ　品質管理システムの認証取得状況
　</t>
    </r>
    <r>
      <rPr>
        <sz val="9"/>
        <rFont val="ＭＳ Ｐ明朝"/>
        <family val="1"/>
        <charset val="128"/>
      </rPr>
      <t>（入札形態がJVの場合，代表者の実績）</t>
    </r>
    <rPh sb="3" eb="5">
      <t>ヒンシツ</t>
    </rPh>
    <rPh sb="5" eb="7">
      <t>カンリ</t>
    </rPh>
    <rPh sb="14" eb="16">
      <t>シュトク</t>
    </rPh>
    <rPh sb="16" eb="18">
      <t>ジョウキョウ</t>
    </rPh>
    <phoneticPr fontId="3"/>
  </si>
  <si>
    <r>
      <t>　カ　建設業労働災害防止協会への加入状況
　</t>
    </r>
    <r>
      <rPr>
        <sz val="9"/>
        <rFont val="ＭＳ Ｐ明朝"/>
        <family val="1"/>
        <charset val="128"/>
      </rPr>
      <t>（入札形態がJVの場合，代表者の実績）</t>
    </r>
    <rPh sb="3" eb="5">
      <t>ケンセツ</t>
    </rPh>
    <rPh sb="5" eb="6">
      <t>ギョウ</t>
    </rPh>
    <rPh sb="6" eb="8">
      <t>ロウドウ</t>
    </rPh>
    <rPh sb="8" eb="10">
      <t>サイガイ</t>
    </rPh>
    <rPh sb="10" eb="12">
      <t>ボウシ</t>
    </rPh>
    <rPh sb="12" eb="14">
      <t>キョウカイ</t>
    </rPh>
    <rPh sb="16" eb="18">
      <t>カニュウ</t>
    </rPh>
    <rPh sb="18" eb="20">
      <t>ジョウキョウ</t>
    </rPh>
    <phoneticPr fontId="3"/>
  </si>
  <si>
    <r>
      <rPr>
        <sz val="9"/>
        <rFont val="ＭＳ Ｐ明朝"/>
        <family val="1"/>
        <charset val="128"/>
      </rPr>
      <t>　（入札形態がJVの場合，代表者の実績）</t>
    </r>
    <r>
      <rPr>
        <strike/>
        <sz val="9"/>
        <rFont val="ＭＳ Ｐゴシック"/>
        <family val="3"/>
        <charset val="128"/>
      </rPr>
      <t xml:space="preserve">
</t>
    </r>
    <r>
      <rPr>
        <sz val="9"/>
        <rFont val="ＭＳ Ｐゴシック"/>
        <family val="3"/>
        <charset val="128"/>
      </rPr>
      <t>キ　同種工事の施工実績</t>
    </r>
    <rPh sb="25" eb="27">
      <t>コウジ</t>
    </rPh>
    <rPh sb="28" eb="30">
      <t>セコウ</t>
    </rPh>
    <phoneticPr fontId="3"/>
  </si>
  <si>
    <r>
      <t>ク　工事成績評定点（最高点）
　</t>
    </r>
    <r>
      <rPr>
        <sz val="9"/>
        <rFont val="ＭＳ Ｐ明朝"/>
        <family val="1"/>
        <charset val="128"/>
      </rPr>
      <t>（入札形態がJVの場合，代表者の実績）</t>
    </r>
    <rPh sb="2" eb="4">
      <t>コウジ</t>
    </rPh>
    <rPh sb="4" eb="6">
      <t>セイセキ</t>
    </rPh>
    <rPh sb="6" eb="8">
      <t>ヒョウテイ</t>
    </rPh>
    <rPh sb="8" eb="9">
      <t>テン</t>
    </rPh>
    <rPh sb="10" eb="12">
      <t>サイコウ</t>
    </rPh>
    <rPh sb="12" eb="13">
      <t>テン</t>
    </rPh>
    <phoneticPr fontId="3"/>
  </si>
  <si>
    <r>
      <t>ケ　仙台市優良建設工事技術者表彰歴
　</t>
    </r>
    <r>
      <rPr>
        <sz val="9"/>
        <rFont val="ＭＳ Ｐ明朝"/>
        <family val="1"/>
        <charset val="128"/>
      </rPr>
      <t>（入札形態がJVの場合，代表者の実績）</t>
    </r>
    <rPh sb="2" eb="5">
      <t>センダイシ</t>
    </rPh>
    <rPh sb="5" eb="7">
      <t>ユウリョウ</t>
    </rPh>
    <rPh sb="7" eb="9">
      <t>ケンセツ</t>
    </rPh>
    <rPh sb="9" eb="11">
      <t>コウジ</t>
    </rPh>
    <rPh sb="11" eb="13">
      <t>ギジュッ</t>
    </rPh>
    <rPh sb="13" eb="14">
      <t>シャ</t>
    </rPh>
    <rPh sb="14" eb="16">
      <t>ヒョウショウ</t>
    </rPh>
    <rPh sb="16" eb="17">
      <t>レキ</t>
    </rPh>
    <phoneticPr fontId="3"/>
  </si>
  <si>
    <r>
      <t>コ　過去2ヶ年度における東北地方工事安全施工推進大会（SAFETY)優良企業表彰歴
　</t>
    </r>
    <r>
      <rPr>
        <sz val="9"/>
        <rFont val="ＭＳ Ｐ明朝"/>
        <family val="1"/>
        <charset val="128"/>
      </rPr>
      <t>（入札形態がJVの場合，代表者の実績）</t>
    </r>
    <phoneticPr fontId="3"/>
  </si>
  <si>
    <r>
      <t xml:space="preserve">サ　継続教育（CPD）の取組み状況
</t>
    </r>
    <r>
      <rPr>
        <sz val="9"/>
        <rFont val="ＭＳ Ｐ明朝"/>
        <family val="1"/>
        <charset val="128"/>
      </rPr>
      <t>　（入札形態がJVの場合，代表者の実績）</t>
    </r>
    <rPh sb="2" eb="4">
      <t>ケイゾク</t>
    </rPh>
    <rPh sb="4" eb="6">
      <t>キョウイク</t>
    </rPh>
    <rPh sb="12" eb="14">
      <t>トリクミ</t>
    </rPh>
    <rPh sb="15" eb="17">
      <t>ジョウキョウ</t>
    </rPh>
    <phoneticPr fontId="3"/>
  </si>
  <si>
    <t>令和2年</t>
    <rPh sb="0" eb="2">
      <t>レイワ</t>
    </rPh>
    <rPh sb="3" eb="4">
      <t>ネン</t>
    </rPh>
    <phoneticPr fontId="3"/>
  </si>
  <si>
    <t>ツ　市内本店所在年数及び工事の受注状況
  （入札形態がJVの場合，代表者の実績）</t>
    <rPh sb="2" eb="4">
      <t>シナイ</t>
    </rPh>
    <rPh sb="4" eb="6">
      <t>ホンテン</t>
    </rPh>
    <rPh sb="6" eb="8">
      <t>ショザイ</t>
    </rPh>
    <rPh sb="8" eb="10">
      <t>ネンスウ</t>
    </rPh>
    <rPh sb="10" eb="11">
      <t>オヨ</t>
    </rPh>
    <rPh sb="12" eb="14">
      <t>コウジ</t>
    </rPh>
    <rPh sb="15" eb="17">
      <t>ジュチュウ</t>
    </rPh>
    <rPh sb="17" eb="19">
      <t>ジョウキョウ</t>
    </rPh>
    <rPh sb="34" eb="37">
      <t>ダイヒョウシャ</t>
    </rPh>
    <phoneticPr fontId="3"/>
  </si>
  <si>
    <t>（対応年を選択）</t>
    <rPh sb="1" eb="3">
      <t>タイオウ</t>
    </rPh>
    <rPh sb="3" eb="4">
      <t>ネン</t>
    </rPh>
    <rPh sb="5" eb="7">
      <t>センタク</t>
    </rPh>
    <phoneticPr fontId="3"/>
  </si>
  <si>
    <t>対応年・協定</t>
    <rPh sb="0" eb="2">
      <t>タイオウ</t>
    </rPh>
    <rPh sb="2" eb="3">
      <t>ネン</t>
    </rPh>
    <rPh sb="4" eb="6">
      <t>キョウテイ</t>
    </rPh>
    <phoneticPr fontId="3"/>
  </si>
  <si>
    <t>平成24年</t>
    <rPh sb="0" eb="2">
      <t>ヘイセイ</t>
    </rPh>
    <rPh sb="4" eb="5">
      <t>ネン</t>
    </rPh>
    <phoneticPr fontId="3"/>
  </si>
  <si>
    <t>平成25年</t>
    <rPh sb="0" eb="2">
      <t>ヘイセイ</t>
    </rPh>
    <rPh sb="4" eb="5">
      <t>ネン</t>
    </rPh>
    <phoneticPr fontId="3"/>
  </si>
  <si>
    <t>平成26年</t>
    <rPh sb="0" eb="2">
      <t>ヘイセイ</t>
    </rPh>
    <rPh sb="4" eb="5">
      <t>ネン</t>
    </rPh>
    <phoneticPr fontId="3"/>
  </si>
  <si>
    <t>平成27年</t>
    <rPh sb="0" eb="2">
      <t>ヘイセイ</t>
    </rPh>
    <rPh sb="4" eb="5">
      <t>ネン</t>
    </rPh>
    <phoneticPr fontId="3"/>
  </si>
  <si>
    <t>平成28年</t>
    <rPh sb="0" eb="2">
      <t>ヘイセイ</t>
    </rPh>
    <rPh sb="4" eb="5">
      <t>ネン</t>
    </rPh>
    <phoneticPr fontId="3"/>
  </si>
  <si>
    <t>完成年・工事名称１</t>
    <rPh sb="0" eb="2">
      <t>カンセイ</t>
    </rPh>
    <rPh sb="2" eb="3">
      <t>ネン</t>
    </rPh>
    <rPh sb="4" eb="6">
      <t>コウジ</t>
    </rPh>
    <rPh sb="6" eb="8">
      <t>メイショウ</t>
    </rPh>
    <phoneticPr fontId="3"/>
  </si>
  <si>
    <t>（完成年を選択）</t>
    <rPh sb="1" eb="3">
      <t>カンセイ</t>
    </rPh>
    <rPh sb="3" eb="4">
      <t>ネン</t>
    </rPh>
    <rPh sb="5" eb="7">
      <t>センタク</t>
    </rPh>
    <phoneticPr fontId="3"/>
  </si>
  <si>
    <t>完成年・工事名称2</t>
    <rPh sb="0" eb="2">
      <t>カンセイ</t>
    </rPh>
    <rPh sb="2" eb="3">
      <t>ネン</t>
    </rPh>
    <rPh sb="4" eb="6">
      <t>コウジ</t>
    </rPh>
    <rPh sb="6" eb="8">
      <t>メイショウ</t>
    </rPh>
    <phoneticPr fontId="3"/>
  </si>
  <si>
    <t>（公社）日本技術士会</t>
    <phoneticPr fontId="3"/>
  </si>
  <si>
    <t>（一社）全国土木施工管理技士会連合会</t>
    <phoneticPr fontId="3"/>
  </si>
  <si>
    <t>（公社）農業農村工学会技術者継続教育機構</t>
    <phoneticPr fontId="3"/>
  </si>
  <si>
    <t>（公社）日本建築士会連合会</t>
    <phoneticPr fontId="3"/>
  </si>
  <si>
    <t>（公社）空気調和・衛生工学会</t>
    <phoneticPr fontId="3"/>
  </si>
  <si>
    <t>（一社）建築設備技術者協会</t>
  </si>
  <si>
    <t>（公社）日本造園学会</t>
    <rPh sb="4" eb="6">
      <t>ニホン</t>
    </rPh>
    <rPh sb="6" eb="8">
      <t>ゾウエン</t>
    </rPh>
    <rPh sb="8" eb="10">
      <t>ガッカイ</t>
    </rPh>
    <phoneticPr fontId="3"/>
  </si>
  <si>
    <t>令和2年度</t>
    <rPh sb="0" eb="2">
      <t>レイワ</t>
    </rPh>
    <rPh sb="3" eb="5">
      <t>ネンド</t>
    </rPh>
    <rPh sb="4" eb="5">
      <t>ド</t>
    </rPh>
    <phoneticPr fontId="3"/>
  </si>
  <si>
    <t>登録基幹技能者の種類</t>
    <rPh sb="0" eb="2">
      <t>トウロク</t>
    </rPh>
    <rPh sb="4" eb="6">
      <t>ギノウ</t>
    </rPh>
    <rPh sb="6" eb="7">
      <t>シャ</t>
    </rPh>
    <rPh sb="8" eb="10">
      <t>シュルイ</t>
    </rPh>
    <phoneticPr fontId="3"/>
  </si>
  <si>
    <t>ニ　建設キャリアアップシステムの活用状況
　（入札形態がJVの場合，代表者の実績）</t>
    <rPh sb="2" eb="4">
      <t>ケンセツ</t>
    </rPh>
    <rPh sb="16" eb="18">
      <t>カツヨウ</t>
    </rPh>
    <rPh sb="18" eb="20">
      <t>ジョウキョウ</t>
    </rPh>
    <phoneticPr fontId="3"/>
  </si>
  <si>
    <t>法定雇用障害者数以上</t>
    <rPh sb="0" eb="2">
      <t>ホウテイ</t>
    </rPh>
    <rPh sb="2" eb="4">
      <t>コヨウ</t>
    </rPh>
    <rPh sb="4" eb="7">
      <t>ショウガイシャ</t>
    </rPh>
    <rPh sb="7" eb="8">
      <t>スウ</t>
    </rPh>
    <rPh sb="8" eb="10">
      <t>イジョウ</t>
    </rPh>
    <phoneticPr fontId="3"/>
  </si>
  <si>
    <t>法定雇用障害者数未満</t>
    <rPh sb="0" eb="2">
      <t>ホウテイ</t>
    </rPh>
    <rPh sb="2" eb="4">
      <t>コヨウ</t>
    </rPh>
    <rPh sb="8" eb="10">
      <t>ミマン</t>
    </rPh>
    <phoneticPr fontId="3"/>
  </si>
  <si>
    <t>人</t>
    <rPh sb="0" eb="1">
      <t>ニン</t>
    </rPh>
    <phoneticPr fontId="3"/>
  </si>
  <si>
    <t>常用雇用障害者数（障害者雇用状況報告書による場合 ⑩障害者数の計）</t>
    <rPh sb="9" eb="11">
      <t>ショウガイ</t>
    </rPh>
    <rPh sb="11" eb="12">
      <t>モノ</t>
    </rPh>
    <phoneticPr fontId="3"/>
  </si>
  <si>
    <t>法定雇用障害者数未満</t>
    <rPh sb="0" eb="2">
      <t>ホウテイ</t>
    </rPh>
    <rPh sb="2" eb="4">
      <t>コヨウ</t>
    </rPh>
    <rPh sb="4" eb="7">
      <t>ショウガイシャ</t>
    </rPh>
    <rPh sb="7" eb="8">
      <t>スウ</t>
    </rPh>
    <rPh sb="8" eb="10">
      <t>ミマン</t>
    </rPh>
    <phoneticPr fontId="3"/>
  </si>
  <si>
    <t xml:space="preserve">障害者雇用状況報告書による場合 ⑫障害者の不足数 </t>
    <rPh sb="13" eb="15">
      <t>バアイ</t>
    </rPh>
    <rPh sb="17" eb="20">
      <t>ショウガイシャ</t>
    </rPh>
    <phoneticPr fontId="3"/>
  </si>
  <si>
    <t>登録 ◯◯ 基幹技能者</t>
    <rPh sb="0" eb="2">
      <t>トウロク</t>
    </rPh>
    <rPh sb="6" eb="8">
      <t>キカン</t>
    </rPh>
    <rPh sb="8" eb="11">
      <t>ギノウシャ</t>
    </rPh>
    <phoneticPr fontId="3"/>
  </si>
  <si>
    <t>健康保険被保険者証等がマスキング処理されているか</t>
    <rPh sb="0" eb="2">
      <t>ケンコウ</t>
    </rPh>
    <rPh sb="2" eb="4">
      <t>ホケン</t>
    </rPh>
    <rPh sb="4" eb="5">
      <t>ヒ</t>
    </rPh>
    <rPh sb="5" eb="7">
      <t>ホケン</t>
    </rPh>
    <rPh sb="7" eb="8">
      <t>シャ</t>
    </rPh>
    <rPh sb="8" eb="9">
      <t>アカシ</t>
    </rPh>
    <rPh sb="9" eb="10">
      <t>トウ</t>
    </rPh>
    <rPh sb="16" eb="18">
      <t>ショリ</t>
    </rPh>
    <phoneticPr fontId="3"/>
  </si>
  <si>
    <t>令和3年</t>
    <rPh sb="0" eb="2">
      <t>レイワ</t>
    </rPh>
    <rPh sb="3" eb="4">
      <t>ネン</t>
    </rPh>
    <phoneticPr fontId="3"/>
  </si>
  <si>
    <t>令和4年度</t>
    <rPh sb="0" eb="2">
      <t>レイワ</t>
    </rPh>
    <rPh sb="3" eb="5">
      <t>ネンド</t>
    </rPh>
    <phoneticPr fontId="3"/>
  </si>
  <si>
    <t>令和2年度</t>
    <rPh sb="0" eb="2">
      <t>レイワ</t>
    </rPh>
    <phoneticPr fontId="3"/>
  </si>
  <si>
    <t>簡易な施工計画</t>
    <rPh sb="0" eb="2">
      <t>カンイ</t>
    </rPh>
    <rPh sb="3" eb="7">
      <t>セコウケイカク</t>
    </rPh>
    <phoneticPr fontId="3"/>
  </si>
  <si>
    <t>施工上特に配慮が必要とされる条件や課題に関する技術的所見</t>
    <rPh sb="20" eb="21">
      <t>カン</t>
    </rPh>
    <rPh sb="23" eb="26">
      <t>ギジュツテキ</t>
    </rPh>
    <rPh sb="26" eb="28">
      <t>ショケン</t>
    </rPh>
    <phoneticPr fontId="3"/>
  </si>
  <si>
    <t>①</t>
    <phoneticPr fontId="3"/>
  </si>
  <si>
    <t>③</t>
    <phoneticPr fontId="3"/>
  </si>
  <si>
    <t>※仙台市が施工計画を審査後に評価点を入力します。</t>
    <phoneticPr fontId="3"/>
  </si>
  <si>
    <t>監理技術者</t>
    <rPh sb="0" eb="2">
      <t>カンリ</t>
    </rPh>
    <rPh sb="2" eb="5">
      <t>ギジュツシャ</t>
    </rPh>
    <phoneticPr fontId="3"/>
  </si>
  <si>
    <t>主任技術者</t>
    <rPh sb="0" eb="2">
      <t>シュニン</t>
    </rPh>
    <rPh sb="2" eb="5">
      <t>ギジュツシャ</t>
    </rPh>
    <phoneticPr fontId="3"/>
  </si>
  <si>
    <t>実績なし</t>
    <rPh sb="0" eb="2">
      <t>ジッセキ</t>
    </rPh>
    <phoneticPr fontId="3"/>
  </si>
  <si>
    <t>入札価格（②）÷100,000,000</t>
    <rPh sb="0" eb="2">
      <t>ニュウサツ</t>
    </rPh>
    <rPh sb="2" eb="4">
      <t>カカク</t>
    </rPh>
    <phoneticPr fontId="3"/>
  </si>
  <si>
    <t>÷100,000,000</t>
    <phoneticPr fontId="3"/>
  </si>
  <si>
    <t>企業の
施工能力</t>
    <phoneticPr fontId="3"/>
  </si>
  <si>
    <t>地域貢献
・社会性</t>
    <phoneticPr fontId="3"/>
  </si>
  <si>
    <t>※評価値は，入札価格を一億で除したもので計算し，小数点以下第6位を切り捨てとします。</t>
    <rPh sb="1" eb="3">
      <t>ヒョウカ</t>
    </rPh>
    <rPh sb="3" eb="4">
      <t>チ</t>
    </rPh>
    <rPh sb="6" eb="8">
      <t>ニュウサツ</t>
    </rPh>
    <rPh sb="8" eb="10">
      <t>カカク</t>
    </rPh>
    <rPh sb="11" eb="13">
      <t>イチオク</t>
    </rPh>
    <rPh sb="14" eb="15">
      <t>ジョ</t>
    </rPh>
    <rPh sb="20" eb="22">
      <t>ケイサン</t>
    </rPh>
    <rPh sb="24" eb="27">
      <t>ショウスウテン</t>
    </rPh>
    <rPh sb="27" eb="29">
      <t>イカ</t>
    </rPh>
    <rPh sb="29" eb="30">
      <t>ダイ</t>
    </rPh>
    <rPh sb="31" eb="32">
      <t>イ</t>
    </rPh>
    <rPh sb="33" eb="34">
      <t>キ</t>
    </rPh>
    <rPh sb="35" eb="36">
      <t>ス</t>
    </rPh>
    <phoneticPr fontId="3"/>
  </si>
  <si>
    <t>評価値申告書　【簡易型Ⅱ型】</t>
    <rPh sb="0" eb="2">
      <t>ヒョウカ</t>
    </rPh>
    <rPh sb="2" eb="3">
      <t>チ</t>
    </rPh>
    <rPh sb="3" eb="5">
      <t>シンコク</t>
    </rPh>
    <rPh sb="5" eb="6">
      <t>ショ</t>
    </rPh>
    <rPh sb="8" eb="10">
      <t>カンイ</t>
    </rPh>
    <rPh sb="10" eb="11">
      <t>カタ</t>
    </rPh>
    <rPh sb="12" eb="13">
      <t>カタ</t>
    </rPh>
    <phoneticPr fontId="3"/>
  </si>
  <si>
    <t>様式-Ⅱ</t>
    <phoneticPr fontId="3"/>
  </si>
  <si>
    <t>簡易な施工計画書</t>
    <rPh sb="0" eb="2">
      <t>カンイ</t>
    </rPh>
    <rPh sb="3" eb="5">
      <t>セコウ</t>
    </rPh>
    <rPh sb="5" eb="7">
      <t>ケイカク</t>
    </rPh>
    <rPh sb="7" eb="8">
      <t>ショ</t>
    </rPh>
    <phoneticPr fontId="3"/>
  </si>
  <si>
    <t>■施工上特に配慮が必要とされる条件や課題－簡易な施工計画のテーマ</t>
    <phoneticPr fontId="3"/>
  </si>
  <si>
    <t>　本工事はφ1500mmミニシールド工並びにφ800mm、φ1000mm刃口推進工によって雨水管路を築造し、仙台駅東口の新寺地区において都市構造の変化により多発している浸水被害を軽減させることを目的としている。
　この内、ミニシールド工は新寺二丁目蓮池公園に築造する発進基地から五橋公園に築造済みの到達立坑まで掘進し、既設地下埋設物等との近接施工があることから、掘進時の精度管理が重要である。
　また、本工事現場の周辺環境は、住宅をはじめ商業施設や文教施設が多く、高度な土地利用が図られた地区であるとともに、歩行者・自転車・車両などの交通量が多く、工事が周辺環境に与える影響が懸念される。ついては、次の細目について技術的所見を求める。</t>
    <rPh sb="1" eb="4">
      <t>ホンコウジ</t>
    </rPh>
    <rPh sb="36" eb="38">
      <t>ハグチ</t>
    </rPh>
    <rPh sb="38" eb="40">
      <t>スイシン</t>
    </rPh>
    <rPh sb="40" eb="41">
      <t>コウ</t>
    </rPh>
    <rPh sb="45" eb="47">
      <t>ウスイ</t>
    </rPh>
    <rPh sb="47" eb="49">
      <t>カンロ</t>
    </rPh>
    <rPh sb="50" eb="52">
      <t>チクゾウ</t>
    </rPh>
    <rPh sb="54" eb="57">
      <t>センダイエキ</t>
    </rPh>
    <rPh sb="57" eb="59">
      <t>ヒガシグチ</t>
    </rPh>
    <rPh sb="60" eb="61">
      <t>シン</t>
    </rPh>
    <rPh sb="61" eb="62">
      <t>テラ</t>
    </rPh>
    <rPh sb="62" eb="64">
      <t>チク</t>
    </rPh>
    <rPh sb="68" eb="70">
      <t>トシ</t>
    </rPh>
    <rPh sb="70" eb="72">
      <t>コウゾウ</t>
    </rPh>
    <rPh sb="73" eb="75">
      <t>ヘンカ</t>
    </rPh>
    <rPh sb="78" eb="80">
      <t>タハツ</t>
    </rPh>
    <rPh sb="109" eb="110">
      <t>ウチ</t>
    </rPh>
    <rPh sb="117" eb="118">
      <t>コウ</t>
    </rPh>
    <rPh sb="119" eb="120">
      <t>シン</t>
    </rPh>
    <rPh sb="120" eb="121">
      <t>テラ</t>
    </rPh>
    <rPh sb="121" eb="124">
      <t>ニチョウメ</t>
    </rPh>
    <rPh sb="124" eb="128">
      <t>ハスイケコウエン</t>
    </rPh>
    <rPh sb="129" eb="131">
      <t>チクゾウ</t>
    </rPh>
    <rPh sb="133" eb="135">
      <t>ハッシン</t>
    </rPh>
    <rPh sb="135" eb="137">
      <t>キチ</t>
    </rPh>
    <rPh sb="139" eb="141">
      <t>イツツバシ</t>
    </rPh>
    <rPh sb="141" eb="143">
      <t>コウエン</t>
    </rPh>
    <rPh sb="144" eb="146">
      <t>チクゾウ</t>
    </rPh>
    <rPh sb="146" eb="147">
      <t>ズ</t>
    </rPh>
    <rPh sb="149" eb="151">
      <t>トウタツ</t>
    </rPh>
    <rPh sb="151" eb="153">
      <t>タテコウ</t>
    </rPh>
    <rPh sb="155" eb="157">
      <t>クッシン</t>
    </rPh>
    <rPh sb="159" eb="163">
      <t>キセツチカ</t>
    </rPh>
    <rPh sb="163" eb="165">
      <t>マイセツ</t>
    </rPh>
    <rPh sb="165" eb="166">
      <t>ブツ</t>
    </rPh>
    <rPh sb="166" eb="167">
      <t>トウ</t>
    </rPh>
    <rPh sb="169" eb="171">
      <t>キンセツ</t>
    </rPh>
    <rPh sb="171" eb="173">
      <t>セコウ</t>
    </rPh>
    <rPh sb="221" eb="223">
      <t>シセツ</t>
    </rPh>
    <rPh sb="229" eb="230">
      <t>オオ</t>
    </rPh>
    <phoneticPr fontId="3"/>
  </si>
  <si>
    <t>細目①</t>
    <rPh sb="0" eb="2">
      <t>サイモク</t>
    </rPh>
    <phoneticPr fontId="3"/>
  </si>
  <si>
    <t>「施工課題」</t>
  </si>
  <si>
    <t xml:space="preserve">　ミニシールド工の施工区間は、二次覆工省略型セグメントを用い、かつ既設地下埋設物や民地との離隔を確保する必要があることから、掘進時の施工管理を確実に行う必要がある。一次覆工の基準高（垂直方向）及び中心線の偏位（水平方向）の規格値をそれぞれ±100㎜とするが、この規格値の何％で施工するか。その体制・手順等を踏まえて具体的な取り組みについて簡潔に記載すること。
</t>
    <rPh sb="33" eb="35">
      <t>キセツ</t>
    </rPh>
    <rPh sb="35" eb="40">
      <t>チカマイセツブツ</t>
    </rPh>
    <rPh sb="41" eb="43">
      <t>ミンチ</t>
    </rPh>
    <rPh sb="45" eb="47">
      <t>リカク</t>
    </rPh>
    <rPh sb="48" eb="50">
      <t>カクホ</t>
    </rPh>
    <rPh sb="52" eb="54">
      <t>ヒツヨウ</t>
    </rPh>
    <rPh sb="146" eb="148">
      <t>タイセイ</t>
    </rPh>
    <rPh sb="149" eb="151">
      <t>テジュン</t>
    </rPh>
    <rPh sb="151" eb="152">
      <t>トウ</t>
    </rPh>
    <rPh sb="153" eb="154">
      <t>フ</t>
    </rPh>
    <rPh sb="157" eb="160">
      <t>グタイテキ</t>
    </rPh>
    <rPh sb="161" eb="162">
      <t>ト</t>
    </rPh>
    <rPh sb="163" eb="164">
      <t>ク</t>
    </rPh>
    <phoneticPr fontId="3"/>
  </si>
  <si>
    <t>細目②</t>
    <rPh sb="0" eb="2">
      <t>サイモク</t>
    </rPh>
    <phoneticPr fontId="3"/>
  </si>
  <si>
    <t>細目③</t>
    <rPh sb="0" eb="2">
      <t>サイモク</t>
    </rPh>
    <phoneticPr fontId="3"/>
  </si>
  <si>
    <t>　本工事は、施工範囲が広く、市内中心部の浸水対策という市民にとって関心の高い事業である。また、ミニシールド工の発進基地となる防音建屋は、都心部の賑わいを創出し多数の市民が利用する新寺二丁目蓮池公園を長期に亘り占用することからも、工事の円滑な施工には市民の理解・協力が必要である。
　市民に対し、工事の目的等を周知し理解を深めてもらうとともに、施工に対する理解・協力を得るための具体的な取り組みについて簡潔に記載すること。</t>
    <rPh sb="89" eb="96">
      <t>シンテラニチョウメハスイケ</t>
    </rPh>
    <rPh sb="188" eb="191">
      <t>グタイテキ</t>
    </rPh>
    <rPh sb="192" eb="193">
      <t>ト</t>
    </rPh>
    <rPh sb="194" eb="195">
      <t>ク</t>
    </rPh>
    <phoneticPr fontId="3"/>
  </si>
  <si>
    <t>具　　体　　的　　な　　所　　見</t>
    <rPh sb="12" eb="13">
      <t>ショ</t>
    </rPh>
    <rPh sb="15" eb="16">
      <t>ケン</t>
    </rPh>
    <phoneticPr fontId="3"/>
  </si>
  <si>
    <t>細目①について</t>
    <rPh sb="0" eb="2">
      <t>サイモク</t>
    </rPh>
    <phoneticPr fontId="3"/>
  </si>
  <si>
    <t>細目②について</t>
    <rPh sb="0" eb="2">
      <t>サイモク</t>
    </rPh>
    <phoneticPr fontId="3"/>
  </si>
  <si>
    <t>細目③について</t>
    <rPh sb="0" eb="2">
      <t>サイモク</t>
    </rPh>
    <phoneticPr fontId="3"/>
  </si>
  <si>
    <t>備
考</t>
    <rPh sb="0" eb="1">
      <t>ソナエ</t>
    </rPh>
    <rPh sb="2" eb="3">
      <t>コウ</t>
    </rPh>
    <phoneticPr fontId="3"/>
  </si>
  <si>
    <t>・所見は文章を記載するものとし，使用する文字の大きさは10ポイント以上で，印刷したときに欄内に収まることとする。
・所見は配置予定技術者本人が作成すること。
・提出は本様式のみとし，図表等は添付しないこと。</t>
    <rPh sb="1" eb="3">
      <t>ショケン</t>
    </rPh>
    <rPh sb="7" eb="9">
      <t>キサイ</t>
    </rPh>
    <rPh sb="16" eb="18">
      <t>シヨウ</t>
    </rPh>
    <rPh sb="37" eb="39">
      <t>インサツ</t>
    </rPh>
    <rPh sb="44" eb="45">
      <t>ラン</t>
    </rPh>
    <rPh sb="45" eb="46">
      <t>ナイ</t>
    </rPh>
    <rPh sb="47" eb="48">
      <t>オサ</t>
    </rPh>
    <rPh sb="58" eb="60">
      <t>ショケン</t>
    </rPh>
    <rPh sb="80" eb="82">
      <t>テイシュツ</t>
    </rPh>
    <rPh sb="83" eb="84">
      <t>ホン</t>
    </rPh>
    <rPh sb="84" eb="86">
      <t>ヨウシキ</t>
    </rPh>
    <rPh sb="91" eb="93">
      <t>ズヒョウ</t>
    </rPh>
    <rPh sb="93" eb="94">
      <t>トウ</t>
    </rPh>
    <rPh sb="95" eb="97">
      <t>テンプ</t>
    </rPh>
    <phoneticPr fontId="3"/>
  </si>
  <si>
    <t>広瀬川第３雨水幹線導水管工事１</t>
    <phoneticPr fontId="3"/>
  </si>
  <si>
    <t>（１）</t>
    <phoneticPr fontId="3"/>
  </si>
  <si>
    <t>（２）</t>
    <phoneticPr fontId="3"/>
  </si>
  <si>
    <t>←▼から選択　　　　　　　　　　　　　　　　　　　　　　↓▼から選択</t>
    <phoneticPr fontId="3"/>
  </si>
  <si>
    <t>様式-1-Ⅱ</t>
    <rPh sb="0" eb="2">
      <t>ヨウシキ</t>
    </rPh>
    <phoneticPr fontId="3"/>
  </si>
  <si>
    <t>様式-2-Ⅱ</t>
    <rPh sb="0" eb="2">
      <t>ヨウシキ</t>
    </rPh>
    <phoneticPr fontId="3"/>
  </si>
  <si>
    <t>様式-3-Ⅱ</t>
    <rPh sb="0" eb="2">
      <t>ヨウシキ</t>
    </rPh>
    <phoneticPr fontId="3"/>
  </si>
  <si>
    <t>様式-4-Ⅱ</t>
    <rPh sb="0" eb="2">
      <t>ヨウシキ</t>
    </rPh>
    <phoneticPr fontId="3"/>
  </si>
  <si>
    <t>様式-5-Ⅱ</t>
    <rPh sb="0" eb="2">
      <t>ヨウシキ</t>
    </rPh>
    <phoneticPr fontId="3"/>
  </si>
  <si>
    <t>「周辺環境」</t>
  </si>
  <si>
    <t>　本工事では、ミニシールドマシンによる覆工、立坑掘削、推進工事及びダンプトラックによる発生土運搬において騒音・振動が発生するとともに、報道等により道路陥没に対して市民の関心が高まっている。
　本工事においてどのように騒音・振動・陥没を防止するか。その体制・手順等を踏まえて具体的な取り組みについて簡潔に記載すること。</t>
    <rPh sb="19" eb="21">
      <t>フッコウ</t>
    </rPh>
    <rPh sb="22" eb="24">
      <t>タテコウ</t>
    </rPh>
    <rPh sb="24" eb="26">
      <t>クッサク</t>
    </rPh>
    <rPh sb="27" eb="29">
      <t>スイシン</t>
    </rPh>
    <rPh sb="29" eb="31">
      <t>コウジ</t>
    </rPh>
    <rPh sb="31" eb="32">
      <t>オヨ</t>
    </rPh>
    <rPh sb="43" eb="46">
      <t>ハッセイド</t>
    </rPh>
    <rPh sb="46" eb="48">
      <t>ウンパン</t>
    </rPh>
    <rPh sb="52" eb="54">
      <t>ソウオン</t>
    </rPh>
    <rPh sb="55" eb="57">
      <t>シンドウ</t>
    </rPh>
    <rPh sb="58" eb="60">
      <t>ハッセイ</t>
    </rPh>
    <rPh sb="67" eb="70">
      <t>ホウドウナド</t>
    </rPh>
    <rPh sb="73" eb="75">
      <t>ドウロ</t>
    </rPh>
    <rPh sb="75" eb="77">
      <t>カンボツ</t>
    </rPh>
    <rPh sb="78" eb="79">
      <t>タイ</t>
    </rPh>
    <rPh sb="81" eb="83">
      <t>シミン</t>
    </rPh>
    <rPh sb="84" eb="86">
      <t>カンシン</t>
    </rPh>
    <rPh sb="87" eb="88">
      <t>タカ</t>
    </rPh>
    <rPh sb="96" eb="99">
      <t>ホンコウジ</t>
    </rPh>
    <rPh sb="108" eb="110">
      <t>ソウオン</t>
    </rPh>
    <rPh sb="111" eb="113">
      <t>シンドウ</t>
    </rPh>
    <rPh sb="114" eb="116">
      <t>カンボツ</t>
    </rPh>
    <rPh sb="117" eb="119">
      <t>ボウシ</t>
    </rPh>
    <rPh sb="125" eb="127">
      <t>タイセイ</t>
    </rPh>
    <rPh sb="128" eb="130">
      <t>テジュン</t>
    </rPh>
    <rPh sb="130" eb="131">
      <t>トウ</t>
    </rPh>
    <rPh sb="132" eb="133">
      <t>フ</t>
    </rPh>
    <rPh sb="136" eb="139">
      <t>グタイテキ</t>
    </rPh>
    <rPh sb="140" eb="141">
      <t>ト</t>
    </rPh>
    <rPh sb="142" eb="143">
      <t>ク</t>
    </rPh>
    <rPh sb="148" eb="150">
      <t>カンケツ</t>
    </rPh>
    <rPh sb="151" eb="153">
      <t>キサイ</t>
    </rPh>
    <phoneticPr fontId="3"/>
  </si>
  <si>
    <t>「その他」</t>
  </si>
  <si>
    <t>↓※施工計画の審査後に算出</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</si>
</sst>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2" formatCode="_ &quot;¥&quot;* #,##0_ ;_ &quot;¥&quot;* \-#,##0_ ;_ &quot;¥&quot;* &quot;-&quot;_ ;_ @_ "/>
    <numFmt numFmtId="176" formatCode="0.00_ "/>
    <numFmt numFmtId="177" formatCode="0.00000_);[Red]\(0.00000\)"/>
    <numFmt numFmtId="178" formatCode="#,##0_ "/>
    <numFmt numFmtId="179" formatCode="yyyy/m/d;@"/>
    <numFmt numFmtId="180" formatCode="General&quot;点&quot;"/>
    <numFmt numFmtId="181" formatCode="[$-411]ge\.m\.d;@"/>
    <numFmt numFmtId="182" formatCode="yyyy\(ge\)/m/d"/>
    <numFmt numFmtId="183" formatCode="0_);[Red]\(0\)"/>
    <numFmt numFmtId="184" formatCode="0.0_);[Red]\(0.0\)"/>
    <numFmt numFmtId="185" formatCode="0.000_);[Red]\(0.000\)"/>
    <numFmt numFmtId="186" formatCode="0.00_);[Red]\(0.00\)"/>
    <numFmt numFmtId="187" formatCode="0_ ;[Red]\-0\ "/>
  </numFmts>
  <fonts count="24">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8"/>
      <name val="ＭＳ Ｐゴシック"/>
      <family val="3"/>
      <charset val="128"/>
    </font>
    <font>
      <b/>
      <sz val="10"/>
      <name val="ＭＳ Ｐゴシック"/>
      <family val="3"/>
      <charset val="128"/>
    </font>
    <font>
      <sz val="8"/>
      <name val="ＭＳ Ｐゴシック"/>
      <family val="3"/>
      <charset val="128"/>
    </font>
    <font>
      <sz val="9"/>
      <name val="ＭＳ Ｐゴシック"/>
      <family val="3"/>
      <charset val="128"/>
    </font>
    <font>
      <sz val="11"/>
      <name val="ＭＳ Ｐゴシック"/>
      <family val="3"/>
      <charset val="128"/>
    </font>
    <font>
      <sz val="10"/>
      <name val="ＭＳ Ｐ明朝"/>
      <family val="1"/>
      <charset val="128"/>
    </font>
    <font>
      <sz val="9.5"/>
      <name val="ＭＳ Ｐゴシック"/>
      <family val="3"/>
      <charset val="128"/>
    </font>
    <font>
      <sz val="10"/>
      <color rgb="FFFF0000"/>
      <name val="ＭＳ Ｐゴシック"/>
      <family val="3"/>
      <charset val="128"/>
    </font>
    <font>
      <sz val="11"/>
      <color rgb="FFFF0000"/>
      <name val="ＭＳ Ｐゴシック"/>
      <family val="3"/>
      <charset val="128"/>
    </font>
    <font>
      <sz val="9"/>
      <name val="ＭＳ Ｐゴシック"/>
      <family val="3"/>
      <charset val="128"/>
      <scheme val="minor"/>
    </font>
    <font>
      <sz val="9"/>
      <color indexed="81"/>
      <name val="MS P ゴシック"/>
      <family val="3"/>
      <charset val="128"/>
    </font>
    <font>
      <b/>
      <sz val="11"/>
      <name val="ＭＳ Ｐゴシック"/>
      <family val="3"/>
      <charset val="128"/>
    </font>
    <font>
      <sz val="8"/>
      <name val="ＭＳ ゴシック"/>
      <family val="3"/>
      <charset val="128"/>
    </font>
    <font>
      <b/>
      <sz val="12"/>
      <name val="ＭＳ Ｐゴシック"/>
      <family val="3"/>
      <charset val="128"/>
    </font>
    <font>
      <sz val="9"/>
      <name val="ＭＳ Ｐ明朝"/>
      <family val="1"/>
      <charset val="128"/>
    </font>
    <font>
      <sz val="8"/>
      <name val="ＭＳ Ｐゴシック"/>
      <family val="3"/>
      <charset val="128"/>
      <scheme val="minor"/>
    </font>
    <font>
      <strike/>
      <sz val="9"/>
      <name val="ＭＳ Ｐゴシック"/>
      <family val="3"/>
      <charset val="128"/>
    </font>
    <font>
      <sz val="9"/>
      <color rgb="FFFF0000"/>
      <name val="ＭＳ Ｐゴシック"/>
      <family val="3"/>
      <charset val="128"/>
    </font>
    <font>
      <sz val="20"/>
      <name val="ＭＳ Ｐゴシック"/>
      <family val="3"/>
      <charset val="128"/>
    </font>
    <font>
      <sz val="9"/>
      <color rgb="FF0000FF"/>
      <name val="ＭＳ Ｐゴシック"/>
      <family val="3"/>
      <charset val="128"/>
    </font>
  </fonts>
  <fills count="10">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42"/>
        <bgColor indexed="64"/>
      </patternFill>
    </fill>
    <fill>
      <patternFill patternType="solid">
        <fgColor rgb="FFFFFF00"/>
        <bgColor indexed="64"/>
      </patternFill>
    </fill>
    <fill>
      <patternFill patternType="solid">
        <fgColor theme="1" tint="0.14996795556505021"/>
        <bgColor indexed="64"/>
      </patternFill>
    </fill>
    <fill>
      <patternFill patternType="solid">
        <fgColor rgb="FFCCFFCC"/>
        <bgColor indexed="64"/>
      </patternFill>
    </fill>
    <fill>
      <patternFill patternType="solid">
        <fgColor theme="0" tint="-0.249977111117893"/>
        <bgColor indexed="64"/>
      </patternFill>
    </fill>
    <fill>
      <patternFill patternType="solid">
        <fgColor indexed="41"/>
        <bgColor indexed="64"/>
      </patternFill>
    </fill>
  </fills>
  <borders count="131">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thin">
        <color indexed="64"/>
      </right>
      <top/>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style="medium">
        <color indexed="64"/>
      </right>
      <top/>
      <bottom style="dotted">
        <color indexed="64"/>
      </bottom>
      <diagonal/>
    </border>
    <border>
      <left/>
      <right style="medium">
        <color indexed="64"/>
      </right>
      <top style="dotted">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top style="thin">
        <color indexed="64"/>
      </top>
      <bottom style="medium">
        <color indexed="64"/>
      </bottom>
      <diagonal style="thin">
        <color indexed="64"/>
      </diagonal>
    </border>
    <border diagonalDown="1">
      <left/>
      <right/>
      <top style="thin">
        <color indexed="64"/>
      </top>
      <bottom style="medium">
        <color indexed="64"/>
      </bottom>
      <diagonal style="thin">
        <color indexed="64"/>
      </diagonal>
    </border>
    <border diagonalDown="1">
      <left/>
      <right style="thin">
        <color indexed="64"/>
      </right>
      <top style="thin">
        <color indexed="64"/>
      </top>
      <bottom style="medium">
        <color indexed="64"/>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right style="medium">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medium">
        <color indexed="64"/>
      </bottom>
      <diagonal style="thin">
        <color indexed="64"/>
      </diagonal>
    </border>
    <border diagonalDown="1">
      <left style="thin">
        <color indexed="64"/>
      </left>
      <right style="thin">
        <color indexed="64"/>
      </right>
      <top style="medium">
        <color indexed="64"/>
      </top>
      <bottom style="medium">
        <color indexed="64"/>
      </bottom>
      <diagonal style="thin">
        <color indexed="64"/>
      </diagonal>
    </border>
    <border diagonalDown="1">
      <left style="thin">
        <color indexed="64"/>
      </left>
      <right/>
      <top style="medium">
        <color indexed="64"/>
      </top>
      <bottom style="medium">
        <color indexed="64"/>
      </bottom>
      <diagonal style="thin">
        <color indexed="64"/>
      </diagonal>
    </border>
    <border diagonalDown="1">
      <left/>
      <right/>
      <top style="medium">
        <color indexed="64"/>
      </top>
      <bottom style="medium">
        <color indexed="64"/>
      </bottom>
      <diagonal style="thin">
        <color indexed="64"/>
      </diagonal>
    </border>
    <border diagonalDown="1">
      <left/>
      <right style="medium">
        <color indexed="64"/>
      </right>
      <top style="medium">
        <color indexed="64"/>
      </top>
      <bottom style="medium">
        <color indexed="64"/>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diagonalDown="1">
      <left style="thin">
        <color indexed="64"/>
      </left>
      <right style="medium">
        <color indexed="64"/>
      </right>
      <top/>
      <bottom/>
      <diagonal style="thin">
        <color indexed="64"/>
      </diagonal>
    </border>
    <border diagonalDown="1">
      <left/>
      <right style="medium">
        <color indexed="64"/>
      </right>
      <top/>
      <bottom style="thin">
        <color indexed="64"/>
      </bottom>
      <diagonal style="thin">
        <color indexed="64"/>
      </diagonal>
    </border>
    <border diagonalDown="1">
      <left style="medium">
        <color indexed="64"/>
      </left>
      <right style="thin">
        <color indexed="64"/>
      </right>
      <top style="medium">
        <color indexed="64"/>
      </top>
      <bottom/>
      <diagonal style="thin">
        <color indexed="64"/>
      </diagonal>
    </border>
    <border diagonalDown="1">
      <left style="thin">
        <color indexed="64"/>
      </left>
      <right style="thin">
        <color indexed="64"/>
      </right>
      <top style="medium">
        <color indexed="64"/>
      </top>
      <bottom/>
      <diagonal style="thin">
        <color indexed="64"/>
      </diagonal>
    </border>
    <border diagonalDown="1">
      <left style="thin">
        <color indexed="64"/>
      </left>
      <right style="medium">
        <color indexed="64"/>
      </right>
      <top style="medium">
        <color indexed="64"/>
      </top>
      <bottom/>
      <diagonal style="thin">
        <color indexed="64"/>
      </diagonal>
    </border>
    <border diagonalDown="1">
      <left style="medium">
        <color indexed="64"/>
      </left>
      <right/>
      <top style="medium">
        <color indexed="64"/>
      </top>
      <bottom style="medium">
        <color indexed="64"/>
      </bottom>
      <diagonal style="thin">
        <color indexed="64"/>
      </diagonal>
    </border>
    <border diagonalDown="1">
      <left style="thin">
        <color indexed="64"/>
      </left>
      <right/>
      <top style="thin">
        <color indexed="64"/>
      </top>
      <bottom style="thin">
        <color indexed="64"/>
      </bottom>
      <diagonal style="thin">
        <color indexed="64"/>
      </diagonal>
    </border>
    <border diagonalDown="1">
      <left style="medium">
        <color indexed="64"/>
      </left>
      <right style="medium">
        <color indexed="64"/>
      </right>
      <top style="medium">
        <color indexed="64"/>
      </top>
      <bottom style="medium">
        <color indexed="64"/>
      </bottom>
      <diagonal style="thin">
        <color indexed="64"/>
      </diagonal>
    </border>
    <border diagonalDown="1">
      <left style="medium">
        <color indexed="64"/>
      </left>
      <right/>
      <top/>
      <bottom style="thin">
        <color indexed="64"/>
      </bottom>
      <diagonal style="thin">
        <color indexed="64"/>
      </diagonal>
    </border>
    <border diagonalDown="1">
      <left/>
      <right style="thin">
        <color indexed="64"/>
      </right>
      <top style="medium">
        <color indexed="64"/>
      </top>
      <bottom style="medium">
        <color indexed="64"/>
      </bottom>
      <diagonal style="thin">
        <color indexed="64"/>
      </diagonal>
    </border>
    <border diagonalDown="1">
      <left style="thin">
        <color indexed="64"/>
      </left>
      <right style="medium">
        <color indexed="64"/>
      </right>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top/>
      <bottom style="medium">
        <color indexed="64"/>
      </bottom>
      <diagonal style="thin">
        <color indexed="64"/>
      </diagonal>
    </border>
    <border diagonalDown="1">
      <left/>
      <right/>
      <top/>
      <bottom style="medium">
        <color indexed="64"/>
      </bottom>
      <diagonal style="thin">
        <color indexed="64"/>
      </diagonal>
    </border>
    <border diagonalDown="1">
      <left style="thin">
        <color indexed="64"/>
      </left>
      <right/>
      <top/>
      <bottom style="medium">
        <color indexed="64"/>
      </bottom>
      <diagonal style="thin">
        <color indexed="64"/>
      </diagonal>
    </border>
    <border diagonalDown="1">
      <left/>
      <right style="thin">
        <color indexed="64"/>
      </right>
      <top/>
      <bottom style="medium">
        <color indexed="64"/>
      </bottom>
      <diagonal style="thin">
        <color indexed="64"/>
      </diagonal>
    </border>
    <border diagonalDown="1">
      <left style="medium">
        <color indexed="64"/>
      </left>
      <right style="medium">
        <color indexed="64"/>
      </right>
      <top/>
      <bottom style="medium">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diagonalDown="1">
      <left style="medium">
        <color indexed="64"/>
      </left>
      <right/>
      <top style="thin">
        <color indexed="64"/>
      </top>
      <bottom style="medium">
        <color indexed="64"/>
      </bottom>
      <diagonal style="thin">
        <color indexed="64"/>
      </diagonal>
    </border>
    <border diagonalDown="1">
      <left/>
      <right style="medium">
        <color indexed="64"/>
      </right>
      <top/>
      <bottom/>
      <diagonal style="thin">
        <color indexed="64"/>
      </diagonal>
    </border>
    <border diagonalDown="1">
      <left style="medium">
        <color indexed="64"/>
      </left>
      <right/>
      <top style="medium">
        <color indexed="64"/>
      </top>
      <bottom/>
      <diagonal style="thin">
        <color indexed="64"/>
      </diagonal>
    </border>
    <border diagonalDown="1">
      <left/>
      <right style="medium">
        <color indexed="64"/>
      </right>
      <top style="medium">
        <color indexed="64"/>
      </top>
      <bottom/>
      <diagonal style="thin">
        <color indexed="64"/>
      </diagonal>
    </border>
    <border diagonalDown="1">
      <left style="thin">
        <color indexed="64"/>
      </left>
      <right/>
      <top/>
      <bottom style="dotted">
        <color indexed="64"/>
      </bottom>
      <diagonal style="thin">
        <color indexed="64"/>
      </diagonal>
    </border>
    <border diagonalDown="1">
      <left/>
      <right style="medium">
        <color indexed="64"/>
      </right>
      <top/>
      <bottom style="dotted">
        <color indexed="64"/>
      </bottom>
      <diagonal style="thin">
        <color indexed="64"/>
      </diagonal>
    </border>
    <border diagonalDown="1">
      <left/>
      <right style="medium">
        <color indexed="64"/>
      </right>
      <top/>
      <bottom style="medium">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style="thin">
        <color indexed="64"/>
      </left>
      <right/>
      <top style="medium">
        <color indexed="64"/>
      </top>
      <bottom style="thin">
        <color indexed="64"/>
      </bottom>
      <diagonal style="thin">
        <color indexed="64"/>
      </diagonal>
    </border>
    <border diagonalDown="1">
      <left/>
      <right style="medium">
        <color indexed="64"/>
      </right>
      <top style="medium">
        <color indexed="64"/>
      </top>
      <bottom style="thin">
        <color indexed="64"/>
      </bottom>
      <diagonal style="thin">
        <color indexed="64"/>
      </diagonal>
    </border>
    <border diagonalDown="1">
      <left/>
      <right style="medium">
        <color indexed="64"/>
      </right>
      <top style="thin">
        <color indexed="64"/>
      </top>
      <bottom style="medium">
        <color indexed="64"/>
      </bottom>
      <diagonal style="thin">
        <color indexed="64"/>
      </diagonal>
    </border>
    <border diagonalDown="1">
      <left/>
      <right style="medium">
        <color indexed="64"/>
      </right>
      <top style="thin">
        <color indexed="64"/>
      </top>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diagonalDown="1">
      <left/>
      <right/>
      <top style="medium">
        <color indexed="64"/>
      </top>
      <bottom/>
      <diagonal style="thin">
        <color indexed="64"/>
      </diagonal>
    </border>
    <border diagonalDown="1">
      <left/>
      <right style="thin">
        <color indexed="64"/>
      </right>
      <top style="medium">
        <color indexed="64"/>
      </top>
      <bottom/>
      <diagonal style="thin">
        <color indexed="64"/>
      </diagonal>
    </border>
  </borders>
  <cellStyleXfs count="14">
    <xf numFmtId="0" fontId="0" fillId="0" borderId="0">
      <alignment vertical="center"/>
    </xf>
    <xf numFmtId="0" fontId="1" fillId="0" borderId="0"/>
    <xf numFmtId="0" fontId="8" fillId="0" borderId="0"/>
    <xf numFmtId="0" fontId="8" fillId="0" borderId="0"/>
    <xf numFmtId="0" fontId="2" fillId="0" borderId="0">
      <alignment vertical="center"/>
    </xf>
    <xf numFmtId="0" fontId="1" fillId="0" borderId="0"/>
    <xf numFmtId="38" fontId="1" fillId="0" borderId="0" applyFont="0" applyFill="0" applyBorder="0" applyAlignment="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944">
    <xf numFmtId="0" fontId="0" fillId="0" borderId="0" xfId="0">
      <alignment vertical="center"/>
    </xf>
    <xf numFmtId="0" fontId="2" fillId="0" borderId="0" xfId="1" applyFont="1" applyBorder="1" applyProtection="1"/>
    <xf numFmtId="0" fontId="2" fillId="0" borderId="0" xfId="1" applyFont="1" applyProtection="1"/>
    <xf numFmtId="0" fontId="2" fillId="0" borderId="0" xfId="1" applyFont="1" applyBorder="1" applyAlignment="1" applyProtection="1">
      <alignment horizontal="center" vertical="center"/>
    </xf>
    <xf numFmtId="0" fontId="5" fillId="0" borderId="0" xfId="1" applyFont="1" applyBorder="1" applyAlignment="1" applyProtection="1">
      <alignment horizontal="center" vertical="center"/>
    </xf>
    <xf numFmtId="0" fontId="2" fillId="0" borderId="0" xfId="2" applyFont="1" applyBorder="1" applyProtection="1"/>
    <xf numFmtId="0" fontId="2" fillId="0" borderId="0" xfId="2" applyFont="1" applyBorder="1" applyAlignment="1" applyProtection="1">
      <alignment horizontal="center" vertical="center"/>
    </xf>
    <xf numFmtId="0" fontId="2" fillId="0" borderId="0" xfId="2" applyFont="1" applyBorder="1" applyAlignment="1" applyProtection="1">
      <alignment horizontal="right"/>
    </xf>
    <xf numFmtId="0" fontId="2" fillId="0" borderId="0" xfId="2" applyFont="1" applyProtection="1"/>
    <xf numFmtId="0" fontId="2" fillId="0" borderId="0" xfId="2" applyFont="1" applyAlignment="1" applyProtection="1">
      <alignment horizontal="center" vertical="center"/>
    </xf>
    <xf numFmtId="0" fontId="2" fillId="0" borderId="5" xfId="2" applyFont="1" applyBorder="1" applyAlignment="1" applyProtection="1">
      <alignment horizontal="right"/>
    </xf>
    <xf numFmtId="0" fontId="2" fillId="0" borderId="0" xfId="0" applyFont="1" applyBorder="1" applyProtection="1">
      <alignment vertical="center"/>
    </xf>
    <xf numFmtId="0" fontId="2" fillId="0" borderId="0" xfId="0" applyFont="1" applyProtection="1">
      <alignment vertical="center"/>
    </xf>
    <xf numFmtId="0" fontId="2" fillId="0" borderId="0" xfId="2" applyFont="1" applyFill="1" applyBorder="1" applyAlignment="1" applyProtection="1">
      <alignment vertical="top"/>
    </xf>
    <xf numFmtId="0" fontId="6" fillId="0" borderId="0" xfId="2" applyFont="1" applyFill="1" applyBorder="1" applyAlignment="1" applyProtection="1">
      <alignment horizontal="right"/>
    </xf>
    <xf numFmtId="0" fontId="6" fillId="2" borderId="19" xfId="2" applyFont="1" applyFill="1" applyBorder="1" applyProtection="1"/>
    <xf numFmtId="0" fontId="6" fillId="0" borderId="0" xfId="2" applyFont="1" applyProtection="1"/>
    <xf numFmtId="0" fontId="6" fillId="0" borderId="0" xfId="2" applyFont="1" applyAlignment="1" applyProtection="1">
      <alignment horizontal="center" vertical="center"/>
    </xf>
    <xf numFmtId="0" fontId="6" fillId="0" borderId="19" xfId="2" applyFont="1" applyBorder="1" applyProtection="1"/>
    <xf numFmtId="0" fontId="6" fillId="0" borderId="0" xfId="2" applyFont="1" applyAlignment="1" applyProtection="1">
      <alignment horizontal="right"/>
    </xf>
    <xf numFmtId="0" fontId="6" fillId="0" borderId="0" xfId="0" applyFont="1">
      <alignment vertical="center"/>
    </xf>
    <xf numFmtId="0" fontId="7" fillId="0" borderId="0" xfId="0" applyFont="1">
      <alignment vertical="center"/>
    </xf>
    <xf numFmtId="0" fontId="0" fillId="0" borderId="0" xfId="0" applyFont="1" applyProtection="1">
      <alignment vertical="center"/>
    </xf>
    <xf numFmtId="0" fontId="7" fillId="0" borderId="0" xfId="0" applyFont="1" applyProtection="1">
      <alignment vertical="center"/>
    </xf>
    <xf numFmtId="0" fontId="6" fillId="0" borderId="0" xfId="0" applyFont="1" applyProtection="1">
      <alignment vertical="center"/>
    </xf>
    <xf numFmtId="0" fontId="2" fillId="0" borderId="0" xfId="2" applyFont="1" applyAlignment="1" applyProtection="1">
      <alignment wrapText="1"/>
    </xf>
    <xf numFmtId="0" fontId="6" fillId="0" borderId="0" xfId="2" applyFont="1" applyAlignment="1" applyProtection="1">
      <alignment wrapText="1"/>
    </xf>
    <xf numFmtId="0" fontId="4" fillId="0" borderId="0" xfId="1" applyFont="1" applyBorder="1" applyAlignment="1" applyProtection="1">
      <alignment horizontal="center" vertical="center"/>
    </xf>
    <xf numFmtId="49" fontId="1" fillId="0" borderId="0" xfId="2" applyNumberFormat="1" applyFont="1" applyFill="1" applyBorder="1" applyAlignment="1" applyProtection="1">
      <alignment horizontal="center" vertical="center"/>
    </xf>
    <xf numFmtId="176" fontId="2" fillId="0" borderId="0" xfId="0" applyNumberFormat="1" applyFont="1" applyBorder="1" applyProtection="1">
      <alignment vertical="center"/>
    </xf>
    <xf numFmtId="0" fontId="6" fillId="0" borderId="0" xfId="2" applyFont="1" applyBorder="1" applyProtection="1"/>
    <xf numFmtId="0" fontId="1" fillId="0" borderId="0" xfId="0" applyFont="1" applyAlignment="1">
      <alignment horizontal="center" vertical="center"/>
    </xf>
    <xf numFmtId="0" fontId="1" fillId="0" borderId="0" xfId="0" applyFont="1" applyBorder="1" applyAlignment="1">
      <alignment horizontal="center" vertical="center"/>
    </xf>
    <xf numFmtId="0" fontId="2" fillId="0" borderId="0" xfId="5" applyFont="1" applyFill="1" applyAlignment="1" applyProtection="1">
      <alignment vertical="center"/>
    </xf>
    <xf numFmtId="0" fontId="2" fillId="0" borderId="0" xfId="5" applyFont="1" applyFill="1" applyAlignment="1" applyProtection="1">
      <alignment horizontal="center" vertical="center"/>
    </xf>
    <xf numFmtId="0" fontId="6" fillId="0" borderId="0" xfId="5" applyFont="1" applyFill="1" applyBorder="1" applyAlignment="1" applyProtection="1">
      <alignment horizontal="center" vertical="center"/>
    </xf>
    <xf numFmtId="0" fontId="2" fillId="0" borderId="0" xfId="5" applyFont="1" applyFill="1" applyBorder="1" applyAlignment="1" applyProtection="1">
      <alignment horizontal="center" vertical="top" wrapText="1"/>
    </xf>
    <xf numFmtId="0" fontId="2" fillId="0" borderId="0" xfId="5" applyFont="1" applyFill="1" applyBorder="1" applyAlignment="1" applyProtection="1">
      <alignment horizontal="center"/>
    </xf>
    <xf numFmtId="0" fontId="2" fillId="0" borderId="0" xfId="5" applyFont="1" applyFill="1" applyBorder="1" applyAlignment="1" applyProtection="1">
      <alignment vertical="top"/>
    </xf>
    <xf numFmtId="0" fontId="2" fillId="0" borderId="0" xfId="5" applyFont="1" applyFill="1" applyAlignment="1" applyProtection="1">
      <alignment vertical="top"/>
    </xf>
    <xf numFmtId="0" fontId="2" fillId="0" borderId="0" xfId="5" applyFont="1" applyFill="1" applyBorder="1" applyAlignment="1" applyProtection="1">
      <alignment horizontal="center" vertical="center" wrapText="1"/>
    </xf>
    <xf numFmtId="0" fontId="2" fillId="0" borderId="0" xfId="5" applyFont="1" applyFill="1" applyBorder="1" applyAlignment="1" applyProtection="1">
      <alignment horizontal="center" vertical="top"/>
    </xf>
    <xf numFmtId="176" fontId="2" fillId="0" borderId="0" xfId="5" applyNumberFormat="1" applyFont="1" applyFill="1" applyBorder="1" applyAlignment="1" applyProtection="1">
      <alignment horizontal="center" vertical="top"/>
    </xf>
    <xf numFmtId="0" fontId="2" fillId="0" borderId="70" xfId="5" applyFont="1" applyFill="1" applyBorder="1" applyAlignment="1" applyProtection="1">
      <alignment horizontal="left" vertical="center" wrapText="1"/>
    </xf>
    <xf numFmtId="176" fontId="2" fillId="0" borderId="70" xfId="5" applyNumberFormat="1" applyFont="1" applyFill="1" applyBorder="1" applyAlignment="1" applyProtection="1">
      <alignment horizontal="left" vertical="center" wrapText="1"/>
    </xf>
    <xf numFmtId="0" fontId="7" fillId="0" borderId="70" xfId="5" applyFont="1" applyFill="1" applyBorder="1" applyAlignment="1" applyProtection="1">
      <alignment horizontal="left" vertical="center" wrapText="1"/>
    </xf>
    <xf numFmtId="0" fontId="2" fillId="0" borderId="0" xfId="5" applyFont="1" applyFill="1" applyBorder="1" applyAlignment="1" applyProtection="1">
      <alignment horizontal="left" vertical="center" wrapText="1"/>
    </xf>
    <xf numFmtId="0" fontId="2" fillId="0" borderId="17" xfId="5" applyFont="1" applyFill="1" applyBorder="1" applyAlignment="1" applyProtection="1">
      <alignment horizontal="center" vertical="center" wrapText="1"/>
    </xf>
    <xf numFmtId="0" fontId="2" fillId="0" borderId="0" xfId="5" applyFont="1" applyFill="1" applyAlignment="1" applyProtection="1">
      <alignment horizontal="center" vertical="top"/>
    </xf>
    <xf numFmtId="0" fontId="6" fillId="0" borderId="0" xfId="5" applyFont="1" applyFill="1" applyAlignment="1" applyProtection="1">
      <alignment vertical="top"/>
    </xf>
    <xf numFmtId="0" fontId="6" fillId="0" borderId="0" xfId="5" applyFont="1" applyFill="1" applyAlignment="1" applyProtection="1">
      <alignment horizontal="left" vertical="center" indent="1"/>
    </xf>
    <xf numFmtId="0" fontId="6" fillId="0" borderId="0" xfId="5" applyFont="1" applyFill="1" applyAlignment="1" applyProtection="1">
      <alignment horizontal="left" vertical="top" indent="1"/>
    </xf>
    <xf numFmtId="0" fontId="6" fillId="0" borderId="0" xfId="5" applyFont="1" applyFill="1" applyBorder="1" applyAlignment="1" applyProtection="1">
      <alignment horizontal="left" vertical="top" indent="1"/>
    </xf>
    <xf numFmtId="0" fontId="6" fillId="0" borderId="0" xfId="5" applyFont="1" applyFill="1" applyAlignment="1" applyProtection="1">
      <alignment horizontal="left" vertical="top" wrapText="1" indent="1"/>
    </xf>
    <xf numFmtId="0" fontId="6" fillId="0" borderId="0" xfId="5" applyFont="1" applyFill="1" applyBorder="1" applyAlignment="1" applyProtection="1">
      <alignment horizontal="left" vertical="top" wrapText="1" indent="1"/>
    </xf>
    <xf numFmtId="0" fontId="2" fillId="0" borderId="0" xfId="5" applyFont="1" applyFill="1" applyBorder="1" applyAlignment="1" applyProtection="1">
      <alignment horizontal="center" vertical="center"/>
    </xf>
    <xf numFmtId="183" fontId="2" fillId="0" borderId="0" xfId="5" applyNumberFormat="1" applyFont="1" applyFill="1" applyAlignment="1" applyProtection="1">
      <alignment vertical="top"/>
    </xf>
    <xf numFmtId="0" fontId="2" fillId="0" borderId="2" xfId="5" applyFont="1" applyFill="1" applyBorder="1" applyAlignment="1" applyProtection="1">
      <alignment horizontal="center" vertical="center"/>
    </xf>
    <xf numFmtId="0" fontId="2" fillId="0" borderId="5" xfId="5" applyFont="1" applyFill="1" applyBorder="1" applyAlignment="1" applyProtection="1">
      <alignment horizontal="center" vertical="center"/>
    </xf>
    <xf numFmtId="180" fontId="2" fillId="0" borderId="0" xfId="5" applyNumberFormat="1" applyFont="1" applyFill="1" applyBorder="1" applyAlignment="1" applyProtection="1">
      <alignment horizontal="center" vertical="top" wrapText="1"/>
    </xf>
    <xf numFmtId="0" fontId="7" fillId="0" borderId="3" xfId="5" applyFont="1" applyFill="1" applyBorder="1" applyAlignment="1" applyProtection="1"/>
    <xf numFmtId="0" fontId="7" fillId="0" borderId="0" xfId="5" applyFont="1" applyFill="1" applyAlignment="1" applyProtection="1">
      <alignment vertical="center"/>
    </xf>
    <xf numFmtId="176" fontId="7" fillId="0" borderId="0" xfId="5" applyNumberFormat="1" applyFont="1" applyFill="1" applyBorder="1" applyAlignment="1" applyProtection="1">
      <alignment horizontal="center" vertical="center"/>
    </xf>
    <xf numFmtId="0" fontId="7" fillId="0" borderId="4" xfId="5" applyFont="1" applyFill="1" applyBorder="1" applyAlignment="1" applyProtection="1">
      <alignment horizontal="center" vertical="center"/>
    </xf>
    <xf numFmtId="0" fontId="7" fillId="0" borderId="4" xfId="5" applyFont="1" applyFill="1" applyBorder="1" applyAlignment="1" applyProtection="1">
      <alignment horizontal="center" vertical="center" wrapText="1"/>
    </xf>
    <xf numFmtId="0" fontId="7" fillId="0" borderId="2" xfId="5" applyFont="1" applyFill="1" applyBorder="1" applyAlignment="1" applyProtection="1">
      <alignment horizontal="center" vertical="center" wrapText="1"/>
    </xf>
    <xf numFmtId="0" fontId="7" fillId="0" borderId="5" xfId="5" applyFont="1" applyFill="1" applyBorder="1" applyAlignment="1" applyProtection="1">
      <alignment horizontal="center" vertical="center" wrapText="1"/>
    </xf>
    <xf numFmtId="183" fontId="7" fillId="4" borderId="5" xfId="5" applyNumberFormat="1" applyFont="1" applyFill="1" applyBorder="1" applyAlignment="1" applyProtection="1">
      <alignment horizontal="center" vertical="center"/>
    </xf>
    <xf numFmtId="183" fontId="7" fillId="0" borderId="4" xfId="5" applyNumberFormat="1" applyFont="1" applyFill="1" applyBorder="1" applyAlignment="1" applyProtection="1">
      <alignment horizontal="center" vertical="center"/>
    </xf>
    <xf numFmtId="184" fontId="7" fillId="0" borderId="4" xfId="5" applyNumberFormat="1" applyFont="1" applyFill="1" applyBorder="1" applyAlignment="1" applyProtection="1">
      <alignment horizontal="center" vertical="center"/>
    </xf>
    <xf numFmtId="0" fontId="7" fillId="0" borderId="7" xfId="5" applyFont="1" applyFill="1" applyBorder="1" applyAlignment="1" applyProtection="1">
      <alignment vertical="center" wrapText="1"/>
    </xf>
    <xf numFmtId="183" fontId="7" fillId="0" borderId="0" xfId="5" applyNumberFormat="1" applyFont="1" applyFill="1" applyBorder="1" applyAlignment="1" applyProtection="1">
      <alignment horizontal="center" vertical="center"/>
    </xf>
    <xf numFmtId="184" fontId="7" fillId="0" borderId="0" xfId="5" applyNumberFormat="1" applyFont="1" applyFill="1" applyBorder="1" applyAlignment="1" applyProtection="1">
      <alignment horizontal="center" vertical="center"/>
    </xf>
    <xf numFmtId="185" fontId="7" fillId="0" borderId="0" xfId="5" applyNumberFormat="1" applyFont="1" applyFill="1" applyBorder="1" applyAlignment="1" applyProtection="1">
      <alignment horizontal="right" vertical="center"/>
    </xf>
    <xf numFmtId="0" fontId="7" fillId="0" borderId="3" xfId="5" applyFont="1" applyFill="1" applyBorder="1" applyAlignment="1" applyProtection="1">
      <alignment vertical="center"/>
    </xf>
    <xf numFmtId="0" fontId="7" fillId="0" borderId="1" xfId="5" applyFont="1" applyFill="1" applyBorder="1" applyAlignment="1" applyProtection="1">
      <alignment horizontal="center" vertical="center"/>
    </xf>
    <xf numFmtId="183" fontId="7" fillId="4" borderId="10" xfId="5" applyNumberFormat="1" applyFont="1" applyFill="1" applyBorder="1" applyAlignment="1" applyProtection="1">
      <alignment horizontal="center" vertical="center"/>
    </xf>
    <xf numFmtId="49" fontId="13" fillId="0" borderId="4" xfId="5" applyNumberFormat="1" applyFont="1" applyFill="1" applyBorder="1" applyAlignment="1" applyProtection="1">
      <alignment horizontal="center" vertical="center" wrapText="1"/>
    </xf>
    <xf numFmtId="0" fontId="7" fillId="0" borderId="3" xfId="5" applyFont="1" applyFill="1" applyBorder="1" applyAlignment="1" applyProtection="1">
      <alignment horizontal="center" vertical="center"/>
    </xf>
    <xf numFmtId="183" fontId="7" fillId="0" borderId="7" xfId="5" applyNumberFormat="1" applyFont="1" applyFill="1" applyBorder="1" applyAlignment="1" applyProtection="1">
      <alignment horizontal="center" vertical="center"/>
    </xf>
    <xf numFmtId="183" fontId="7" fillId="0" borderId="7" xfId="5" applyNumberFormat="1" applyFont="1" applyFill="1" applyBorder="1" applyAlignment="1" applyProtection="1">
      <alignment horizontal="right" vertical="center"/>
    </xf>
    <xf numFmtId="0" fontId="7" fillId="0" borderId="7" xfId="5" applyFont="1" applyFill="1" applyBorder="1" applyAlignment="1" applyProtection="1">
      <alignment horizontal="center" vertical="center" wrapText="1"/>
    </xf>
    <xf numFmtId="0" fontId="7" fillId="0" borderId="7" xfId="5" applyFont="1" applyFill="1" applyBorder="1" applyAlignment="1" applyProtection="1">
      <alignment horizontal="center" vertical="center"/>
    </xf>
    <xf numFmtId="183" fontId="7" fillId="0" borderId="7" xfId="5" applyNumberFormat="1" applyFont="1" applyFill="1" applyBorder="1" applyAlignment="1" applyProtection="1">
      <alignment vertical="top"/>
    </xf>
    <xf numFmtId="0" fontId="7" fillId="0" borderId="27" xfId="5" applyFont="1" applyFill="1" applyBorder="1" applyAlignment="1" applyProtection="1">
      <alignment horizontal="center" vertical="center"/>
    </xf>
    <xf numFmtId="0" fontId="7" fillId="0" borderId="0" xfId="5" applyFont="1" applyFill="1" applyBorder="1" applyAlignment="1" applyProtection="1">
      <alignment vertical="center"/>
    </xf>
    <xf numFmtId="0" fontId="7" fillId="0" borderId="0" xfId="5" applyFont="1" applyFill="1" applyAlignment="1" applyProtection="1">
      <alignment vertical="top"/>
    </xf>
    <xf numFmtId="0" fontId="7" fillId="0" borderId="0" xfId="5" applyFont="1" applyFill="1" applyBorder="1" applyAlignment="1" applyProtection="1">
      <alignment horizontal="right" vertical="center"/>
    </xf>
    <xf numFmtId="183" fontId="7" fillId="0" borderId="0" xfId="5" applyNumberFormat="1" applyFont="1" applyFill="1" applyAlignment="1" applyProtection="1">
      <alignment vertical="center"/>
    </xf>
    <xf numFmtId="183" fontId="7" fillId="0" borderId="0" xfId="5" applyNumberFormat="1" applyFont="1" applyFill="1" applyBorder="1" applyAlignment="1" applyProtection="1">
      <alignment vertical="center"/>
    </xf>
    <xf numFmtId="0" fontId="7" fillId="0" borderId="0" xfId="5" applyFont="1" applyFill="1" applyBorder="1" applyAlignment="1" applyProtection="1">
      <alignment vertical="top"/>
    </xf>
    <xf numFmtId="0" fontId="7" fillId="0" borderId="3" xfId="5" applyFont="1" applyFill="1" applyBorder="1" applyAlignment="1" applyProtection="1">
      <alignment horizontal="center" vertical="top"/>
    </xf>
    <xf numFmtId="0" fontId="7" fillId="0" borderId="3" xfId="5" applyFont="1" applyFill="1" applyBorder="1" applyAlignment="1" applyProtection="1">
      <alignment horizontal="right" vertical="center"/>
    </xf>
    <xf numFmtId="176" fontId="7" fillId="0" borderId="3" xfId="5" applyNumberFormat="1" applyFont="1" applyFill="1" applyBorder="1" applyAlignment="1" applyProtection="1">
      <alignment horizontal="left" vertical="center"/>
    </xf>
    <xf numFmtId="0" fontId="16" fillId="0" borderId="0" xfId="0" applyFont="1" applyProtection="1">
      <alignment vertical="center"/>
    </xf>
    <xf numFmtId="0" fontId="16" fillId="0" borderId="0" xfId="0" applyFont="1" applyAlignment="1" applyProtection="1">
      <alignment horizontal="left" vertical="center"/>
    </xf>
    <xf numFmtId="187" fontId="7" fillId="4" borderId="5" xfId="5" applyNumberFormat="1" applyFont="1" applyFill="1" applyBorder="1" applyAlignment="1" applyProtection="1">
      <alignment horizontal="center" vertical="center"/>
    </xf>
    <xf numFmtId="187" fontId="7" fillId="0" borderId="4" xfId="5" applyNumberFormat="1" applyFont="1" applyFill="1" applyBorder="1" applyAlignment="1" applyProtection="1">
      <alignment horizontal="center" vertical="center"/>
    </xf>
    <xf numFmtId="0" fontId="7" fillId="0" borderId="0" xfId="5" applyFont="1" applyFill="1" applyAlignment="1" applyProtection="1">
      <alignment horizontal="center"/>
    </xf>
    <xf numFmtId="0" fontId="7" fillId="0" borderId="0" xfId="5" applyFont="1" applyFill="1" applyBorder="1" applyAlignment="1" applyProtection="1">
      <alignment horizontal="left" vertical="center"/>
    </xf>
    <xf numFmtId="0" fontId="2" fillId="0" borderId="0" xfId="7" applyFont="1" applyBorder="1" applyProtection="1"/>
    <xf numFmtId="0" fontId="2" fillId="0" borderId="0" xfId="7" applyFont="1" applyBorder="1" applyAlignment="1" applyProtection="1">
      <alignment horizontal="center" vertical="center"/>
    </xf>
    <xf numFmtId="0" fontId="2" fillId="0" borderId="0" xfId="7" applyFont="1" applyBorder="1" applyAlignment="1" applyProtection="1">
      <alignment horizontal="right"/>
    </xf>
    <xf numFmtId="0" fontId="2" fillId="0" borderId="0" xfId="7" applyFont="1" applyProtection="1"/>
    <xf numFmtId="0" fontId="2" fillId="0" borderId="5" xfId="7" applyFont="1" applyBorder="1" applyAlignment="1" applyProtection="1">
      <alignment horizontal="right"/>
    </xf>
    <xf numFmtId="0" fontId="2" fillId="0" borderId="0" xfId="8" applyFont="1" applyBorder="1" applyAlignment="1" applyProtection="1">
      <alignment horizontal="center" vertical="center"/>
    </xf>
    <xf numFmtId="0" fontId="4" fillId="0" borderId="0" xfId="7" applyFont="1" applyBorder="1" applyAlignment="1" applyProtection="1">
      <alignment horizontal="center" vertical="center"/>
    </xf>
    <xf numFmtId="0" fontId="2" fillId="0" borderId="0" xfId="7" applyFont="1" applyBorder="1" applyAlignment="1" applyProtection="1">
      <alignment horizontal="left" vertical="center"/>
    </xf>
    <xf numFmtId="14" fontId="2" fillId="0" borderId="0" xfId="7" applyNumberFormat="1" applyFont="1" applyFill="1" applyBorder="1" applyAlignment="1" applyProtection="1">
      <alignment horizontal="center" vertical="center"/>
    </xf>
    <xf numFmtId="0" fontId="7" fillId="0" borderId="0" xfId="9" applyFont="1" applyFill="1" applyBorder="1" applyAlignment="1" applyProtection="1">
      <alignment horizontal="center" vertical="center" wrapText="1"/>
    </xf>
    <xf numFmtId="0" fontId="2" fillId="0" borderId="20" xfId="7" applyFont="1" applyFill="1" applyBorder="1" applyAlignment="1" applyProtection="1">
      <alignment vertical="top"/>
    </xf>
    <xf numFmtId="0" fontId="2" fillId="0" borderId="0" xfId="7" applyFont="1" applyFill="1" applyBorder="1" applyAlignment="1" applyProtection="1">
      <alignment vertical="top"/>
    </xf>
    <xf numFmtId="0" fontId="9" fillId="0" borderId="0" xfId="7" applyFont="1" applyBorder="1" applyProtection="1"/>
    <xf numFmtId="0" fontId="9" fillId="0" borderId="0" xfId="7" applyFont="1" applyProtection="1"/>
    <xf numFmtId="0" fontId="6" fillId="0" borderId="0" xfId="7" applyFont="1" applyBorder="1" applyProtection="1"/>
    <xf numFmtId="0" fontId="2" fillId="0" borderId="0" xfId="7" applyFont="1" applyAlignment="1" applyProtection="1">
      <alignment horizontal="center" vertical="center"/>
    </xf>
    <xf numFmtId="0" fontId="6" fillId="2" borderId="19" xfId="7" applyFont="1" applyFill="1" applyBorder="1" applyProtection="1"/>
    <xf numFmtId="0" fontId="6" fillId="0" borderId="0" xfId="7" applyFont="1" applyAlignment="1" applyProtection="1">
      <alignment horizontal="center" vertical="center"/>
    </xf>
    <xf numFmtId="0" fontId="6" fillId="0" borderId="19" xfId="7" applyFont="1" applyBorder="1" applyProtection="1"/>
    <xf numFmtId="0" fontId="2" fillId="0" borderId="0" xfId="8" applyFont="1" applyBorder="1" applyProtection="1"/>
    <xf numFmtId="0" fontId="2" fillId="0" borderId="0" xfId="8" applyFont="1" applyBorder="1" applyAlignment="1" applyProtection="1">
      <alignment horizontal="right"/>
    </xf>
    <xf numFmtId="0" fontId="2" fillId="0" borderId="0" xfId="8" applyFont="1" applyProtection="1"/>
    <xf numFmtId="0" fontId="2" fillId="0" borderId="0" xfId="8" applyFont="1" applyAlignment="1" applyProtection="1">
      <alignment horizontal="center" vertical="center"/>
    </xf>
    <xf numFmtId="0" fontId="2" fillId="0" borderId="5" xfId="8" applyFont="1" applyBorder="1" applyAlignment="1" applyProtection="1">
      <alignment horizontal="right"/>
    </xf>
    <xf numFmtId="0" fontId="2" fillId="0" borderId="0" xfId="8" applyFont="1" applyFill="1" applyBorder="1" applyAlignment="1" applyProtection="1">
      <alignment horizontal="center" vertical="center"/>
    </xf>
    <xf numFmtId="0" fontId="10" fillId="3" borderId="37" xfId="8" applyFont="1" applyFill="1" applyBorder="1" applyAlignment="1" applyProtection="1">
      <alignment horizontal="left" vertical="center" wrapText="1"/>
    </xf>
    <xf numFmtId="0" fontId="2" fillId="0" borderId="0" xfId="8" applyFont="1" applyFill="1" applyBorder="1" applyAlignment="1" applyProtection="1">
      <alignment horizontal="left" vertical="center" wrapText="1" shrinkToFit="1"/>
    </xf>
    <xf numFmtId="0" fontId="6" fillId="0" borderId="0" xfId="8" applyFont="1" applyFill="1" applyBorder="1" applyAlignment="1" applyProtection="1">
      <alignment horizontal="right"/>
    </xf>
    <xf numFmtId="0" fontId="6" fillId="2" borderId="30" xfId="8" applyFont="1" applyFill="1" applyBorder="1" applyProtection="1"/>
    <xf numFmtId="0" fontId="6" fillId="0" borderId="0" xfId="8" applyFont="1" applyProtection="1"/>
    <xf numFmtId="0" fontId="6" fillId="0" borderId="0" xfId="8" applyFont="1" applyAlignment="1" applyProtection="1">
      <alignment horizontal="center" vertical="center"/>
    </xf>
    <xf numFmtId="0" fontId="6" fillId="0" borderId="19" xfId="8" applyFont="1" applyBorder="1" applyProtection="1"/>
    <xf numFmtId="0" fontId="6" fillId="0" borderId="0" xfId="8" applyFont="1" applyBorder="1" applyProtection="1"/>
    <xf numFmtId="0" fontId="6" fillId="0" borderId="0" xfId="8" applyFont="1" applyAlignment="1" applyProtection="1">
      <alignment horizontal="right"/>
    </xf>
    <xf numFmtId="184" fontId="7" fillId="4" borderId="5" xfId="5" applyNumberFormat="1" applyFont="1" applyFill="1" applyBorder="1" applyAlignment="1" applyProtection="1">
      <alignment horizontal="center" vertical="center"/>
    </xf>
    <xf numFmtId="0" fontId="10" fillId="3" borderId="0" xfId="8" applyFont="1" applyFill="1" applyBorder="1" applyAlignment="1" applyProtection="1">
      <alignment horizontal="left" vertical="center" wrapText="1"/>
    </xf>
    <xf numFmtId="183" fontId="7" fillId="4" borderId="36" xfId="5" applyNumberFormat="1" applyFont="1" applyFill="1" applyBorder="1" applyAlignment="1" applyProtection="1">
      <alignment horizontal="center" vertical="center"/>
    </xf>
    <xf numFmtId="0" fontId="7" fillId="0" borderId="0" xfId="2" applyFont="1" applyBorder="1" applyProtection="1"/>
    <xf numFmtId="0" fontId="7" fillId="0" borderId="0" xfId="8" applyFont="1" applyBorder="1" applyProtection="1"/>
    <xf numFmtId="0" fontId="19" fillId="0" borderId="0" xfId="0" applyFont="1" applyProtection="1">
      <alignment vertical="center"/>
    </xf>
    <xf numFmtId="0" fontId="6" fillId="0" borderId="0" xfId="8" applyFont="1" applyAlignment="1" applyProtection="1"/>
    <xf numFmtId="49" fontId="6" fillId="0" borderId="0" xfId="8" applyNumberFormat="1" applyFont="1" applyProtection="1"/>
    <xf numFmtId="0" fontId="2" fillId="0" borderId="2" xfId="11" applyFont="1" applyFill="1" applyBorder="1" applyAlignment="1" applyProtection="1">
      <alignment horizontal="center" vertical="center"/>
    </xf>
    <xf numFmtId="0" fontId="2" fillId="0" borderId="0" xfId="11" applyFont="1" applyFill="1" applyAlignment="1">
      <alignment vertical="center"/>
    </xf>
    <xf numFmtId="0" fontId="7" fillId="0" borderId="0" xfId="0" applyFont="1" applyBorder="1" applyAlignment="1" applyProtection="1">
      <alignment horizontal="center" vertical="center"/>
    </xf>
    <xf numFmtId="0" fontId="2" fillId="0" borderId="0" xfId="12" applyFont="1" applyFill="1" applyProtection="1"/>
    <xf numFmtId="0" fontId="6" fillId="0" borderId="0" xfId="7" applyFont="1" applyFill="1" applyBorder="1" applyAlignment="1" applyProtection="1">
      <alignment horizontal="right"/>
    </xf>
    <xf numFmtId="0" fontId="6" fillId="0" borderId="0" xfId="0" applyFont="1" applyAlignment="1" applyProtection="1">
      <alignment horizontal="right" vertical="center"/>
    </xf>
    <xf numFmtId="0" fontId="7" fillId="0" borderId="0" xfId="7" applyFont="1" applyBorder="1" applyAlignment="1" applyProtection="1">
      <alignment horizontal="center" vertical="center"/>
    </xf>
    <xf numFmtId="49" fontId="1" fillId="0" borderId="0" xfId="8" applyNumberFormat="1" applyFont="1" applyFill="1" applyBorder="1" applyAlignment="1" applyProtection="1">
      <alignment horizontal="center" vertical="center"/>
    </xf>
    <xf numFmtId="0" fontId="2" fillId="0" borderId="0" xfId="8" applyFont="1" applyAlignment="1" applyProtection="1">
      <alignment wrapText="1"/>
    </xf>
    <xf numFmtId="0" fontId="7" fillId="0" borderId="13" xfId="2" applyFont="1" applyFill="1" applyBorder="1" applyAlignment="1" applyProtection="1">
      <alignment vertical="center"/>
    </xf>
    <xf numFmtId="0" fontId="7" fillId="0" borderId="0" xfId="2" applyFont="1" applyFill="1" applyBorder="1" applyAlignment="1" applyProtection="1">
      <alignment horizontal="center" vertical="center"/>
    </xf>
    <xf numFmtId="0" fontId="7" fillId="0" borderId="14" xfId="2" applyFont="1" applyFill="1" applyBorder="1" applyAlignment="1" applyProtection="1">
      <alignment vertical="center"/>
    </xf>
    <xf numFmtId="49" fontId="7" fillId="0" borderId="15" xfId="2" applyNumberFormat="1" applyFont="1" applyFill="1" applyBorder="1" applyAlignment="1" applyProtection="1">
      <alignment horizontal="center" vertical="center"/>
    </xf>
    <xf numFmtId="49" fontId="7" fillId="0" borderId="16" xfId="2" applyNumberFormat="1" applyFont="1" applyFill="1" applyBorder="1" applyAlignment="1" applyProtection="1">
      <alignment vertical="center"/>
    </xf>
    <xf numFmtId="49" fontId="7" fillId="0" borderId="17" xfId="2" applyNumberFormat="1" applyFont="1" applyFill="1" applyBorder="1" applyAlignment="1" applyProtection="1">
      <alignment vertical="center"/>
    </xf>
    <xf numFmtId="49" fontId="7" fillId="0" borderId="10" xfId="2" applyNumberFormat="1" applyFont="1" applyFill="1" applyBorder="1" applyAlignment="1" applyProtection="1">
      <alignment vertical="center"/>
    </xf>
    <xf numFmtId="0" fontId="7" fillId="0" borderId="18" xfId="2" applyFont="1" applyBorder="1" applyAlignment="1" applyProtection="1">
      <alignment horizontal="center" vertical="center"/>
    </xf>
    <xf numFmtId="0" fontId="7" fillId="0" borderId="29" xfId="2" applyFont="1" applyBorder="1" applyAlignment="1" applyProtection="1">
      <alignment horizontal="center" vertical="center" wrapText="1"/>
    </xf>
    <xf numFmtId="0" fontId="7" fillId="0" borderId="7" xfId="2" applyFont="1" applyBorder="1" applyAlignment="1" applyProtection="1">
      <alignment horizontal="center" vertical="center" wrapText="1"/>
    </xf>
    <xf numFmtId="179" fontId="7" fillId="0" borderId="3" xfId="2" applyNumberFormat="1" applyFont="1" applyBorder="1" applyAlignment="1" applyProtection="1">
      <alignment horizontal="left" vertical="center" wrapText="1"/>
    </xf>
    <xf numFmtId="179" fontId="7" fillId="0" borderId="8" xfId="2" applyNumberFormat="1" applyFont="1" applyBorder="1" applyAlignment="1" applyProtection="1">
      <alignment horizontal="left" vertical="center" wrapText="1"/>
    </xf>
    <xf numFmtId="0" fontId="6" fillId="3" borderId="0" xfId="0" applyFont="1" applyFill="1" applyBorder="1" applyAlignment="1" applyProtection="1">
      <alignment horizontal="left" vertical="center" wrapText="1"/>
    </xf>
    <xf numFmtId="0" fontId="6" fillId="0" borderId="0" xfId="2" applyFont="1" applyFill="1" applyBorder="1" applyAlignment="1" applyProtection="1">
      <alignment horizontal="right" vertical="center"/>
    </xf>
    <xf numFmtId="0" fontId="6" fillId="0" borderId="0" xfId="2" applyFont="1" applyFill="1" applyBorder="1" applyAlignment="1" applyProtection="1">
      <alignment vertical="top"/>
    </xf>
    <xf numFmtId="0" fontId="7" fillId="0" borderId="23" xfId="7" applyFont="1" applyBorder="1" applyAlignment="1" applyProtection="1">
      <alignment horizontal="center" vertical="center"/>
    </xf>
    <xf numFmtId="0" fontId="7" fillId="0" borderId="16" xfId="7" applyFont="1" applyFill="1" applyBorder="1" applyAlignment="1" applyProtection="1">
      <alignment vertical="center"/>
    </xf>
    <xf numFmtId="0" fontId="7" fillId="0" borderId="17" xfId="7" applyFont="1" applyFill="1" applyBorder="1" applyAlignment="1" applyProtection="1">
      <alignment vertical="center"/>
    </xf>
    <xf numFmtId="0" fontId="7" fillId="0" borderId="10" xfId="7" applyFont="1" applyFill="1" applyBorder="1" applyAlignment="1" applyProtection="1">
      <alignment vertical="center"/>
    </xf>
    <xf numFmtId="0" fontId="7" fillId="0" borderId="12" xfId="7" applyFont="1" applyBorder="1" applyAlignment="1" applyProtection="1">
      <alignment horizontal="center" vertical="center"/>
    </xf>
    <xf numFmtId="0" fontId="7" fillId="0" borderId="13" xfId="7" applyFont="1" applyBorder="1" applyAlignment="1" applyProtection="1">
      <alignment vertical="center"/>
    </xf>
    <xf numFmtId="0" fontId="7" fillId="0" borderId="3" xfId="7" applyFont="1" applyBorder="1" applyAlignment="1" applyProtection="1">
      <alignment vertical="center"/>
    </xf>
    <xf numFmtId="0" fontId="7" fillId="0" borderId="0" xfId="7" applyFont="1" applyBorder="1" applyAlignment="1" applyProtection="1">
      <alignment vertical="center"/>
    </xf>
    <xf numFmtId="0" fontId="7" fillId="0" borderId="14" xfId="7" applyFont="1" applyBorder="1" applyAlignment="1" applyProtection="1">
      <alignment horizontal="left" vertical="center"/>
    </xf>
    <xf numFmtId="0" fontId="7" fillId="0" borderId="6" xfId="7" applyFont="1" applyBorder="1" applyAlignment="1" applyProtection="1">
      <alignment horizontal="center" vertical="center"/>
    </xf>
    <xf numFmtId="0" fontId="7" fillId="6" borderId="3" xfId="7" applyFont="1" applyFill="1" applyBorder="1" applyAlignment="1" applyProtection="1">
      <alignment vertical="center"/>
    </xf>
    <xf numFmtId="0" fontId="7" fillId="6" borderId="8" xfId="7" applyFont="1" applyFill="1" applyBorder="1" applyAlignment="1" applyProtection="1">
      <alignment horizontal="left" vertical="center"/>
    </xf>
    <xf numFmtId="0" fontId="7" fillId="0" borderId="0" xfId="7" applyFont="1" applyBorder="1" applyAlignment="1" applyProtection="1">
      <alignment horizontal="left" vertical="center" wrapText="1"/>
    </xf>
    <xf numFmtId="0" fontId="7" fillId="0" borderId="0" xfId="7" applyFont="1" applyBorder="1" applyAlignment="1" applyProtection="1">
      <alignment vertical="center" wrapText="1"/>
    </xf>
    <xf numFmtId="0" fontId="7" fillId="0" borderId="0" xfId="7" applyFont="1" applyBorder="1" applyAlignment="1" applyProtection="1">
      <alignment horizontal="left" vertical="center"/>
    </xf>
    <xf numFmtId="0" fontId="7" fillId="3" borderId="9" xfId="7" applyFont="1" applyFill="1" applyBorder="1" applyAlignment="1" applyProtection="1">
      <alignment horizontal="center" vertical="center" wrapText="1"/>
    </xf>
    <xf numFmtId="0" fontId="7" fillId="0" borderId="11" xfId="7" applyFont="1" applyBorder="1" applyAlignment="1" applyProtection="1">
      <alignment horizontal="center" vertical="center"/>
    </xf>
    <xf numFmtId="0" fontId="7" fillId="3" borderId="4" xfId="7" applyFont="1" applyFill="1" applyBorder="1" applyAlignment="1" applyProtection="1">
      <alignment horizontal="center" vertical="center" wrapText="1"/>
    </xf>
    <xf numFmtId="49" fontId="7" fillId="0" borderId="7" xfId="7" applyNumberFormat="1" applyFont="1" applyFill="1" applyBorder="1" applyAlignment="1" applyProtection="1">
      <alignment horizontal="center" vertical="center"/>
    </xf>
    <xf numFmtId="0" fontId="7" fillId="3" borderId="2" xfId="7" applyFont="1" applyFill="1" applyBorder="1" applyAlignment="1" applyProtection="1">
      <alignment horizontal="center" vertical="center" wrapText="1"/>
    </xf>
    <xf numFmtId="0" fontId="7" fillId="0" borderId="32" xfId="7" applyFont="1" applyFill="1" applyBorder="1" applyAlignment="1" applyProtection="1">
      <alignment horizontal="left" vertical="center"/>
    </xf>
    <xf numFmtId="0" fontId="7" fillId="0" borderId="33" xfId="7" applyFont="1" applyFill="1" applyBorder="1" applyAlignment="1" applyProtection="1">
      <alignment horizontal="left" vertical="center"/>
    </xf>
    <xf numFmtId="0" fontId="7" fillId="0" borderId="25" xfId="7" applyFont="1" applyFill="1" applyBorder="1" applyAlignment="1" applyProtection="1">
      <alignment horizontal="left" vertical="center"/>
    </xf>
    <xf numFmtId="0" fontId="7" fillId="3" borderId="6" xfId="7" applyFont="1" applyFill="1" applyBorder="1" applyAlignment="1" applyProtection="1">
      <alignment horizontal="center" vertical="center" wrapText="1"/>
    </xf>
    <xf numFmtId="42" fontId="7" fillId="0" borderId="31" xfId="7" applyNumberFormat="1" applyFont="1" applyFill="1" applyBorder="1" applyAlignment="1" applyProtection="1">
      <alignment horizontal="left" vertical="center"/>
    </xf>
    <xf numFmtId="0" fontId="7" fillId="0" borderId="18" xfId="7" applyFont="1" applyBorder="1" applyAlignment="1" applyProtection="1">
      <alignment horizontal="center" vertical="center"/>
    </xf>
    <xf numFmtId="0" fontId="7" fillId="3" borderId="1" xfId="7" applyFont="1" applyFill="1" applyBorder="1" applyAlignment="1" applyProtection="1">
      <alignment horizontal="center" vertical="center" wrapText="1"/>
    </xf>
    <xf numFmtId="0" fontId="7" fillId="0" borderId="26" xfId="7" applyFont="1" applyBorder="1" applyAlignment="1" applyProtection="1">
      <alignment horizontal="center" vertical="center"/>
    </xf>
    <xf numFmtId="0" fontId="7" fillId="0" borderId="2" xfId="7" applyFont="1" applyBorder="1" applyAlignment="1" applyProtection="1">
      <alignment horizontal="right" vertical="center"/>
    </xf>
    <xf numFmtId="0" fontId="7" fillId="0" borderId="0" xfId="7" applyFont="1" applyBorder="1" applyProtection="1"/>
    <xf numFmtId="0" fontId="6" fillId="0" borderId="0" xfId="7" applyFont="1" applyBorder="1" applyAlignment="1" applyProtection="1">
      <alignment horizontal="center" vertical="center" textRotation="255" wrapText="1"/>
    </xf>
    <xf numFmtId="0" fontId="6" fillId="0" borderId="0" xfId="7" applyFont="1" applyAlignment="1" applyProtection="1">
      <alignment horizontal="right"/>
    </xf>
    <xf numFmtId="0" fontId="7" fillId="0" borderId="71" xfId="8" applyNumberFormat="1" applyFont="1" applyBorder="1" applyAlignment="1" applyProtection="1">
      <alignment horizontal="right" vertical="center"/>
    </xf>
    <xf numFmtId="0" fontId="7" fillId="0" borderId="72" xfId="8" applyNumberFormat="1" applyFont="1" applyBorder="1" applyAlignment="1" applyProtection="1">
      <alignment horizontal="right" vertical="center" wrapText="1"/>
    </xf>
    <xf numFmtId="0" fontId="7" fillId="0" borderId="3" xfId="8" applyNumberFormat="1" applyFont="1" applyBorder="1" applyAlignment="1" applyProtection="1">
      <alignment horizontal="right" vertical="center"/>
    </xf>
    <xf numFmtId="0" fontId="7" fillId="0" borderId="11" xfId="8" applyNumberFormat="1" applyFont="1" applyBorder="1" applyAlignment="1" applyProtection="1">
      <alignment horizontal="center" vertical="center" wrapText="1"/>
    </xf>
    <xf numFmtId="0" fontId="7" fillId="0" borderId="37" xfId="8" applyNumberFormat="1" applyFont="1" applyFill="1" applyBorder="1" applyAlignment="1" applyProtection="1">
      <alignment horizontal="left" vertical="center" shrinkToFit="1"/>
    </xf>
    <xf numFmtId="0" fontId="7" fillId="0" borderId="48" xfId="8" applyNumberFormat="1" applyFont="1" applyFill="1" applyBorder="1" applyAlignment="1" applyProtection="1">
      <alignment horizontal="left" vertical="center" shrinkToFit="1"/>
    </xf>
    <xf numFmtId="0" fontId="7" fillId="0" borderId="23" xfId="8" applyNumberFormat="1" applyFont="1" applyBorder="1" applyAlignment="1" applyProtection="1">
      <alignment horizontal="right" vertical="center" wrapText="1"/>
    </xf>
    <xf numFmtId="0" fontId="7" fillId="0" borderId="16" xfId="0" applyNumberFormat="1" applyFont="1" applyBorder="1" applyProtection="1">
      <alignment vertical="center"/>
    </xf>
    <xf numFmtId="0" fontId="7" fillId="0" borderId="17" xfId="0" applyNumberFormat="1" applyFont="1" applyBorder="1" applyProtection="1">
      <alignment vertical="center"/>
    </xf>
    <xf numFmtId="0" fontId="7" fillId="0" borderId="0" xfId="0" applyNumberFormat="1" applyFont="1" applyFill="1" applyBorder="1" applyAlignment="1" applyProtection="1">
      <alignment vertical="center"/>
    </xf>
    <xf numFmtId="0" fontId="7" fillId="0" borderId="29" xfId="8" applyNumberFormat="1" applyFont="1" applyBorder="1" applyAlignment="1" applyProtection="1">
      <alignment horizontal="center" vertical="center" wrapText="1"/>
    </xf>
    <xf numFmtId="0" fontId="7" fillId="0" borderId="7" xfId="0" applyNumberFormat="1" applyFont="1" applyBorder="1" applyAlignment="1" applyProtection="1">
      <alignment horizontal="center" vertical="center" wrapText="1"/>
    </xf>
    <xf numFmtId="0" fontId="7" fillId="0" borderId="17" xfId="8" applyNumberFormat="1" applyFont="1" applyBorder="1" applyAlignment="1" applyProtection="1">
      <alignment horizontal="center" vertical="center" wrapText="1"/>
    </xf>
    <xf numFmtId="0" fontId="7" fillId="0" borderId="17" xfId="0" applyNumberFormat="1" applyFont="1" applyBorder="1" applyAlignment="1" applyProtection="1">
      <alignment vertical="center" wrapText="1"/>
    </xf>
    <xf numFmtId="0" fontId="7" fillId="0" borderId="10" xfId="0" applyNumberFormat="1" applyFont="1" applyBorder="1" applyAlignment="1" applyProtection="1">
      <alignment vertical="center" wrapText="1"/>
    </xf>
    <xf numFmtId="0" fontId="7" fillId="0" borderId="6" xfId="8" applyNumberFormat="1" applyFont="1" applyBorder="1" applyAlignment="1" applyProtection="1">
      <alignment horizontal="right" vertical="center"/>
    </xf>
    <xf numFmtId="0" fontId="7" fillId="0" borderId="24" xfId="0" applyNumberFormat="1" applyFont="1" applyFill="1" applyBorder="1" applyAlignment="1" applyProtection="1">
      <alignment vertical="center"/>
    </xf>
    <xf numFmtId="0" fontId="7" fillId="0" borderId="3" xfId="0" applyNumberFormat="1" applyFont="1" applyFill="1" applyBorder="1" applyAlignment="1" applyProtection="1">
      <alignment vertical="center"/>
    </xf>
    <xf numFmtId="0" fontId="7" fillId="0" borderId="33" xfId="0" applyNumberFormat="1" applyFont="1" applyBorder="1" applyProtection="1">
      <alignment vertical="center"/>
    </xf>
    <xf numFmtId="0" fontId="7" fillId="0" borderId="10" xfId="0" applyNumberFormat="1" applyFont="1" applyBorder="1" applyProtection="1">
      <alignment vertical="center"/>
    </xf>
    <xf numFmtId="0" fontId="7" fillId="0" borderId="73" xfId="8" applyNumberFormat="1" applyFont="1" applyFill="1" applyBorder="1" applyAlignment="1" applyProtection="1">
      <alignment horizontal="left" vertical="center"/>
    </xf>
    <xf numFmtId="0" fontId="7" fillId="0" borderId="75" xfId="8" applyFont="1" applyBorder="1" applyAlignment="1" applyProtection="1">
      <alignment horizontal="left" vertical="center"/>
    </xf>
    <xf numFmtId="0" fontId="7" fillId="0" borderId="0" xfId="0" applyNumberFormat="1" applyFont="1" applyFill="1" applyBorder="1" applyAlignment="1" applyProtection="1">
      <alignment horizontal="right" vertical="center"/>
    </xf>
    <xf numFmtId="0" fontId="7" fillId="0" borderId="0" xfId="0" applyNumberFormat="1" applyFont="1" applyBorder="1" applyAlignment="1" applyProtection="1">
      <alignment vertical="center"/>
    </xf>
    <xf numFmtId="0" fontId="7" fillId="0" borderId="45" xfId="0" applyNumberFormat="1" applyFont="1" applyBorder="1" applyAlignment="1" applyProtection="1">
      <alignment horizontal="right" vertical="center"/>
    </xf>
    <xf numFmtId="0" fontId="7" fillId="0" borderId="0" xfId="5" applyFont="1" applyFill="1" applyBorder="1" applyAlignment="1" applyProtection="1">
      <alignment horizontal="center" vertical="center"/>
    </xf>
    <xf numFmtId="0" fontId="7" fillId="0" borderId="1" xfId="5" applyFont="1" applyFill="1" applyBorder="1" applyAlignment="1" applyProtection="1">
      <alignment horizontal="center" vertical="center" wrapText="1"/>
    </xf>
    <xf numFmtId="183" fontId="7" fillId="0" borderId="9" xfId="5" applyNumberFormat="1" applyFont="1" applyFill="1" applyBorder="1" applyAlignment="1" applyProtection="1">
      <alignment horizontal="center" vertical="center"/>
    </xf>
    <xf numFmtId="0" fontId="7" fillId="0" borderId="2" xfId="5" applyFont="1" applyFill="1" applyBorder="1" applyAlignment="1" applyProtection="1">
      <alignment horizontal="center" vertical="center"/>
    </xf>
    <xf numFmtId="0" fontId="7" fillId="0" borderId="5" xfId="5" applyFont="1" applyFill="1" applyBorder="1" applyAlignment="1" applyProtection="1">
      <alignment horizontal="center" vertical="center"/>
    </xf>
    <xf numFmtId="0" fontId="7" fillId="0" borderId="3" xfId="5" applyFont="1" applyFill="1" applyBorder="1" applyAlignment="1" applyProtection="1">
      <alignment vertical="center" wrapText="1"/>
    </xf>
    <xf numFmtId="0" fontId="7" fillId="0" borderId="8" xfId="5" applyFont="1" applyFill="1" applyBorder="1" applyAlignment="1" applyProtection="1">
      <alignment horizontal="center" vertical="center"/>
    </xf>
    <xf numFmtId="185" fontId="7" fillId="0" borderId="8" xfId="5" applyNumberFormat="1" applyFont="1" applyFill="1" applyBorder="1" applyAlignment="1" applyProtection="1">
      <alignment horizontal="center" vertical="center"/>
    </xf>
    <xf numFmtId="185" fontId="7" fillId="0" borderId="5" xfId="5" applyNumberFormat="1" applyFont="1" applyFill="1" applyBorder="1" applyAlignment="1" applyProtection="1">
      <alignment horizontal="center" vertical="center"/>
    </xf>
    <xf numFmtId="185" fontId="7" fillId="0" borderId="10" xfId="5" applyNumberFormat="1" applyFont="1" applyFill="1" applyBorder="1" applyAlignment="1" applyProtection="1">
      <alignment horizontal="center" vertical="center"/>
    </xf>
    <xf numFmtId="186" fontId="7" fillId="0" borderId="4" xfId="5" applyNumberFormat="1" applyFont="1" applyFill="1" applyBorder="1" applyAlignment="1" applyProtection="1">
      <alignment horizontal="center" vertical="center"/>
    </xf>
    <xf numFmtId="183" fontId="2" fillId="0" borderId="0" xfId="5" applyNumberFormat="1" applyFont="1" applyFill="1" applyAlignment="1" applyProtection="1">
      <alignment horizontal="center" vertical="top"/>
    </xf>
    <xf numFmtId="0" fontId="7" fillId="0" borderId="0" xfId="5" applyFont="1" applyFill="1" applyBorder="1" applyAlignment="1" applyProtection="1">
      <alignment horizontal="center" vertical="top"/>
    </xf>
    <xf numFmtId="0" fontId="6" fillId="0" borderId="0" xfId="5" applyFont="1" applyFill="1" applyAlignment="1" applyProtection="1">
      <alignment horizontal="center" vertical="top"/>
    </xf>
    <xf numFmtId="0" fontId="6" fillId="0" borderId="0" xfId="5" applyFont="1" applyFill="1" applyBorder="1" applyAlignment="1" applyProtection="1">
      <alignment horizontal="center" vertical="top"/>
    </xf>
    <xf numFmtId="0" fontId="6" fillId="0" borderId="0" xfId="5" applyFont="1" applyFill="1" applyBorder="1" applyAlignment="1" applyProtection="1">
      <alignment horizontal="center" vertical="top" wrapText="1"/>
    </xf>
    <xf numFmtId="0" fontId="7" fillId="0" borderId="9" xfId="5" applyFont="1" applyFill="1" applyBorder="1" applyAlignment="1" applyProtection="1">
      <alignment horizontal="center" vertical="center"/>
    </xf>
    <xf numFmtId="0" fontId="7" fillId="8" borderId="10" xfId="5" applyFont="1" applyFill="1" applyBorder="1" applyAlignment="1" applyProtection="1">
      <alignment horizontal="center" vertical="center" wrapText="1"/>
    </xf>
    <xf numFmtId="0" fontId="7" fillId="8" borderId="9" xfId="5" applyFont="1" applyFill="1" applyBorder="1" applyAlignment="1" applyProtection="1">
      <alignment horizontal="center" vertical="center" wrapText="1"/>
    </xf>
    <xf numFmtId="183" fontId="7" fillId="8" borderId="4" xfId="5" applyNumberFormat="1" applyFont="1" applyFill="1" applyBorder="1" applyAlignment="1" applyProtection="1">
      <alignment horizontal="center" vertical="center"/>
    </xf>
    <xf numFmtId="186" fontId="7" fillId="8" borderId="9" xfId="5" applyNumberFormat="1" applyFont="1" applyFill="1" applyBorder="1" applyAlignment="1" applyProtection="1">
      <alignment horizontal="center" vertical="center" wrapText="1"/>
    </xf>
    <xf numFmtId="0" fontId="7" fillId="8" borderId="5" xfId="5" applyFont="1" applyFill="1" applyBorder="1" applyAlignment="1" applyProtection="1">
      <alignment horizontal="center" vertical="center" wrapText="1"/>
    </xf>
    <xf numFmtId="0" fontId="7" fillId="8" borderId="4" xfId="5" applyFont="1" applyFill="1" applyBorder="1" applyAlignment="1" applyProtection="1">
      <alignment horizontal="center" vertical="center" wrapText="1"/>
    </xf>
    <xf numFmtId="186" fontId="7" fillId="8" borderId="4" xfId="5" applyNumberFormat="1" applyFont="1" applyFill="1" applyBorder="1" applyAlignment="1" applyProtection="1">
      <alignment horizontal="center" vertical="center" wrapText="1"/>
    </xf>
    <xf numFmtId="0" fontId="7" fillId="0" borderId="41" xfId="5" applyFont="1" applyFill="1" applyBorder="1" applyAlignment="1" applyProtection="1">
      <alignment horizontal="center" vertical="center"/>
    </xf>
    <xf numFmtId="0" fontId="7" fillId="0" borderId="35" xfId="5" applyFont="1" applyFill="1" applyBorder="1" applyAlignment="1" applyProtection="1">
      <alignment horizontal="center" vertical="center"/>
    </xf>
    <xf numFmtId="0" fontId="7" fillId="0" borderId="3" xfId="2" applyFont="1" applyFill="1" applyBorder="1" applyAlignment="1" applyProtection="1">
      <alignment vertical="center"/>
    </xf>
    <xf numFmtId="0" fontId="7" fillId="0" borderId="0" xfId="2" applyFont="1" applyFill="1" applyBorder="1" applyAlignment="1" applyProtection="1">
      <alignment vertical="center"/>
    </xf>
    <xf numFmtId="0" fontId="6" fillId="0" borderId="0" xfId="7" applyFont="1" applyProtection="1"/>
    <xf numFmtId="0" fontId="7" fillId="0" borderId="38" xfId="8" applyNumberFormat="1" applyFont="1" applyBorder="1" applyAlignment="1" applyProtection="1">
      <alignment horizontal="center" vertical="center" wrapText="1"/>
    </xf>
    <xf numFmtId="0" fontId="7" fillId="0" borderId="0" xfId="8" applyNumberFormat="1" applyFont="1" applyBorder="1" applyAlignment="1" applyProtection="1">
      <alignment horizontal="right" vertical="center" wrapText="1"/>
    </xf>
    <xf numFmtId="0" fontId="7" fillId="0" borderId="2" xfId="7" applyFont="1" applyBorder="1" applyAlignment="1" applyProtection="1">
      <alignment horizontal="center" vertical="center"/>
    </xf>
    <xf numFmtId="0" fontId="7" fillId="0" borderId="7" xfId="0" applyFont="1" applyBorder="1" applyAlignment="1" applyProtection="1">
      <alignment horizontal="center" vertical="center"/>
    </xf>
    <xf numFmtId="0" fontId="2" fillId="0" borderId="24" xfId="13" applyFont="1" applyFill="1" applyBorder="1" applyAlignment="1" applyProtection="1">
      <alignment horizontal="center" vertical="center"/>
    </xf>
    <xf numFmtId="0" fontId="7" fillId="0" borderId="79" xfId="2" applyFont="1" applyBorder="1" applyAlignment="1" applyProtection="1">
      <alignment horizontal="center" vertical="center" shrinkToFit="1"/>
    </xf>
    <xf numFmtId="180" fontId="7" fillId="0" borderId="86" xfId="2" applyNumberFormat="1" applyFont="1" applyBorder="1" applyAlignment="1" applyProtection="1">
      <alignment horizontal="center" vertical="center" wrapText="1"/>
    </xf>
    <xf numFmtId="180" fontId="7" fillId="0" borderId="87" xfId="2" applyNumberFormat="1" applyFont="1" applyBorder="1" applyAlignment="1" applyProtection="1">
      <alignment horizontal="center" vertical="center" wrapText="1"/>
      <protection locked="0"/>
    </xf>
    <xf numFmtId="180" fontId="7" fillId="5" borderId="88" xfId="2" applyNumberFormat="1" applyFont="1" applyFill="1" applyBorder="1" applyAlignment="1" applyProtection="1">
      <alignment horizontal="center" vertical="center"/>
      <protection locked="0"/>
    </xf>
    <xf numFmtId="0" fontId="7" fillId="0" borderId="76" xfId="7" applyFont="1" applyBorder="1" applyAlignment="1" applyProtection="1">
      <alignment horizontal="center" vertical="center"/>
    </xf>
    <xf numFmtId="0" fontId="7" fillId="2" borderId="102" xfId="7" applyFont="1" applyFill="1" applyBorder="1" applyAlignment="1" applyProtection="1">
      <alignment horizontal="center" vertical="center"/>
      <protection locked="0"/>
    </xf>
    <xf numFmtId="0" fontId="7" fillId="0" borderId="95" xfId="7" applyFont="1" applyBorder="1" applyAlignment="1" applyProtection="1">
      <alignment horizontal="right" vertical="center"/>
    </xf>
    <xf numFmtId="180" fontId="7" fillId="0" borderId="102" xfId="7" applyNumberFormat="1" applyFont="1" applyBorder="1" applyAlignment="1" applyProtection="1">
      <alignment horizontal="center" vertical="center"/>
      <protection locked="0"/>
    </xf>
    <xf numFmtId="0" fontId="7" fillId="0" borderId="105" xfId="7" applyFont="1" applyBorder="1" applyAlignment="1" applyProtection="1">
      <alignment horizontal="right" vertical="center"/>
    </xf>
    <xf numFmtId="180" fontId="7" fillId="5" borderId="102" xfId="7" applyNumberFormat="1" applyFont="1" applyFill="1" applyBorder="1" applyAlignment="1" applyProtection="1">
      <alignment horizontal="center" vertical="center" wrapText="1"/>
      <protection locked="0"/>
    </xf>
    <xf numFmtId="0" fontId="7" fillId="3" borderId="101" xfId="7" applyFont="1" applyFill="1" applyBorder="1" applyAlignment="1" applyProtection="1">
      <alignment horizontal="center" vertical="center" wrapText="1"/>
    </xf>
    <xf numFmtId="14" fontId="7" fillId="0" borderId="106" xfId="7" applyNumberFormat="1" applyFont="1" applyFill="1" applyBorder="1" applyAlignment="1" applyProtection="1">
      <alignment horizontal="center" vertical="center"/>
    </xf>
    <xf numFmtId="0" fontId="7" fillId="0" borderId="101" xfId="7" applyFont="1" applyFill="1" applyBorder="1" applyAlignment="1" applyProtection="1">
      <alignment horizontal="center" vertical="center"/>
    </xf>
    <xf numFmtId="0" fontId="7" fillId="0" borderId="76" xfId="7" applyFont="1" applyFill="1" applyBorder="1" applyAlignment="1" applyProtection="1">
      <alignment horizontal="right" vertical="center"/>
    </xf>
    <xf numFmtId="0" fontId="7" fillId="2" borderId="111" xfId="7" applyFont="1" applyFill="1" applyBorder="1" applyAlignment="1" applyProtection="1">
      <alignment horizontal="center" vertical="center"/>
      <protection locked="0"/>
    </xf>
    <xf numFmtId="0" fontId="7" fillId="0" borderId="105" xfId="7" applyFont="1" applyBorder="1" applyAlignment="1" applyProtection="1">
      <alignment horizontal="center" vertical="center" shrinkToFit="1"/>
    </xf>
    <xf numFmtId="0" fontId="7" fillId="0" borderId="39" xfId="7" applyFont="1" applyFill="1" applyBorder="1" applyAlignment="1" applyProtection="1">
      <alignment horizontal="center" vertical="center"/>
    </xf>
    <xf numFmtId="0" fontId="7" fillId="0" borderId="54" xfId="7" applyFont="1" applyFill="1" applyBorder="1" applyAlignment="1" applyProtection="1">
      <alignment horizontal="center" vertical="center"/>
    </xf>
    <xf numFmtId="0" fontId="7" fillId="0" borderId="55" xfId="7" applyFont="1" applyFill="1" applyBorder="1" applyAlignment="1" applyProtection="1">
      <alignment horizontal="right" vertical="center"/>
    </xf>
    <xf numFmtId="49" fontId="7" fillId="3" borderId="14" xfId="7" applyNumberFormat="1" applyFont="1" applyFill="1" applyBorder="1" applyAlignment="1" applyProtection="1">
      <alignment horizontal="center" vertical="center" wrapText="1"/>
    </xf>
    <xf numFmtId="184" fontId="7" fillId="7" borderId="5" xfId="5" applyNumberFormat="1" applyFont="1" applyFill="1" applyBorder="1" applyAlignment="1" applyProtection="1">
      <alignment horizontal="center" vertical="center"/>
    </xf>
    <xf numFmtId="0" fontId="2" fillId="0" borderId="2" xfId="13" applyNumberFormat="1" applyFont="1" applyFill="1" applyBorder="1" applyAlignment="1" applyProtection="1">
      <alignment horizontal="center" vertical="center"/>
    </xf>
    <xf numFmtId="0" fontId="2" fillId="0" borderId="0" xfId="13" applyFont="1" applyFill="1" applyBorder="1" applyAlignment="1" applyProtection="1">
      <alignment vertical="center"/>
    </xf>
    <xf numFmtId="0" fontId="2" fillId="0" borderId="0" xfId="13" applyFont="1" applyFill="1" applyBorder="1" applyProtection="1"/>
    <xf numFmtId="0" fontId="2" fillId="0" borderId="4" xfId="13" applyFont="1" applyFill="1" applyBorder="1" applyAlignment="1" applyProtection="1">
      <alignment horizontal="center" vertical="center"/>
    </xf>
    <xf numFmtId="0" fontId="2" fillId="0" borderId="4" xfId="13" applyFont="1" applyFill="1" applyBorder="1" applyProtection="1"/>
    <xf numFmtId="0" fontId="2" fillId="0" borderId="0" xfId="13" applyFont="1" applyFill="1" applyBorder="1" applyAlignment="1" applyProtection="1"/>
    <xf numFmtId="0" fontId="2" fillId="0" borderId="2" xfId="13" applyFont="1" applyFill="1" applyBorder="1" applyAlignment="1" applyProtection="1">
      <alignment horizontal="center" vertical="center"/>
    </xf>
    <xf numFmtId="0" fontId="2" fillId="0" borderId="20" xfId="13" applyFont="1" applyFill="1" applyBorder="1" applyProtection="1"/>
    <xf numFmtId="0" fontId="2" fillId="0" borderId="0" xfId="13" applyFont="1" applyFill="1" applyBorder="1" applyAlignment="1" applyProtection="1">
      <alignment horizontal="center" vertical="center"/>
    </xf>
    <xf numFmtId="0" fontId="2" fillId="9" borderId="1" xfId="13" applyFont="1" applyFill="1" applyBorder="1" applyAlignment="1" applyProtection="1"/>
    <xf numFmtId="0" fontId="2" fillId="9" borderId="17" xfId="13" applyFont="1" applyFill="1" applyBorder="1" applyProtection="1"/>
    <xf numFmtId="0" fontId="2" fillId="9" borderId="17" xfId="13" applyFont="1" applyFill="1" applyBorder="1" applyAlignment="1" applyProtection="1">
      <alignment horizontal="center" vertical="center"/>
    </xf>
    <xf numFmtId="0" fontId="2" fillId="9" borderId="10" xfId="13" applyFont="1" applyFill="1" applyBorder="1" applyProtection="1"/>
    <xf numFmtId="0" fontId="2" fillId="9" borderId="24" xfId="13" applyFont="1" applyFill="1" applyBorder="1" applyAlignment="1" applyProtection="1">
      <alignment horizontal="left" vertical="top" wrapText="1" indent="1"/>
    </xf>
    <xf numFmtId="0" fontId="2" fillId="9" borderId="14" xfId="13" applyFont="1" applyFill="1" applyBorder="1" applyAlignment="1" applyProtection="1">
      <alignment horizontal="left" vertical="top" wrapText="1" indent="1"/>
    </xf>
    <xf numFmtId="0" fontId="2" fillId="9" borderId="0" xfId="13" applyFont="1" applyFill="1" applyBorder="1" applyAlignment="1" applyProtection="1">
      <alignment vertical="top" wrapText="1"/>
    </xf>
    <xf numFmtId="0" fontId="2" fillId="9" borderId="24" xfId="13" applyFont="1" applyFill="1" applyBorder="1" applyProtection="1"/>
    <xf numFmtId="0" fontId="2" fillId="0" borderId="5" xfId="13" applyFont="1" applyFill="1" applyBorder="1" applyAlignment="1" applyProtection="1">
      <alignment vertical="center"/>
    </xf>
    <xf numFmtId="0" fontId="2" fillId="9" borderId="0" xfId="13" applyFont="1" applyFill="1" applyBorder="1" applyAlignment="1" applyProtection="1">
      <alignment vertical="center"/>
    </xf>
    <xf numFmtId="0" fontId="2" fillId="9" borderId="14" xfId="13" applyFont="1" applyFill="1" applyBorder="1" applyAlignment="1" applyProtection="1">
      <alignment vertical="top" wrapText="1"/>
    </xf>
    <xf numFmtId="0" fontId="2" fillId="9" borderId="0" xfId="13" applyFont="1" applyFill="1" applyBorder="1" applyAlignment="1" applyProtection="1">
      <alignment horizontal="right" vertical="center"/>
    </xf>
    <xf numFmtId="0" fontId="2" fillId="9" borderId="6" xfId="13" applyFont="1" applyFill="1" applyBorder="1" applyProtection="1"/>
    <xf numFmtId="0" fontId="2" fillId="9" borderId="3" xfId="13" applyFont="1" applyFill="1" applyBorder="1" applyAlignment="1" applyProtection="1">
      <alignment horizontal="right" vertical="center"/>
    </xf>
    <xf numFmtId="0" fontId="2" fillId="9" borderId="3" xfId="13" applyFont="1" applyFill="1" applyBorder="1" applyAlignment="1" applyProtection="1">
      <alignment horizontal="left" vertical="top" wrapText="1" indent="1"/>
    </xf>
    <xf numFmtId="0" fontId="2" fillId="9" borderId="8" xfId="13" applyFont="1" applyFill="1" applyBorder="1" applyAlignment="1" applyProtection="1">
      <alignment vertical="top" wrapText="1"/>
    </xf>
    <xf numFmtId="0" fontId="2" fillId="0" borderId="0" xfId="13" applyFont="1" applyFill="1" applyBorder="1" applyAlignment="1" applyProtection="1">
      <alignment horizontal="center"/>
    </xf>
    <xf numFmtId="0" fontId="2" fillId="9" borderId="4" xfId="13" applyFont="1" applyFill="1" applyBorder="1" applyAlignment="1" applyProtection="1">
      <alignment vertical="center" textRotation="255"/>
    </xf>
    <xf numFmtId="0" fontId="2" fillId="9" borderId="6" xfId="13" applyFont="1" applyFill="1" applyBorder="1" applyAlignment="1" applyProtection="1">
      <alignment horizontal="center" vertical="center" wrapText="1"/>
    </xf>
    <xf numFmtId="0" fontId="2" fillId="0" borderId="0" xfId="13" applyFont="1" applyFill="1" applyBorder="1" applyAlignment="1" applyProtection="1">
      <alignment horizontal="left" vertical="top" wrapText="1"/>
    </xf>
    <xf numFmtId="176" fontId="7" fillId="8" borderId="4" xfId="5" applyNumberFormat="1" applyFont="1" applyFill="1" applyBorder="1" applyAlignment="1" applyProtection="1">
      <alignment horizontal="center" vertical="top"/>
    </xf>
    <xf numFmtId="0" fontId="23" fillId="0" borderId="0" xfId="5" applyFont="1" applyFill="1" applyAlignment="1" applyProtection="1">
      <alignment vertical="top"/>
    </xf>
    <xf numFmtId="0" fontId="6" fillId="0" borderId="0" xfId="4" applyFont="1" applyFill="1" applyAlignment="1" applyProtection="1">
      <alignment horizontal="left" vertical="top" indent="1"/>
    </xf>
    <xf numFmtId="0" fontId="7" fillId="0" borderId="9" xfId="5" applyFont="1" applyFill="1" applyBorder="1" applyAlignment="1" applyProtection="1">
      <alignment horizontal="center" vertical="center"/>
    </xf>
    <xf numFmtId="0" fontId="7" fillId="0" borderId="35" xfId="5" applyFont="1" applyFill="1" applyBorder="1" applyAlignment="1" applyProtection="1">
      <alignment horizontal="center" vertical="center"/>
    </xf>
    <xf numFmtId="0" fontId="7" fillId="0" borderId="41" xfId="5" applyFont="1" applyFill="1" applyBorder="1" applyAlignment="1" applyProtection="1">
      <alignment horizontal="center" vertical="center"/>
    </xf>
    <xf numFmtId="186" fontId="7" fillId="0" borderId="9" xfId="5" applyNumberFormat="1" applyFont="1" applyFill="1" applyBorder="1" applyAlignment="1" applyProtection="1">
      <alignment horizontal="center" vertical="center"/>
    </xf>
    <xf numFmtId="186" fontId="7" fillId="0" borderId="35" xfId="5" applyNumberFormat="1" applyFont="1" applyFill="1" applyBorder="1" applyAlignment="1" applyProtection="1">
      <alignment horizontal="center" vertical="center"/>
    </xf>
    <xf numFmtId="186" fontId="7" fillId="0" borderId="41" xfId="5" applyNumberFormat="1" applyFont="1" applyFill="1" applyBorder="1" applyAlignment="1" applyProtection="1">
      <alignment horizontal="center" vertical="center"/>
    </xf>
    <xf numFmtId="0" fontId="7" fillId="0" borderId="0" xfId="5" applyFont="1" applyFill="1" applyAlignment="1" applyProtection="1">
      <alignment horizontal="right" vertical="center"/>
    </xf>
    <xf numFmtId="0" fontId="7" fillId="0" borderId="0" xfId="5" applyFont="1" applyFill="1" applyAlignment="1" applyProtection="1">
      <alignment horizontal="center" vertical="center"/>
    </xf>
    <xf numFmtId="0" fontId="7" fillId="0" borderId="3" xfId="5" applyFont="1" applyFill="1" applyBorder="1" applyAlignment="1" applyProtection="1">
      <alignment horizontal="right" vertical="top"/>
    </xf>
    <xf numFmtId="0" fontId="7" fillId="0" borderId="0" xfId="5" applyFont="1" applyFill="1" applyBorder="1" applyAlignment="1" applyProtection="1">
      <alignment horizontal="center" vertical="center"/>
    </xf>
    <xf numFmtId="177" fontId="15" fillId="8" borderId="4" xfId="5" applyNumberFormat="1" applyFont="1" applyFill="1" applyBorder="1" applyAlignment="1" applyProtection="1">
      <alignment horizontal="center" vertical="center"/>
    </xf>
    <xf numFmtId="0" fontId="7" fillId="0" borderId="1" xfId="5" applyFont="1" applyFill="1" applyBorder="1" applyAlignment="1" applyProtection="1">
      <alignment horizontal="center" vertical="center" wrapText="1"/>
    </xf>
    <xf numFmtId="0" fontId="7" fillId="0" borderId="24" xfId="5" applyFont="1" applyFill="1" applyBorder="1" applyAlignment="1" applyProtection="1">
      <alignment horizontal="center" vertical="center" wrapText="1"/>
    </xf>
    <xf numFmtId="0" fontId="7" fillId="0" borderId="6" xfId="5" applyFont="1" applyFill="1" applyBorder="1" applyAlignment="1" applyProtection="1">
      <alignment horizontal="center" vertical="center" wrapText="1"/>
    </xf>
    <xf numFmtId="0" fontId="13" fillId="0" borderId="2" xfId="5" applyFont="1" applyFill="1" applyBorder="1" applyAlignment="1" applyProtection="1">
      <alignment vertical="center"/>
    </xf>
    <xf numFmtId="0" fontId="13" fillId="0" borderId="5" xfId="5" applyFont="1" applyFill="1" applyBorder="1" applyAlignment="1" applyProtection="1">
      <alignment vertical="center"/>
    </xf>
    <xf numFmtId="0" fontId="7" fillId="0" borderId="2" xfId="5" applyFont="1" applyFill="1" applyBorder="1" applyAlignment="1" applyProtection="1">
      <alignment vertical="center" wrapText="1"/>
    </xf>
    <xf numFmtId="0" fontId="7" fillId="0" borderId="5" xfId="5" applyFont="1" applyFill="1" applyBorder="1" applyAlignment="1" applyProtection="1">
      <alignment vertical="center" wrapText="1"/>
    </xf>
    <xf numFmtId="0" fontId="7" fillId="2" borderId="13" xfId="5" applyFont="1" applyFill="1" applyBorder="1" applyAlignment="1" applyProtection="1">
      <alignment horizontal="center" vertical="center" wrapText="1"/>
      <protection locked="0"/>
    </xf>
    <xf numFmtId="0" fontId="7" fillId="2" borderId="3" xfId="5" applyFont="1" applyFill="1" applyBorder="1" applyAlignment="1" applyProtection="1">
      <alignment horizontal="center" vertical="center" wrapText="1"/>
      <protection locked="0"/>
    </xf>
    <xf numFmtId="0" fontId="7" fillId="2" borderId="44" xfId="5" applyFont="1" applyFill="1" applyBorder="1" applyAlignment="1" applyProtection="1">
      <alignment horizontal="center" vertical="center" wrapText="1"/>
      <protection locked="0"/>
    </xf>
    <xf numFmtId="185" fontId="7" fillId="0" borderId="2" xfId="5" applyNumberFormat="1" applyFont="1" applyFill="1" applyBorder="1" applyAlignment="1" applyProtection="1">
      <alignment horizontal="right" vertical="center"/>
    </xf>
    <xf numFmtId="185" fontId="7" fillId="0" borderId="5" xfId="5" applyNumberFormat="1" applyFont="1" applyFill="1" applyBorder="1" applyAlignment="1" applyProtection="1">
      <alignment horizontal="right" vertical="center"/>
    </xf>
    <xf numFmtId="0" fontId="2" fillId="0" borderId="24" xfId="5" applyFont="1" applyFill="1" applyBorder="1" applyAlignment="1" applyProtection="1">
      <alignment horizontal="center" vertical="center"/>
    </xf>
    <xf numFmtId="38" fontId="7" fillId="0" borderId="17" xfId="6" applyNumberFormat="1" applyFont="1" applyFill="1" applyBorder="1" applyAlignment="1" applyProtection="1">
      <alignment horizontal="center"/>
    </xf>
    <xf numFmtId="38" fontId="7" fillId="0" borderId="17" xfId="6" applyNumberFormat="1" applyFont="1" applyFill="1" applyBorder="1" applyAlignment="1" applyProtection="1">
      <alignment horizontal="center" shrinkToFit="1"/>
    </xf>
    <xf numFmtId="0" fontId="7" fillId="2" borderId="32" xfId="5" applyFont="1" applyFill="1" applyBorder="1" applyAlignment="1" applyProtection="1">
      <alignment horizontal="center" vertical="center" wrapText="1"/>
      <protection locked="0"/>
    </xf>
    <xf numFmtId="0" fontId="7" fillId="2" borderId="33" xfId="5" applyFont="1" applyFill="1" applyBorder="1" applyAlignment="1" applyProtection="1">
      <alignment horizontal="center" vertical="center" wrapText="1"/>
      <protection locked="0"/>
    </xf>
    <xf numFmtId="0" fontId="7" fillId="2" borderId="43" xfId="5" applyFont="1" applyFill="1" applyBorder="1" applyAlignment="1" applyProtection="1">
      <alignment horizontal="center" vertical="center" wrapText="1"/>
      <protection locked="0"/>
    </xf>
    <xf numFmtId="42" fontId="7" fillId="2" borderId="31" xfId="5" applyNumberFormat="1" applyFont="1" applyFill="1" applyBorder="1" applyAlignment="1" applyProtection="1">
      <alignment vertical="center"/>
      <protection locked="0"/>
    </xf>
    <xf numFmtId="42" fontId="7" fillId="2" borderId="18" xfId="5" applyNumberFormat="1" applyFont="1" applyFill="1" applyBorder="1" applyAlignment="1" applyProtection="1">
      <alignment vertical="center"/>
      <protection locked="0"/>
    </xf>
    <xf numFmtId="42" fontId="7" fillId="2" borderId="28" xfId="5" applyNumberFormat="1" applyFont="1" applyFill="1" applyBorder="1" applyAlignment="1" applyProtection="1">
      <alignment vertical="center"/>
      <protection locked="0"/>
    </xf>
    <xf numFmtId="0" fontId="7" fillId="2" borderId="39" xfId="5" applyFont="1" applyFill="1" applyBorder="1" applyAlignment="1" applyProtection="1">
      <alignment horizontal="center" vertical="center" wrapText="1"/>
      <protection locked="0"/>
    </xf>
    <xf numFmtId="0" fontId="7" fillId="2" borderId="54" xfId="5" applyFont="1" applyFill="1" applyBorder="1" applyAlignment="1" applyProtection="1">
      <alignment horizontal="center" vertical="center" wrapText="1"/>
      <protection locked="0"/>
    </xf>
    <xf numFmtId="0" fontId="7" fillId="2" borderId="40" xfId="5" applyFont="1" applyFill="1" applyBorder="1" applyAlignment="1" applyProtection="1">
      <alignment horizontal="center" vertical="center" wrapText="1"/>
      <protection locked="0"/>
    </xf>
    <xf numFmtId="0" fontId="7" fillId="2" borderId="29" xfId="5" applyFont="1" applyFill="1" applyBorder="1" applyAlignment="1" applyProtection="1">
      <alignment horizontal="center" vertical="center"/>
      <protection locked="0"/>
    </xf>
    <xf numFmtId="0" fontId="7" fillId="2" borderId="7" xfId="5" applyFont="1" applyFill="1" applyBorder="1" applyAlignment="1" applyProtection="1">
      <alignment horizontal="center" vertical="center"/>
      <protection locked="0"/>
    </xf>
    <xf numFmtId="0" fontId="7" fillId="2" borderId="38" xfId="5" applyFont="1" applyFill="1" applyBorder="1" applyAlignment="1" applyProtection="1">
      <alignment horizontal="center" vertical="center"/>
      <protection locked="0"/>
    </xf>
    <xf numFmtId="0" fontId="7" fillId="5" borderId="29" xfId="5" applyFont="1" applyFill="1" applyBorder="1" applyAlignment="1" applyProtection="1">
      <alignment horizontal="center" vertical="center" wrapText="1"/>
      <protection locked="0"/>
    </xf>
    <xf numFmtId="0" fontId="7" fillId="5" borderId="7" xfId="5" applyFont="1" applyFill="1" applyBorder="1" applyAlignment="1" applyProtection="1">
      <alignment horizontal="center" vertical="center" wrapText="1"/>
      <protection locked="0"/>
    </xf>
    <xf numFmtId="0" fontId="7" fillId="5" borderId="38" xfId="5" applyFont="1" applyFill="1" applyBorder="1" applyAlignment="1" applyProtection="1">
      <alignment horizontal="center" vertical="center" wrapText="1"/>
      <protection locked="0"/>
    </xf>
    <xf numFmtId="0" fontId="7" fillId="2" borderId="32" xfId="5" applyFont="1" applyFill="1" applyBorder="1" applyAlignment="1" applyProtection="1">
      <alignment horizontal="center" vertical="center"/>
      <protection locked="0"/>
    </xf>
    <xf numFmtId="0" fontId="7" fillId="2" borderId="33" xfId="5" applyFont="1" applyFill="1" applyBorder="1" applyAlignment="1" applyProtection="1">
      <alignment horizontal="center" vertical="center"/>
      <protection locked="0"/>
    </xf>
    <xf numFmtId="0" fontId="7" fillId="2" borderId="43" xfId="5" applyFont="1" applyFill="1" applyBorder="1" applyAlignment="1" applyProtection="1">
      <alignment horizontal="center" vertical="center"/>
      <protection locked="0"/>
    </xf>
    <xf numFmtId="0" fontId="7" fillId="0" borderId="1" xfId="5" applyFont="1" applyFill="1" applyBorder="1" applyAlignment="1" applyProtection="1">
      <alignment vertical="center" wrapText="1"/>
    </xf>
    <xf numFmtId="0" fontId="7" fillId="0" borderId="24" xfId="5" applyFont="1" applyFill="1" applyBorder="1" applyAlignment="1" applyProtection="1">
      <alignment vertical="center" wrapText="1"/>
    </xf>
    <xf numFmtId="0" fontId="7" fillId="0" borderId="6" xfId="5" applyFont="1" applyFill="1" applyBorder="1" applyAlignment="1" applyProtection="1">
      <alignment vertical="center" wrapText="1"/>
    </xf>
    <xf numFmtId="185" fontId="7" fillId="0" borderId="4" xfId="5" applyNumberFormat="1" applyFont="1" applyFill="1" applyBorder="1" applyAlignment="1" applyProtection="1">
      <alignment horizontal="right" vertical="center"/>
    </xf>
    <xf numFmtId="0" fontId="7" fillId="2" borderId="29" xfId="5" applyFont="1" applyFill="1" applyBorder="1" applyAlignment="1" applyProtection="1">
      <alignment horizontal="center" vertical="center" wrapText="1"/>
      <protection locked="0"/>
    </xf>
    <xf numFmtId="0" fontId="7" fillId="2" borderId="7" xfId="5" applyFont="1" applyFill="1" applyBorder="1" applyAlignment="1" applyProtection="1">
      <alignment horizontal="center" vertical="center" wrapText="1"/>
      <protection locked="0"/>
    </xf>
    <xf numFmtId="0" fontId="7" fillId="2" borderId="38" xfId="5" applyFont="1" applyFill="1" applyBorder="1" applyAlignment="1" applyProtection="1">
      <alignment horizontal="center" vertical="center" wrapText="1"/>
      <protection locked="0"/>
    </xf>
    <xf numFmtId="0" fontId="13" fillId="0" borderId="2" xfId="5" applyFont="1" applyFill="1" applyBorder="1" applyAlignment="1" applyProtection="1">
      <alignment vertical="center" wrapText="1"/>
    </xf>
    <xf numFmtId="0" fontId="13" fillId="0" borderId="5" xfId="5" applyFont="1" applyFill="1" applyBorder="1" applyAlignment="1" applyProtection="1">
      <alignment vertical="center" wrapText="1"/>
    </xf>
    <xf numFmtId="0" fontId="7" fillId="0" borderId="9" xfId="5" applyFont="1" applyFill="1" applyBorder="1" applyAlignment="1" applyProtection="1">
      <alignment horizontal="center" vertical="center" wrapText="1"/>
    </xf>
    <xf numFmtId="0" fontId="7" fillId="0" borderId="35" xfId="5" applyFont="1" applyFill="1" applyBorder="1" applyAlignment="1" applyProtection="1">
      <alignment horizontal="center" vertical="center" wrapText="1"/>
    </xf>
    <xf numFmtId="0" fontId="7" fillId="0" borderId="41" xfId="5" applyFont="1" applyFill="1" applyBorder="1" applyAlignment="1" applyProtection="1">
      <alignment horizontal="center" vertical="center" wrapText="1"/>
    </xf>
    <xf numFmtId="0" fontId="21" fillId="0" borderId="6" xfId="5" applyFont="1" applyFill="1" applyBorder="1" applyAlignment="1" applyProtection="1">
      <alignment vertical="center" wrapText="1"/>
    </xf>
    <xf numFmtId="0" fontId="21" fillId="0" borderId="3" xfId="5" applyFont="1" applyFill="1" applyBorder="1" applyAlignment="1" applyProtection="1">
      <alignment vertical="center" wrapText="1"/>
    </xf>
    <xf numFmtId="0" fontId="21" fillId="0" borderId="8" xfId="5" applyFont="1" applyFill="1" applyBorder="1" applyAlignment="1" applyProtection="1">
      <alignment vertical="center" wrapText="1"/>
    </xf>
    <xf numFmtId="0" fontId="21" fillId="0" borderId="2" xfId="5" applyFont="1" applyFill="1" applyBorder="1" applyAlignment="1" applyProtection="1">
      <alignment vertical="center" wrapText="1"/>
    </xf>
    <xf numFmtId="0" fontId="21" fillId="0" borderId="7" xfId="5" applyFont="1" applyFill="1" applyBorder="1" applyAlignment="1" applyProtection="1">
      <alignment vertical="center" wrapText="1"/>
    </xf>
    <xf numFmtId="0" fontId="21" fillId="0" borderId="5" xfId="5" applyFont="1" applyFill="1" applyBorder="1" applyAlignment="1" applyProtection="1">
      <alignment vertical="center" wrapText="1"/>
    </xf>
    <xf numFmtId="0" fontId="21" fillId="0" borderId="1" xfId="5" applyFont="1" applyFill="1" applyBorder="1" applyAlignment="1" applyProtection="1">
      <alignment vertical="center" wrapText="1"/>
    </xf>
    <xf numFmtId="0" fontId="21" fillId="0" borderId="17" xfId="5" applyFont="1" applyFill="1" applyBorder="1" applyAlignment="1" applyProtection="1">
      <alignment vertical="center" wrapText="1"/>
    </xf>
    <xf numFmtId="0" fontId="21" fillId="0" borderId="10" xfId="5" applyFont="1" applyFill="1" applyBorder="1" applyAlignment="1" applyProtection="1">
      <alignment vertical="center" wrapText="1"/>
    </xf>
    <xf numFmtId="185" fontId="7" fillId="8" borderId="4" xfId="5" applyNumberFormat="1" applyFont="1" applyFill="1" applyBorder="1" applyAlignment="1" applyProtection="1">
      <alignment horizontal="right" vertical="center"/>
    </xf>
    <xf numFmtId="0" fontId="7" fillId="0" borderId="2" xfId="5" applyFont="1" applyFill="1" applyBorder="1" applyAlignment="1" applyProtection="1">
      <alignment horizontal="center" vertical="center"/>
    </xf>
    <xf numFmtId="0" fontId="7" fillId="0" borderId="5" xfId="5" applyFont="1" applyFill="1" applyBorder="1" applyAlignment="1" applyProtection="1">
      <alignment horizontal="center" vertical="center"/>
    </xf>
    <xf numFmtId="0" fontId="7" fillId="0" borderId="31" xfId="5" applyFont="1" applyFill="1" applyBorder="1" applyAlignment="1" applyProtection="1">
      <alignment horizontal="center" vertical="center" wrapText="1"/>
    </xf>
    <xf numFmtId="0" fontId="7" fillId="0" borderId="18" xfId="5" applyFont="1" applyFill="1" applyBorder="1" applyAlignment="1" applyProtection="1">
      <alignment horizontal="center" vertical="center" wrapText="1"/>
    </xf>
    <xf numFmtId="0" fontId="7" fillId="0" borderId="28" xfId="5" applyFont="1" applyFill="1" applyBorder="1" applyAlignment="1" applyProtection="1">
      <alignment horizontal="center" vertical="center" wrapText="1"/>
    </xf>
    <xf numFmtId="49" fontId="7" fillId="0" borderId="2" xfId="5" applyNumberFormat="1" applyFont="1" applyFill="1" applyBorder="1" applyAlignment="1" applyProtection="1">
      <alignment horizontal="center" vertical="center" wrapText="1"/>
    </xf>
    <xf numFmtId="49" fontId="7" fillId="0" borderId="5" xfId="5" applyNumberFormat="1" applyFont="1" applyFill="1" applyBorder="1" applyAlignment="1" applyProtection="1">
      <alignment horizontal="center" vertical="center" wrapText="1"/>
    </xf>
    <xf numFmtId="0" fontId="2" fillId="0" borderId="31" xfId="5" applyNumberFormat="1" applyFont="1" applyFill="1" applyBorder="1" applyAlignment="1" applyProtection="1">
      <alignment horizontal="center" vertical="center"/>
    </xf>
    <xf numFmtId="0" fontId="2" fillId="0" borderId="18" xfId="5" applyNumberFormat="1" applyFont="1" applyFill="1" applyBorder="1" applyAlignment="1" applyProtection="1">
      <alignment horizontal="center" vertical="center"/>
    </xf>
    <xf numFmtId="0" fontId="2" fillId="0" borderId="28" xfId="5" applyNumberFormat="1" applyFont="1" applyFill="1" applyBorder="1" applyAlignment="1" applyProtection="1">
      <alignment horizontal="center" vertical="center"/>
    </xf>
    <xf numFmtId="0" fontId="17" fillId="0" borderId="0" xfId="1" applyFont="1" applyFill="1" applyBorder="1" applyAlignment="1" applyProtection="1">
      <alignment horizontal="center"/>
    </xf>
    <xf numFmtId="0" fontId="2" fillId="0" borderId="2" xfId="1" applyFont="1" applyBorder="1" applyAlignment="1" applyProtection="1">
      <alignment horizontal="center" vertical="center"/>
    </xf>
    <xf numFmtId="0" fontId="2" fillId="0" borderId="7" xfId="1" applyFont="1" applyBorder="1" applyAlignment="1" applyProtection="1">
      <alignment horizontal="center" vertical="center"/>
    </xf>
    <xf numFmtId="0" fontId="2" fillId="0" borderId="38" xfId="1" applyFont="1" applyBorder="1" applyAlignment="1" applyProtection="1">
      <alignment horizontal="center" vertical="center"/>
    </xf>
    <xf numFmtId="0" fontId="2" fillId="2" borderId="31" xfId="1" applyFont="1" applyFill="1" applyBorder="1" applyAlignment="1" applyProtection="1">
      <alignment horizontal="center" vertical="center" wrapText="1"/>
      <protection locked="0"/>
    </xf>
    <xf numFmtId="0" fontId="2" fillId="2" borderId="18" xfId="1" applyFont="1" applyFill="1" applyBorder="1" applyAlignment="1" applyProtection="1">
      <alignment horizontal="center" vertical="center" wrapText="1"/>
      <protection locked="0"/>
    </xf>
    <xf numFmtId="0" fontId="2" fillId="2" borderId="28" xfId="1" applyFont="1" applyFill="1" applyBorder="1" applyAlignment="1" applyProtection="1">
      <alignment horizontal="center" vertical="center" wrapText="1"/>
      <protection locked="0"/>
    </xf>
    <xf numFmtId="0" fontId="2" fillId="0" borderId="31" xfId="5" applyFont="1" applyFill="1" applyBorder="1" applyAlignment="1" applyProtection="1">
      <alignment horizontal="left" vertical="center" indent="1"/>
    </xf>
    <xf numFmtId="0" fontId="2" fillId="0" borderId="18" xfId="5" applyFont="1" applyFill="1" applyBorder="1" applyAlignment="1" applyProtection="1">
      <alignment horizontal="left" vertical="center" indent="1"/>
    </xf>
    <xf numFmtId="0" fontId="2" fillId="0" borderId="28" xfId="5" applyFont="1" applyFill="1" applyBorder="1" applyAlignment="1" applyProtection="1">
      <alignment horizontal="left" vertical="center" indent="1"/>
    </xf>
    <xf numFmtId="0" fontId="6" fillId="9" borderId="7" xfId="13" applyFont="1" applyFill="1" applyBorder="1" applyAlignment="1" applyProtection="1">
      <alignment vertical="center" wrapText="1"/>
    </xf>
    <xf numFmtId="0" fontId="6" fillId="9" borderId="7" xfId="13" applyFont="1" applyFill="1" applyBorder="1" applyAlignment="1" applyProtection="1">
      <alignment vertical="center"/>
    </xf>
    <xf numFmtId="0" fontId="6" fillId="9" borderId="5" xfId="13" applyFont="1" applyFill="1" applyBorder="1" applyAlignment="1" applyProtection="1">
      <alignment vertical="center"/>
    </xf>
    <xf numFmtId="0" fontId="2" fillId="0" borderId="1" xfId="13" applyFont="1" applyFill="1" applyBorder="1" applyAlignment="1" applyProtection="1">
      <alignment vertical="top" wrapText="1"/>
    </xf>
    <xf numFmtId="0" fontId="2" fillId="0" borderId="17" xfId="13" applyFont="1" applyFill="1" applyBorder="1" applyAlignment="1" applyProtection="1">
      <alignment vertical="top" wrapText="1"/>
    </xf>
    <xf numFmtId="0" fontId="2" fillId="0" borderId="10" xfId="13" applyFont="1" applyFill="1" applyBorder="1" applyAlignment="1" applyProtection="1">
      <alignment vertical="top" wrapText="1"/>
    </xf>
    <xf numFmtId="0" fontId="2" fillId="0" borderId="6" xfId="13" applyFont="1" applyFill="1" applyBorder="1" applyAlignment="1" applyProtection="1">
      <alignment vertical="top" wrapText="1"/>
    </xf>
    <xf numFmtId="0" fontId="2" fillId="0" borderId="3" xfId="13" applyFont="1" applyFill="1" applyBorder="1" applyAlignment="1" applyProtection="1">
      <alignment vertical="top" wrapText="1"/>
    </xf>
    <xf numFmtId="0" fontId="2" fillId="0" borderId="8" xfId="13" applyFont="1" applyFill="1" applyBorder="1" applyAlignment="1" applyProtection="1">
      <alignment vertical="top" wrapText="1"/>
    </xf>
    <xf numFmtId="0" fontId="2" fillId="9" borderId="9" xfId="13" applyFont="1" applyFill="1" applyBorder="1" applyAlignment="1" applyProtection="1">
      <alignment horizontal="center" vertical="center"/>
    </xf>
    <xf numFmtId="0" fontId="2" fillId="0" borderId="7" xfId="0" applyFont="1" applyBorder="1" applyAlignment="1" applyProtection="1">
      <alignment vertical="top" wrapText="1"/>
      <protection locked="0"/>
    </xf>
    <xf numFmtId="0" fontId="2" fillId="0" borderId="5" xfId="0" applyFont="1" applyBorder="1" applyAlignment="1" applyProtection="1">
      <alignment vertical="top" wrapText="1"/>
      <protection locked="0"/>
    </xf>
    <xf numFmtId="0" fontId="22" fillId="0" borderId="0" xfId="13" applyFont="1" applyFill="1" applyBorder="1" applyAlignment="1" applyProtection="1">
      <alignment horizontal="center" vertical="center"/>
    </xf>
    <xf numFmtId="0" fontId="2" fillId="2" borderId="31" xfId="13" applyFont="1" applyFill="1" applyBorder="1" applyAlignment="1" applyProtection="1">
      <alignment horizontal="left" indent="1"/>
    </xf>
    <xf numFmtId="0" fontId="2" fillId="2" borderId="18" xfId="13" applyFont="1" applyFill="1" applyBorder="1" applyAlignment="1" applyProtection="1">
      <alignment horizontal="left" indent="1"/>
    </xf>
    <xf numFmtId="0" fontId="2" fillId="2" borderId="28" xfId="13" applyFont="1" applyFill="1" applyBorder="1" applyAlignment="1" applyProtection="1">
      <alignment horizontal="left" indent="1"/>
    </xf>
    <xf numFmtId="0" fontId="2" fillId="0" borderId="2" xfId="13" applyFont="1" applyFill="1" applyBorder="1" applyAlignment="1" applyProtection="1">
      <alignment horizontal="center" vertical="center"/>
    </xf>
    <xf numFmtId="0" fontId="2" fillId="0" borderId="7" xfId="13" applyFont="1" applyFill="1" applyBorder="1" applyAlignment="1" applyProtection="1">
      <alignment horizontal="center" vertical="center"/>
    </xf>
    <xf numFmtId="0" fontId="2" fillId="0" borderId="31" xfId="13" applyFont="1" applyFill="1" applyBorder="1" applyAlignment="1" applyProtection="1">
      <alignment horizontal="left" vertical="center" indent="1"/>
    </xf>
    <xf numFmtId="0" fontId="2" fillId="0" borderId="18" xfId="13" applyFont="1" applyFill="1" applyBorder="1" applyAlignment="1" applyProtection="1">
      <alignment horizontal="left" vertical="center" indent="1"/>
    </xf>
    <xf numFmtId="0" fontId="2" fillId="0" borderId="28" xfId="13" applyFont="1" applyFill="1" applyBorder="1" applyAlignment="1" applyProtection="1">
      <alignment horizontal="left" vertical="center" indent="1"/>
    </xf>
    <xf numFmtId="0" fontId="2" fillId="0" borderId="2" xfId="13" applyFont="1" applyFill="1" applyBorder="1" applyAlignment="1" applyProtection="1">
      <alignment vertical="top" wrapText="1"/>
    </xf>
    <xf numFmtId="0" fontId="2" fillId="0" borderId="7" xfId="13" applyFont="1" applyFill="1" applyBorder="1" applyAlignment="1" applyProtection="1">
      <alignment vertical="top" wrapText="1"/>
    </xf>
    <xf numFmtId="0" fontId="2" fillId="0" borderId="5" xfId="13" applyFont="1" applyFill="1" applyBorder="1" applyAlignment="1" applyProtection="1">
      <alignment vertical="top" wrapText="1"/>
    </xf>
    <xf numFmtId="0" fontId="7" fillId="3" borderId="9" xfId="2" applyFont="1" applyFill="1" applyBorder="1" applyAlignment="1" applyProtection="1">
      <alignment horizontal="center" vertical="center" textRotation="255" wrapText="1"/>
    </xf>
    <xf numFmtId="0" fontId="7" fillId="3" borderId="35" xfId="2" applyFont="1" applyFill="1" applyBorder="1" applyAlignment="1" applyProtection="1">
      <alignment horizontal="center" vertical="center" textRotation="255" wrapText="1"/>
    </xf>
    <xf numFmtId="0" fontId="7" fillId="3" borderId="41" xfId="2" applyFont="1" applyFill="1" applyBorder="1" applyAlignment="1" applyProtection="1">
      <alignment horizontal="center" vertical="center" textRotation="255" wrapText="1"/>
    </xf>
    <xf numFmtId="0" fontId="7" fillId="3" borderId="2" xfId="2" applyFont="1" applyFill="1" applyBorder="1" applyAlignment="1" applyProtection="1">
      <alignment horizontal="center" vertical="center" wrapText="1"/>
    </xf>
    <xf numFmtId="0" fontId="7" fillId="3" borderId="5" xfId="2" applyFont="1" applyFill="1" applyBorder="1" applyAlignment="1" applyProtection="1">
      <alignment horizontal="center" vertical="center" wrapText="1"/>
    </xf>
    <xf numFmtId="0" fontId="7" fillId="0" borderId="6" xfId="2" applyFont="1" applyBorder="1" applyAlignment="1" applyProtection="1">
      <alignment horizontal="center" vertical="center"/>
    </xf>
    <xf numFmtId="0" fontId="7" fillId="0" borderId="44" xfId="2" applyFont="1" applyBorder="1" applyAlignment="1" applyProtection="1">
      <alignment horizontal="center" vertical="center"/>
    </xf>
    <xf numFmtId="0" fontId="7" fillId="2" borderId="34" xfId="2" applyFont="1" applyFill="1" applyBorder="1" applyAlignment="1" applyProtection="1">
      <alignment horizontal="center" vertical="center"/>
      <protection locked="0"/>
    </xf>
    <xf numFmtId="0" fontId="7" fillId="2" borderId="37" xfId="2" applyFont="1" applyFill="1" applyBorder="1" applyAlignment="1" applyProtection="1">
      <alignment horizontal="center" vertical="center"/>
      <protection locked="0"/>
    </xf>
    <xf numFmtId="0" fontId="7" fillId="2" borderId="65" xfId="2" applyFont="1" applyFill="1" applyBorder="1" applyAlignment="1" applyProtection="1">
      <alignment horizontal="center" vertical="center"/>
      <protection locked="0"/>
    </xf>
    <xf numFmtId="0" fontId="7" fillId="0" borderId="2" xfId="2" applyFont="1" applyBorder="1" applyAlignment="1" applyProtection="1">
      <alignment horizontal="center" vertical="center"/>
    </xf>
    <xf numFmtId="0" fontId="7" fillId="0" borderId="7" xfId="2" applyFont="1" applyBorder="1" applyAlignment="1" applyProtection="1">
      <alignment horizontal="center" vertical="center"/>
    </xf>
    <xf numFmtId="0" fontId="7" fillId="3" borderId="4" xfId="2" applyFont="1" applyFill="1" applyBorder="1" applyAlignment="1" applyProtection="1">
      <alignment horizontal="center" vertical="center" wrapText="1"/>
    </xf>
    <xf numFmtId="49" fontId="7" fillId="0" borderId="31" xfId="2" applyNumberFormat="1" applyFont="1" applyFill="1" applyBorder="1" applyAlignment="1" applyProtection="1">
      <alignment horizontal="left" vertical="top" wrapText="1"/>
      <protection locked="0"/>
    </xf>
    <xf numFmtId="49" fontId="7" fillId="0" borderId="18" xfId="2" applyNumberFormat="1" applyFont="1" applyFill="1" applyBorder="1" applyAlignment="1" applyProtection="1">
      <alignment horizontal="left" vertical="top" wrapText="1"/>
      <protection locked="0"/>
    </xf>
    <xf numFmtId="49" fontId="7" fillId="0" borderId="28" xfId="2" applyNumberFormat="1" applyFont="1" applyFill="1" applyBorder="1" applyAlignment="1" applyProtection="1">
      <alignment horizontal="left" vertical="top" wrapText="1"/>
      <protection locked="0"/>
    </xf>
    <xf numFmtId="178" fontId="7" fillId="0" borderId="31" xfId="2" applyNumberFormat="1" applyFont="1" applyBorder="1" applyAlignment="1" applyProtection="1">
      <alignment horizontal="left" vertical="center"/>
    </xf>
    <xf numFmtId="178" fontId="7" fillId="0" borderId="18" xfId="2" applyNumberFormat="1" applyFont="1" applyBorder="1" applyAlignment="1" applyProtection="1">
      <alignment horizontal="left" vertical="center"/>
    </xf>
    <xf numFmtId="178" fontId="7" fillId="0" borderId="48" xfId="2" applyNumberFormat="1" applyFont="1" applyBorder="1" applyAlignment="1" applyProtection="1">
      <alignment horizontal="left" vertical="center"/>
    </xf>
    <xf numFmtId="49" fontId="7" fillId="0" borderId="31" xfId="2" applyNumberFormat="1" applyFont="1" applyFill="1" applyBorder="1" applyAlignment="1" applyProtection="1">
      <alignment horizontal="left" vertical="center" shrinkToFit="1"/>
      <protection locked="0"/>
    </xf>
    <xf numFmtId="49" fontId="7" fillId="0" borderId="18" xfId="2" applyNumberFormat="1" applyFont="1" applyFill="1" applyBorder="1" applyAlignment="1" applyProtection="1">
      <alignment horizontal="left" vertical="center" shrinkToFit="1"/>
      <protection locked="0"/>
    </xf>
    <xf numFmtId="49" fontId="7" fillId="0" borderId="28" xfId="2" applyNumberFormat="1" applyFont="1" applyFill="1" applyBorder="1" applyAlignment="1" applyProtection="1">
      <alignment horizontal="left" vertical="center" shrinkToFit="1"/>
      <protection locked="0"/>
    </xf>
    <xf numFmtId="0" fontId="7" fillId="3" borderId="24" xfId="2" applyFont="1" applyFill="1" applyBorder="1" applyAlignment="1" applyProtection="1">
      <alignment horizontal="center" vertical="center" wrapText="1"/>
    </xf>
    <xf numFmtId="0" fontId="7" fillId="3" borderId="0" xfId="2" applyFont="1" applyFill="1" applyBorder="1" applyAlignment="1" applyProtection="1">
      <alignment horizontal="center" vertical="center" wrapText="1"/>
    </xf>
    <xf numFmtId="0" fontId="7" fillId="3" borderId="14" xfId="2" applyFont="1" applyFill="1" applyBorder="1" applyAlignment="1" applyProtection="1">
      <alignment horizontal="center" vertical="center" wrapText="1"/>
    </xf>
    <xf numFmtId="0" fontId="7" fillId="0" borderId="4" xfId="2" applyFont="1" applyFill="1" applyBorder="1" applyAlignment="1" applyProtection="1">
      <alignment horizontal="center" vertical="center" wrapText="1"/>
    </xf>
    <xf numFmtId="0" fontId="7" fillId="0" borderId="2" xfId="2" applyFont="1" applyFill="1" applyBorder="1" applyAlignment="1" applyProtection="1">
      <alignment horizontal="center" vertical="center"/>
    </xf>
    <xf numFmtId="42" fontId="7" fillId="0" borderId="31" xfId="3" applyNumberFormat="1" applyFont="1" applyFill="1" applyBorder="1" applyAlignment="1" applyProtection="1">
      <alignment horizontal="right" vertical="center"/>
      <protection locked="0"/>
    </xf>
    <xf numFmtId="42" fontId="7" fillId="0" borderId="18" xfId="3" applyNumberFormat="1" applyFont="1" applyFill="1" applyBorder="1" applyAlignment="1" applyProtection="1">
      <alignment horizontal="right" vertical="center"/>
      <protection locked="0"/>
    </xf>
    <xf numFmtId="42" fontId="7" fillId="0" borderId="28" xfId="3" applyNumberFormat="1" applyFont="1" applyFill="1" applyBorder="1" applyAlignment="1" applyProtection="1">
      <alignment horizontal="right" vertical="center"/>
      <protection locked="0"/>
    </xf>
    <xf numFmtId="0" fontId="7" fillId="0" borderId="6" xfId="2" applyFont="1" applyBorder="1" applyAlignment="1" applyProtection="1">
      <alignment vertical="center" wrapText="1"/>
    </xf>
    <xf numFmtId="0" fontId="7" fillId="0" borderId="3" xfId="2" applyFont="1" applyBorder="1" applyAlignment="1" applyProtection="1">
      <alignment vertical="center" wrapText="1"/>
    </xf>
    <xf numFmtId="0" fontId="7" fillId="0" borderId="31" xfId="2" applyFont="1" applyBorder="1" applyAlignment="1" applyProtection="1">
      <alignment horizontal="center" vertical="center" wrapText="1"/>
      <protection locked="0"/>
    </xf>
    <xf numFmtId="0" fontId="7" fillId="0" borderId="18" xfId="2" applyFont="1" applyBorder="1" applyAlignment="1" applyProtection="1">
      <alignment horizontal="center" vertical="center" wrapText="1"/>
      <protection locked="0"/>
    </xf>
    <xf numFmtId="0" fontId="7" fillId="0" borderId="28" xfId="2" applyFont="1" applyBorder="1" applyAlignment="1" applyProtection="1">
      <alignment horizontal="center" vertical="center" wrapText="1"/>
      <protection locked="0"/>
    </xf>
    <xf numFmtId="0" fontId="2" fillId="0" borderId="31" xfId="2" applyNumberFormat="1" applyFont="1" applyFill="1" applyBorder="1" applyAlignment="1" applyProtection="1">
      <alignment horizontal="center" vertical="center"/>
    </xf>
    <xf numFmtId="0" fontId="2" fillId="0" borderId="18" xfId="2" applyNumberFormat="1" applyFont="1" applyFill="1" applyBorder="1" applyAlignment="1" applyProtection="1">
      <alignment horizontal="center" vertical="center"/>
    </xf>
    <xf numFmtId="0" fontId="2" fillId="0" borderId="28" xfId="2" applyNumberFormat="1" applyFont="1" applyFill="1" applyBorder="1" applyAlignment="1" applyProtection="1">
      <alignment horizontal="center" vertical="center"/>
    </xf>
    <xf numFmtId="0" fontId="17" fillId="0" borderId="0" xfId="2" applyFont="1" applyBorder="1" applyAlignment="1" applyProtection="1">
      <alignment horizontal="center" vertical="center" shrinkToFit="1"/>
    </xf>
    <xf numFmtId="0" fontId="7" fillId="3" borderId="76" xfId="2" applyFont="1" applyFill="1" applyBorder="1" applyAlignment="1" applyProtection="1">
      <alignment vertical="center" wrapText="1"/>
    </xf>
    <xf numFmtId="0" fontId="7" fillId="3" borderId="77" xfId="2" applyFont="1" applyFill="1" applyBorder="1" applyAlignment="1" applyProtection="1">
      <alignment vertical="center" wrapText="1"/>
    </xf>
    <xf numFmtId="0" fontId="7" fillId="3" borderId="78" xfId="2" applyFont="1" applyFill="1" applyBorder="1" applyAlignment="1" applyProtection="1">
      <alignment vertical="center" wrapText="1"/>
    </xf>
    <xf numFmtId="0" fontId="7" fillId="3" borderId="83" xfId="2" applyFont="1" applyFill="1" applyBorder="1" applyAlignment="1" applyProtection="1">
      <alignment vertical="center" wrapText="1"/>
    </xf>
    <xf numFmtId="0" fontId="7" fillId="3" borderId="84" xfId="2" applyFont="1" applyFill="1" applyBorder="1" applyAlignment="1" applyProtection="1">
      <alignment vertical="center" wrapText="1"/>
    </xf>
    <xf numFmtId="0" fontId="7" fillId="3" borderId="85" xfId="2" applyFont="1" applyFill="1" applyBorder="1" applyAlignment="1" applyProtection="1">
      <alignment vertical="center" wrapText="1"/>
    </xf>
    <xf numFmtId="0" fontId="7" fillId="3" borderId="92" xfId="2" applyFont="1" applyFill="1" applyBorder="1" applyAlignment="1" applyProtection="1">
      <alignment vertical="center" wrapText="1"/>
    </xf>
    <xf numFmtId="0" fontId="7" fillId="3" borderId="93" xfId="2" applyFont="1" applyFill="1" applyBorder="1" applyAlignment="1" applyProtection="1">
      <alignment vertical="center" wrapText="1"/>
    </xf>
    <xf numFmtId="0" fontId="7" fillId="3" borderId="94" xfId="2" applyFont="1" applyFill="1" applyBorder="1" applyAlignment="1" applyProtection="1">
      <alignment vertical="center" wrapText="1"/>
    </xf>
    <xf numFmtId="0" fontId="7" fillId="0" borderId="80" xfId="2" applyFont="1" applyBorder="1" applyAlignment="1" applyProtection="1">
      <alignment horizontal="center" vertical="center" shrinkToFit="1"/>
    </xf>
    <xf numFmtId="0" fontId="7" fillId="0" borderId="81" xfId="2" applyFont="1" applyBorder="1" applyAlignment="1" applyProtection="1">
      <alignment horizontal="center" vertical="center" shrinkToFit="1"/>
    </xf>
    <xf numFmtId="0" fontId="7" fillId="0" borderId="82" xfId="2" applyFont="1" applyBorder="1" applyAlignment="1" applyProtection="1">
      <alignment horizontal="center" vertical="center" shrinkToFit="1"/>
    </xf>
    <xf numFmtId="180" fontId="7" fillId="0" borderId="89" xfId="2" applyNumberFormat="1" applyFont="1" applyFill="1" applyBorder="1" applyAlignment="1" applyProtection="1">
      <alignment vertical="center" wrapText="1"/>
      <protection locked="0"/>
    </xf>
    <xf numFmtId="180" fontId="7" fillId="0" borderId="90" xfId="2" applyNumberFormat="1" applyFont="1" applyFill="1" applyBorder="1" applyAlignment="1" applyProtection="1">
      <alignment vertical="center" wrapText="1"/>
      <protection locked="0"/>
    </xf>
    <xf numFmtId="180" fontId="7" fillId="0" borderId="91" xfId="2" applyNumberFormat="1" applyFont="1" applyFill="1" applyBorder="1" applyAlignment="1" applyProtection="1">
      <alignment vertical="center" wrapText="1"/>
      <protection locked="0"/>
    </xf>
    <xf numFmtId="181" fontId="7" fillId="0" borderId="100" xfId="2" applyNumberFormat="1" applyFont="1" applyFill="1" applyBorder="1" applyAlignment="1" applyProtection="1">
      <alignment horizontal="left" vertical="center"/>
      <protection locked="0"/>
    </xf>
    <xf numFmtId="181" fontId="7" fillId="0" borderId="90" xfId="2" applyNumberFormat="1" applyFont="1" applyFill="1" applyBorder="1" applyAlignment="1" applyProtection="1">
      <alignment horizontal="left" vertical="center"/>
      <protection locked="0"/>
    </xf>
    <xf numFmtId="181" fontId="7" fillId="0" borderId="91" xfId="2" applyNumberFormat="1" applyFont="1" applyFill="1" applyBorder="1" applyAlignment="1" applyProtection="1">
      <alignment horizontal="left" vertical="center"/>
      <protection locked="0"/>
    </xf>
    <xf numFmtId="0" fontId="7" fillId="0" borderId="101" xfId="2" applyFont="1" applyFill="1" applyBorder="1" applyAlignment="1" applyProtection="1">
      <alignment horizontal="center" vertical="center"/>
    </xf>
    <xf numFmtId="0" fontId="7" fillId="0" borderId="86" xfId="2" applyFont="1" applyFill="1" applyBorder="1" applyAlignment="1" applyProtection="1">
      <alignment horizontal="center" vertical="center"/>
    </xf>
    <xf numFmtId="182" fontId="7" fillId="0" borderId="31" xfId="2" applyNumberFormat="1" applyFont="1" applyFill="1" applyBorder="1" applyAlignment="1" applyProtection="1">
      <alignment horizontal="center" vertical="center"/>
      <protection locked="0"/>
    </xf>
    <xf numFmtId="182" fontId="7" fillId="0" borderId="18" xfId="2" applyNumberFormat="1" applyFont="1" applyFill="1" applyBorder="1" applyAlignment="1" applyProtection="1">
      <alignment horizontal="center" vertical="center"/>
      <protection locked="0"/>
    </xf>
    <xf numFmtId="182" fontId="7" fillId="0" borderId="28" xfId="2" applyNumberFormat="1" applyFont="1" applyFill="1" applyBorder="1" applyAlignment="1" applyProtection="1">
      <alignment horizontal="center" vertical="center"/>
      <protection locked="0"/>
    </xf>
    <xf numFmtId="0" fontId="7" fillId="2" borderId="31" xfId="2" applyFont="1" applyFill="1" applyBorder="1" applyAlignment="1" applyProtection="1">
      <alignment horizontal="center" vertical="center"/>
      <protection locked="0"/>
    </xf>
    <xf numFmtId="0" fontId="7" fillId="2" borderId="28" xfId="2" applyFont="1" applyFill="1" applyBorder="1" applyAlignment="1" applyProtection="1">
      <alignment horizontal="center" vertical="center"/>
      <protection locked="0"/>
    </xf>
    <xf numFmtId="0" fontId="7" fillId="0" borderId="46" xfId="2" applyFont="1" applyFill="1" applyBorder="1" applyAlignment="1" applyProtection="1">
      <alignment vertical="center"/>
    </xf>
    <xf numFmtId="0" fontId="7" fillId="0" borderId="21" xfId="2" applyFont="1" applyFill="1" applyBorder="1" applyAlignment="1" applyProtection="1">
      <alignment vertical="center"/>
    </xf>
    <xf numFmtId="0" fontId="7" fillId="0" borderId="47" xfId="2" applyFont="1" applyFill="1" applyBorder="1" applyAlignment="1" applyProtection="1">
      <alignment vertical="center"/>
    </xf>
    <xf numFmtId="9" fontId="7" fillId="0" borderId="46" xfId="2" applyNumberFormat="1" applyFont="1" applyFill="1" applyBorder="1" applyAlignment="1" applyProtection="1">
      <alignment horizontal="center" vertical="center"/>
      <protection locked="0"/>
    </xf>
    <xf numFmtId="9" fontId="7" fillId="0" borderId="21" xfId="2" applyNumberFormat="1" applyFont="1" applyFill="1" applyBorder="1" applyAlignment="1" applyProtection="1">
      <alignment horizontal="center" vertical="center"/>
      <protection locked="0"/>
    </xf>
    <xf numFmtId="9" fontId="7" fillId="0" borderId="47" xfId="2" applyNumberFormat="1" applyFont="1" applyFill="1" applyBorder="1" applyAlignment="1" applyProtection="1">
      <alignment horizontal="center" vertical="center"/>
      <protection locked="0"/>
    </xf>
    <xf numFmtId="49" fontId="7" fillId="0" borderId="31" xfId="2" applyNumberFormat="1" applyFont="1" applyFill="1" applyBorder="1" applyAlignment="1" applyProtection="1">
      <alignment horizontal="left" vertical="center"/>
      <protection locked="0"/>
    </xf>
    <xf numFmtId="49" fontId="7" fillId="0" borderId="18" xfId="2" applyNumberFormat="1" applyFont="1" applyFill="1" applyBorder="1" applyAlignment="1" applyProtection="1">
      <alignment horizontal="left" vertical="center"/>
      <protection locked="0"/>
    </xf>
    <xf numFmtId="49" fontId="7" fillId="0" borderId="28" xfId="2" applyNumberFormat="1" applyFont="1" applyFill="1" applyBorder="1" applyAlignment="1" applyProtection="1">
      <alignment horizontal="left" vertical="center"/>
      <protection locked="0"/>
    </xf>
    <xf numFmtId="0" fontId="7" fillId="3" borderId="2" xfId="2" applyFont="1" applyFill="1" applyBorder="1" applyAlignment="1" applyProtection="1">
      <alignment horizontal="left" vertical="center" wrapText="1"/>
    </xf>
    <xf numFmtId="0" fontId="7" fillId="3" borderId="7" xfId="2" applyFont="1" applyFill="1" applyBorder="1" applyAlignment="1" applyProtection="1">
      <alignment horizontal="left" vertical="center" wrapText="1"/>
    </xf>
    <xf numFmtId="0" fontId="7" fillId="3" borderId="5" xfId="2" applyFont="1" applyFill="1" applyBorder="1" applyAlignment="1" applyProtection="1">
      <alignment horizontal="left" vertical="center" wrapText="1"/>
    </xf>
    <xf numFmtId="0" fontId="7" fillId="0" borderId="2" xfId="2" applyFont="1" applyBorder="1" applyAlignment="1" applyProtection="1">
      <alignment horizontal="center" vertical="center" wrapText="1"/>
    </xf>
    <xf numFmtId="0" fontId="7" fillId="0" borderId="38" xfId="2" applyFont="1" applyBorder="1" applyAlignment="1" applyProtection="1">
      <alignment horizontal="center" vertical="center" wrapText="1"/>
    </xf>
    <xf numFmtId="0" fontId="7" fillId="2" borderId="18" xfId="2" applyFont="1" applyFill="1" applyBorder="1" applyAlignment="1" applyProtection="1">
      <alignment horizontal="center" vertical="center"/>
      <protection locked="0"/>
    </xf>
    <xf numFmtId="0" fontId="7" fillId="0" borderId="100" xfId="2" applyFont="1" applyFill="1" applyBorder="1" applyAlignment="1" applyProtection="1">
      <alignment horizontal="left" vertical="top" wrapText="1"/>
      <protection locked="0"/>
    </xf>
    <xf numFmtId="0" fontId="7" fillId="0" borderId="90" xfId="2" applyFont="1" applyFill="1" applyBorder="1" applyAlignment="1" applyProtection="1">
      <alignment horizontal="left" vertical="top" wrapText="1"/>
      <protection locked="0"/>
    </xf>
    <xf numFmtId="0" fontId="7" fillId="0" borderId="91" xfId="2" applyFont="1" applyFill="1" applyBorder="1" applyAlignment="1" applyProtection="1">
      <alignment horizontal="left" vertical="top" wrapText="1"/>
      <protection locked="0"/>
    </xf>
    <xf numFmtId="0" fontId="7" fillId="3" borderId="1" xfId="2" applyFont="1" applyFill="1" applyBorder="1" applyAlignment="1" applyProtection="1">
      <alignment horizontal="left" vertical="center" wrapText="1"/>
    </xf>
    <xf numFmtId="0" fontId="7" fillId="3" borderId="17" xfId="2" applyFont="1" applyFill="1" applyBorder="1" applyAlignment="1" applyProtection="1">
      <alignment horizontal="left" vertical="center" wrapText="1"/>
    </xf>
    <xf numFmtId="0" fontId="7" fillId="3" borderId="10" xfId="2" applyFont="1" applyFill="1" applyBorder="1" applyAlignment="1" applyProtection="1">
      <alignment horizontal="left" vertical="center" wrapText="1"/>
    </xf>
    <xf numFmtId="0" fontId="7" fillId="0" borderId="6" xfId="2" applyFont="1" applyFill="1" applyBorder="1" applyAlignment="1" applyProtection="1">
      <alignment vertical="center"/>
    </xf>
    <xf numFmtId="0" fontId="7" fillId="0" borderId="3" xfId="2" applyFont="1" applyFill="1" applyBorder="1" applyAlignment="1" applyProtection="1">
      <alignment vertical="center"/>
    </xf>
    <xf numFmtId="0" fontId="7" fillId="0" borderId="0" xfId="2" applyFont="1" applyFill="1" applyBorder="1" applyAlignment="1" applyProtection="1">
      <alignment vertical="center"/>
    </xf>
    <xf numFmtId="0" fontId="7" fillId="0" borderId="44" xfId="2" applyFont="1" applyFill="1" applyBorder="1" applyAlignment="1" applyProtection="1">
      <alignment vertical="center"/>
    </xf>
    <xf numFmtId="0" fontId="7" fillId="0" borderId="20" xfId="2" applyFont="1" applyBorder="1" applyAlignment="1" applyProtection="1">
      <alignment horizontal="center" vertical="center" wrapText="1"/>
    </xf>
    <xf numFmtId="0" fontId="7" fillId="0" borderId="0" xfId="2" applyFont="1" applyBorder="1" applyAlignment="1" applyProtection="1">
      <alignment horizontal="center" vertical="center" wrapText="1"/>
    </xf>
    <xf numFmtId="0" fontId="7" fillId="0" borderId="45" xfId="2" applyFont="1" applyBorder="1" applyAlignment="1" applyProtection="1">
      <alignment horizontal="center" vertical="center" wrapText="1"/>
    </xf>
    <xf numFmtId="179" fontId="7" fillId="0" borderId="31" xfId="2" applyNumberFormat="1" applyFont="1" applyBorder="1" applyAlignment="1" applyProtection="1">
      <alignment horizontal="left" vertical="center" wrapText="1"/>
      <protection locked="0"/>
    </xf>
    <xf numFmtId="179" fontId="7" fillId="0" borderId="18" xfId="2" applyNumberFormat="1" applyFont="1" applyBorder="1" applyAlignment="1" applyProtection="1">
      <alignment horizontal="left" vertical="center" wrapText="1"/>
      <protection locked="0"/>
    </xf>
    <xf numFmtId="179" fontId="7" fillId="0" borderId="28" xfId="2" applyNumberFormat="1" applyFont="1" applyBorder="1" applyAlignment="1" applyProtection="1">
      <alignment horizontal="left" vertical="center" wrapText="1"/>
      <protection locked="0"/>
    </xf>
    <xf numFmtId="0" fontId="7" fillId="3" borderId="76" xfId="2" applyFont="1" applyFill="1" applyBorder="1" applyAlignment="1" applyProtection="1">
      <alignment horizontal="left" vertical="center" wrapText="1"/>
    </xf>
    <xf numFmtId="0" fontId="7" fillId="3" borderId="77" xfId="2" applyFont="1" applyFill="1" applyBorder="1" applyAlignment="1" applyProtection="1">
      <alignment horizontal="left" vertical="center" wrapText="1"/>
    </xf>
    <xf numFmtId="0" fontId="7" fillId="3" borderId="78" xfId="2" applyFont="1" applyFill="1" applyBorder="1" applyAlignment="1" applyProtection="1">
      <alignment horizontal="left" vertical="center" wrapText="1"/>
    </xf>
    <xf numFmtId="0" fontId="7" fillId="3" borderId="92" xfId="2" applyFont="1" applyFill="1" applyBorder="1" applyAlignment="1" applyProtection="1">
      <alignment horizontal="left" vertical="center" wrapText="1"/>
    </xf>
    <xf numFmtId="0" fontId="7" fillId="3" borderId="93" xfId="2" applyFont="1" applyFill="1" applyBorder="1" applyAlignment="1" applyProtection="1">
      <alignment horizontal="left" vertical="center" wrapText="1"/>
    </xf>
    <xf numFmtId="0" fontId="7" fillId="3" borderId="94" xfId="2" applyFont="1" applyFill="1" applyBorder="1" applyAlignment="1" applyProtection="1">
      <alignment horizontal="left" vertical="center" wrapText="1"/>
    </xf>
    <xf numFmtId="0" fontId="7" fillId="0" borderId="92" xfId="2" applyFont="1" applyFill="1" applyBorder="1" applyAlignment="1" applyProtection="1">
      <alignment horizontal="center" vertical="center"/>
    </xf>
    <xf numFmtId="0" fontId="7" fillId="0" borderId="96" xfId="2" applyFont="1" applyFill="1" applyBorder="1" applyAlignment="1" applyProtection="1">
      <alignment horizontal="center" vertical="center"/>
    </xf>
    <xf numFmtId="0" fontId="7" fillId="2" borderId="97" xfId="2" applyFont="1" applyFill="1" applyBorder="1" applyAlignment="1" applyProtection="1">
      <alignment horizontal="center" vertical="center"/>
      <protection locked="0"/>
    </xf>
    <xf numFmtId="0" fontId="7" fillId="2" borderId="98" xfId="2" applyFont="1" applyFill="1" applyBorder="1" applyAlignment="1" applyProtection="1">
      <alignment horizontal="center" vertical="center"/>
      <protection locked="0"/>
    </xf>
    <xf numFmtId="0" fontId="7" fillId="2" borderId="99" xfId="2" applyFont="1" applyFill="1" applyBorder="1" applyAlignment="1" applyProtection="1">
      <alignment horizontal="center" vertical="center"/>
      <protection locked="0"/>
    </xf>
    <xf numFmtId="0" fontId="7" fillId="0" borderId="78" xfId="2" applyFont="1" applyFill="1" applyBorder="1" applyAlignment="1" applyProtection="1">
      <alignment horizontal="center" vertical="center"/>
    </xf>
    <xf numFmtId="0" fontId="7" fillId="0" borderId="79" xfId="2" applyFont="1" applyFill="1" applyBorder="1" applyAlignment="1" applyProtection="1">
      <alignment horizontal="center" vertical="center"/>
    </xf>
    <xf numFmtId="0" fontId="7" fillId="0" borderId="76" xfId="2" applyFont="1" applyFill="1" applyBorder="1" applyAlignment="1" applyProtection="1">
      <alignment horizontal="center" vertical="center"/>
    </xf>
    <xf numFmtId="42" fontId="7" fillId="0" borderId="31" xfId="7" applyNumberFormat="1" applyFont="1" applyFill="1" applyBorder="1" applyAlignment="1" applyProtection="1">
      <alignment horizontal="left" vertical="center"/>
      <protection locked="0"/>
    </xf>
    <xf numFmtId="42" fontId="7" fillId="0" borderId="28" xfId="7" applyNumberFormat="1" applyFont="1" applyFill="1" applyBorder="1" applyAlignment="1" applyProtection="1">
      <alignment horizontal="left" vertical="center"/>
      <protection locked="0"/>
    </xf>
    <xf numFmtId="42" fontId="7" fillId="0" borderId="18" xfId="7" applyNumberFormat="1" applyFont="1" applyFill="1" applyBorder="1" applyAlignment="1" applyProtection="1">
      <alignment horizontal="left" vertical="center"/>
    </xf>
    <xf numFmtId="42" fontId="7" fillId="0" borderId="48" xfId="7" applyNumberFormat="1" applyFont="1" applyFill="1" applyBorder="1" applyAlignment="1" applyProtection="1">
      <alignment horizontal="left" vertical="center"/>
    </xf>
    <xf numFmtId="0" fontId="17" fillId="0" borderId="0" xfId="7" applyFont="1" applyBorder="1" applyAlignment="1" applyProtection="1">
      <alignment horizontal="center" vertical="center"/>
    </xf>
    <xf numFmtId="0" fontId="11" fillId="0" borderId="67" xfId="7" applyFont="1" applyBorder="1" applyAlignment="1" applyProtection="1">
      <alignment horizontal="center" vertical="center"/>
    </xf>
    <xf numFmtId="0" fontId="12" fillId="0" borderId="68" xfId="0" applyFont="1" applyBorder="1" applyAlignment="1">
      <alignment horizontal="center" vertical="center"/>
    </xf>
    <xf numFmtId="0" fontId="12" fillId="0" borderId="69" xfId="0" applyFont="1" applyBorder="1" applyAlignment="1">
      <alignment horizontal="center" vertical="center"/>
    </xf>
    <xf numFmtId="0" fontId="7" fillId="0" borderId="1" xfId="7" applyFont="1" applyBorder="1" applyAlignment="1" applyProtection="1">
      <alignment horizontal="left" vertical="center" wrapText="1"/>
    </xf>
    <xf numFmtId="0" fontId="7" fillId="0" borderId="17" xfId="7" applyFont="1" applyBorder="1" applyAlignment="1" applyProtection="1">
      <alignment vertical="center" wrapText="1"/>
    </xf>
    <xf numFmtId="0" fontId="7" fillId="0" borderId="10" xfId="7" applyFont="1" applyBorder="1" applyAlignment="1" applyProtection="1">
      <alignment vertical="center" wrapText="1"/>
    </xf>
    <xf numFmtId="0" fontId="7" fillId="0" borderId="6" xfId="7" applyFont="1" applyBorder="1" applyAlignment="1" applyProtection="1">
      <alignment horizontal="left" vertical="center" wrapText="1"/>
    </xf>
    <xf numFmtId="0" fontId="7" fillId="0" borderId="3" xfId="7" applyFont="1" applyBorder="1" applyAlignment="1" applyProtection="1">
      <alignment vertical="center" wrapText="1"/>
    </xf>
    <xf numFmtId="0" fontId="7" fillId="0" borderId="8" xfId="7" applyFont="1" applyBorder="1" applyAlignment="1" applyProtection="1">
      <alignment vertical="center" wrapText="1"/>
    </xf>
    <xf numFmtId="49" fontId="7" fillId="0" borderId="31" xfId="7" applyNumberFormat="1" applyFont="1" applyBorder="1" applyAlignment="1" applyProtection="1">
      <alignment horizontal="center" vertical="center"/>
      <protection locked="0"/>
    </xf>
    <xf numFmtId="0" fontId="7" fillId="0" borderId="28" xfId="7" applyFont="1" applyBorder="1" applyAlignment="1" applyProtection="1">
      <alignment horizontal="center" vertical="center"/>
      <protection locked="0"/>
    </xf>
    <xf numFmtId="0" fontId="7" fillId="2" borderId="31" xfId="7" applyFont="1" applyFill="1" applyBorder="1" applyAlignment="1" applyProtection="1">
      <alignment horizontal="center" vertical="center"/>
      <protection locked="0"/>
    </xf>
    <xf numFmtId="0" fontId="7" fillId="2" borderId="28" xfId="7" applyFont="1" applyFill="1" applyBorder="1" applyAlignment="1" applyProtection="1">
      <alignment horizontal="center" vertical="center"/>
      <protection locked="0"/>
    </xf>
    <xf numFmtId="0" fontId="7" fillId="6" borderId="31" xfId="7" applyFont="1" applyFill="1" applyBorder="1" applyAlignment="1" applyProtection="1">
      <alignment horizontal="center" vertical="center"/>
      <protection locked="0"/>
    </xf>
    <xf numFmtId="0" fontId="7" fillId="6" borderId="28" xfId="7" applyFont="1" applyFill="1" applyBorder="1" applyAlignment="1" applyProtection="1">
      <alignment horizontal="center" vertical="center"/>
      <protection locked="0"/>
    </xf>
    <xf numFmtId="0" fontId="7" fillId="0" borderId="29" xfId="7" applyFont="1" applyFill="1" applyBorder="1" applyAlignment="1" applyProtection="1">
      <alignment horizontal="center" vertical="center" wrapText="1"/>
    </xf>
    <xf numFmtId="0" fontId="7" fillId="0" borderId="7" xfId="0" applyFont="1" applyBorder="1" applyAlignment="1">
      <alignment horizontal="center" vertical="center" wrapText="1"/>
    </xf>
    <xf numFmtId="0" fontId="7" fillId="0" borderId="38" xfId="0" applyFont="1" applyBorder="1" applyAlignment="1">
      <alignment horizontal="center" vertical="center" wrapText="1"/>
    </xf>
    <xf numFmtId="0" fontId="7" fillId="5" borderId="31" xfId="7" applyFont="1" applyFill="1" applyBorder="1" applyAlignment="1" applyProtection="1">
      <alignment horizontal="center" vertical="center" wrapText="1"/>
      <protection locked="0"/>
    </xf>
    <xf numFmtId="0" fontId="7" fillId="0" borderId="28" xfId="0" applyFont="1" applyBorder="1" applyAlignment="1" applyProtection="1">
      <alignment horizontal="center" vertical="center" wrapText="1"/>
      <protection locked="0"/>
    </xf>
    <xf numFmtId="0" fontId="7" fillId="6" borderId="27" xfId="7" applyFont="1" applyFill="1" applyBorder="1" applyAlignment="1" applyProtection="1">
      <alignment horizontal="center" vertical="center"/>
    </xf>
    <xf numFmtId="0" fontId="7" fillId="6" borderId="55" xfId="7" applyFont="1" applyFill="1" applyBorder="1" applyAlignment="1" applyProtection="1">
      <alignment horizontal="center" vertical="center"/>
    </xf>
    <xf numFmtId="182" fontId="7" fillId="0" borderId="100" xfId="7" applyNumberFormat="1" applyFont="1" applyFill="1" applyBorder="1" applyAlignment="1" applyProtection="1">
      <alignment horizontal="center" vertical="center"/>
    </xf>
    <xf numFmtId="182" fontId="7" fillId="0" borderId="90" xfId="7" applyNumberFormat="1" applyFont="1" applyFill="1" applyBorder="1" applyAlignment="1" applyProtection="1">
      <alignment horizontal="center" vertical="center"/>
    </xf>
    <xf numFmtId="182" fontId="7" fillId="0" borderId="91" xfId="7" applyNumberFormat="1" applyFont="1" applyFill="1" applyBorder="1" applyAlignment="1" applyProtection="1">
      <alignment horizontal="center" vertical="center"/>
    </xf>
    <xf numFmtId="0" fontId="7" fillId="3" borderId="9" xfId="7" applyFont="1" applyFill="1" applyBorder="1" applyAlignment="1" applyProtection="1">
      <alignment horizontal="center" vertical="center" textRotation="255" wrapText="1"/>
    </xf>
    <xf numFmtId="0" fontId="7" fillId="3" borderId="35" xfId="7" applyFont="1" applyFill="1" applyBorder="1" applyAlignment="1" applyProtection="1">
      <alignment horizontal="center" vertical="center" textRotation="255" wrapText="1"/>
    </xf>
    <xf numFmtId="0" fontId="7" fillId="3" borderId="41" xfId="7" applyFont="1" applyFill="1" applyBorder="1" applyAlignment="1" applyProtection="1">
      <alignment horizontal="center" vertical="center" textRotation="255" wrapText="1"/>
    </xf>
    <xf numFmtId="49" fontId="7" fillId="0" borderId="31" xfId="7" applyNumberFormat="1" applyFont="1" applyFill="1" applyBorder="1" applyAlignment="1" applyProtection="1">
      <alignment horizontal="left" vertical="top" wrapText="1"/>
      <protection locked="0"/>
    </xf>
    <xf numFmtId="49" fontId="7" fillId="0" borderId="18" xfId="7" applyNumberFormat="1" applyFont="1" applyFill="1" applyBorder="1" applyAlignment="1" applyProtection="1">
      <alignment horizontal="left" vertical="top" wrapText="1"/>
      <protection locked="0"/>
    </xf>
    <xf numFmtId="49" fontId="7" fillId="0" borderId="28" xfId="7" applyNumberFormat="1" applyFont="1" applyFill="1" applyBorder="1" applyAlignment="1" applyProtection="1">
      <alignment horizontal="left" vertical="top" wrapText="1"/>
      <protection locked="0"/>
    </xf>
    <xf numFmtId="182" fontId="7" fillId="0" borderId="31" xfId="7" applyNumberFormat="1" applyFont="1" applyFill="1" applyBorder="1" applyAlignment="1" applyProtection="1">
      <alignment horizontal="center" vertical="center"/>
      <protection locked="0"/>
    </xf>
    <xf numFmtId="182" fontId="7" fillId="0" borderId="18" xfId="7" applyNumberFormat="1" applyFont="1" applyFill="1" applyBorder="1" applyAlignment="1" applyProtection="1">
      <alignment horizontal="center" vertical="center"/>
      <protection locked="0"/>
    </xf>
    <xf numFmtId="182" fontId="7" fillId="0" borderId="28" xfId="7" applyNumberFormat="1" applyFont="1" applyFill="1" applyBorder="1" applyAlignment="1" applyProtection="1">
      <alignment horizontal="center" vertical="center"/>
      <protection locked="0"/>
    </xf>
    <xf numFmtId="0" fontId="7" fillId="0" borderId="31" xfId="7" applyNumberFormat="1" applyFont="1" applyFill="1" applyBorder="1" applyAlignment="1" applyProtection="1">
      <alignment horizontal="center" vertical="center"/>
      <protection locked="0"/>
    </xf>
    <xf numFmtId="0" fontId="7" fillId="0" borderId="18" xfId="0" applyNumberFormat="1" applyFont="1" applyBorder="1" applyAlignment="1" applyProtection="1">
      <alignment horizontal="center" vertical="center"/>
      <protection locked="0"/>
    </xf>
    <xf numFmtId="0" fontId="7" fillId="0" borderId="28" xfId="0" applyNumberFormat="1" applyFont="1" applyBorder="1" applyAlignment="1" applyProtection="1">
      <alignment horizontal="center" vertical="center"/>
      <protection locked="0"/>
    </xf>
    <xf numFmtId="0" fontId="7" fillId="0" borderId="31" xfId="7" applyFont="1" applyFill="1" applyBorder="1" applyAlignment="1" applyProtection="1">
      <alignment horizontal="left" vertical="center"/>
      <protection locked="0"/>
    </xf>
    <xf numFmtId="0" fontId="7" fillId="0" borderId="18" xfId="7" applyFont="1" applyFill="1" applyBorder="1" applyAlignment="1" applyProtection="1">
      <alignment horizontal="left" vertical="center"/>
      <protection locked="0"/>
    </xf>
    <xf numFmtId="0" fontId="7" fillId="0" borderId="28" xfId="7" applyFont="1" applyFill="1" applyBorder="1" applyAlignment="1" applyProtection="1">
      <alignment horizontal="left" vertical="center"/>
      <protection locked="0"/>
    </xf>
    <xf numFmtId="0" fontId="7" fillId="0" borderId="6" xfId="7" applyFont="1" applyBorder="1" applyAlignment="1" applyProtection="1">
      <alignment vertical="center" wrapText="1"/>
    </xf>
    <xf numFmtId="49" fontId="7" fillId="0" borderId="31" xfId="7" applyNumberFormat="1" applyFont="1" applyBorder="1" applyAlignment="1" applyProtection="1">
      <alignment horizontal="left" vertical="center" wrapText="1"/>
      <protection locked="0"/>
    </xf>
    <xf numFmtId="49" fontId="7" fillId="0" borderId="28" xfId="7" applyNumberFormat="1" applyFont="1" applyBorder="1" applyAlignment="1" applyProtection="1">
      <alignment horizontal="left" vertical="center" wrapText="1"/>
      <protection locked="0"/>
    </xf>
    <xf numFmtId="49" fontId="7" fillId="0" borderId="31" xfId="7" applyNumberFormat="1" applyFont="1" applyBorder="1" applyAlignment="1" applyProtection="1">
      <alignment horizontal="left" vertical="center" shrinkToFit="1"/>
      <protection locked="0"/>
    </xf>
    <xf numFmtId="49" fontId="7" fillId="0" borderId="18" xfId="7" applyNumberFormat="1" applyFont="1" applyBorder="1" applyAlignment="1" applyProtection="1">
      <alignment horizontal="left" vertical="center" shrinkToFit="1"/>
      <protection locked="0"/>
    </xf>
    <xf numFmtId="49" fontId="7" fillId="0" borderId="28" xfId="7" applyNumberFormat="1" applyFont="1" applyBorder="1" applyAlignment="1" applyProtection="1">
      <alignment horizontal="left" vertical="center" shrinkToFit="1"/>
      <protection locked="0"/>
    </xf>
    <xf numFmtId="0" fontId="7" fillId="3" borderId="24" xfId="7" applyFont="1" applyFill="1" applyBorder="1" applyAlignment="1" applyProtection="1">
      <alignment horizontal="center" vertical="center"/>
    </xf>
    <xf numFmtId="0" fontId="7" fillId="3" borderId="0" xfId="7" applyFont="1" applyFill="1" applyBorder="1" applyAlignment="1" applyProtection="1">
      <alignment horizontal="center" vertical="center"/>
    </xf>
    <xf numFmtId="0" fontId="7" fillId="3" borderId="14" xfId="7" applyFont="1" applyFill="1" applyBorder="1" applyAlignment="1" applyProtection="1">
      <alignment horizontal="center" vertical="center"/>
    </xf>
    <xf numFmtId="0" fontId="7" fillId="0" borderId="31" xfId="7" applyFont="1" applyFill="1" applyBorder="1" applyAlignment="1" applyProtection="1">
      <alignment horizontal="left" vertical="center" shrinkToFit="1"/>
      <protection locked="0"/>
    </xf>
    <xf numFmtId="0" fontId="7" fillId="0" borderId="18" xfId="7" applyFont="1" applyFill="1" applyBorder="1" applyAlignment="1" applyProtection="1">
      <alignment horizontal="left" vertical="center" shrinkToFit="1"/>
      <protection locked="0"/>
    </xf>
    <xf numFmtId="0" fontId="7" fillId="0" borderId="28" xfId="7" applyFont="1" applyFill="1" applyBorder="1" applyAlignment="1" applyProtection="1">
      <alignment horizontal="left" vertical="center" shrinkToFit="1"/>
      <protection locked="0"/>
    </xf>
    <xf numFmtId="180" fontId="7" fillId="0" borderId="103" xfId="7" applyNumberFormat="1" applyFont="1" applyBorder="1" applyAlignment="1" applyProtection="1">
      <alignment horizontal="center" vertical="center"/>
    </xf>
    <xf numFmtId="180" fontId="7" fillId="0" borderId="93" xfId="7" applyNumberFormat="1" applyFont="1" applyBorder="1" applyAlignment="1" applyProtection="1">
      <alignment horizontal="center" vertical="center"/>
    </xf>
    <xf numFmtId="0" fontId="7" fillId="2" borderId="100" xfId="7" applyFont="1" applyFill="1" applyBorder="1" applyAlignment="1" applyProtection="1">
      <alignment horizontal="center" vertical="center"/>
      <protection locked="0"/>
    </xf>
    <xf numFmtId="0" fontId="7" fillId="2" borderId="90" xfId="7" applyFont="1" applyFill="1" applyBorder="1" applyAlignment="1" applyProtection="1">
      <alignment horizontal="center" vertical="center"/>
      <protection locked="0"/>
    </xf>
    <xf numFmtId="0" fontId="7" fillId="2" borderId="91" xfId="7" applyFont="1" applyFill="1" applyBorder="1" applyAlignment="1" applyProtection="1">
      <alignment horizontal="center" vertical="center"/>
      <protection locked="0"/>
    </xf>
    <xf numFmtId="180" fontId="7" fillId="0" borderId="100" xfId="7" applyNumberFormat="1" applyFont="1" applyBorder="1" applyAlignment="1" applyProtection="1">
      <alignment vertical="center" wrapText="1"/>
      <protection locked="0"/>
    </xf>
    <xf numFmtId="0" fontId="7" fillId="0" borderId="90" xfId="0" applyFont="1" applyBorder="1" applyAlignment="1" applyProtection="1">
      <alignment vertical="center" wrapText="1"/>
      <protection locked="0"/>
    </xf>
    <xf numFmtId="0" fontId="7" fillId="0" borderId="91" xfId="0" applyFont="1" applyBorder="1" applyAlignment="1" applyProtection="1">
      <alignment vertical="center" wrapText="1"/>
      <protection locked="0"/>
    </xf>
    <xf numFmtId="0" fontId="7" fillId="0" borderId="100" xfId="7" applyNumberFormat="1" applyFont="1" applyFill="1" applyBorder="1" applyAlignment="1" applyProtection="1">
      <alignment horizontal="center" vertical="center"/>
      <protection locked="0"/>
    </xf>
    <xf numFmtId="0" fontId="7" fillId="0" borderId="90" xfId="0" applyNumberFormat="1" applyFont="1" applyBorder="1" applyAlignment="1" applyProtection="1">
      <alignment horizontal="center" vertical="center"/>
      <protection locked="0"/>
    </xf>
    <xf numFmtId="0" fontId="7" fillId="0" borderId="91" xfId="0" applyNumberFormat="1" applyFont="1" applyBorder="1" applyAlignment="1" applyProtection="1">
      <alignment horizontal="center" vertical="center"/>
      <protection locked="0"/>
    </xf>
    <xf numFmtId="180" fontId="7" fillId="0" borderId="107" xfId="7" applyNumberFormat="1" applyFont="1" applyBorder="1" applyAlignment="1" applyProtection="1">
      <alignment vertical="center"/>
    </xf>
    <xf numFmtId="180" fontId="7" fillId="0" borderId="108" xfId="7" applyNumberFormat="1" applyFont="1" applyBorder="1" applyAlignment="1" applyProtection="1">
      <alignment vertical="center"/>
    </xf>
    <xf numFmtId="180" fontId="7" fillId="0" borderId="110" xfId="7" applyNumberFormat="1" applyFont="1" applyBorder="1" applyAlignment="1" applyProtection="1">
      <alignment vertical="center"/>
    </xf>
    <xf numFmtId="0" fontId="6" fillId="0" borderId="0" xfId="7" applyFont="1" applyProtection="1"/>
    <xf numFmtId="0" fontId="7" fillId="3" borderId="76" xfId="7" applyFont="1" applyFill="1" applyBorder="1" applyAlignment="1" applyProtection="1">
      <alignment horizontal="left" vertical="center" wrapText="1"/>
    </xf>
    <xf numFmtId="0" fontId="7" fillId="3" borderId="77" xfId="7" applyFont="1" applyFill="1" applyBorder="1" applyAlignment="1" applyProtection="1">
      <alignment horizontal="left" vertical="center" wrapText="1"/>
    </xf>
    <xf numFmtId="0" fontId="7" fillId="3" borderId="83" xfId="7" applyFont="1" applyFill="1" applyBorder="1" applyAlignment="1" applyProtection="1">
      <alignment horizontal="left" vertical="center" wrapText="1"/>
    </xf>
    <xf numFmtId="0" fontId="7" fillId="3" borderId="84" xfId="7" applyFont="1" applyFill="1" applyBorder="1" applyAlignment="1" applyProtection="1">
      <alignment horizontal="left" vertical="center" wrapText="1"/>
    </xf>
    <xf numFmtId="0" fontId="7" fillId="3" borderId="92" xfId="7" applyFont="1" applyFill="1" applyBorder="1" applyAlignment="1" applyProtection="1">
      <alignment horizontal="left" vertical="center" wrapText="1"/>
    </xf>
    <xf numFmtId="0" fontId="7" fillId="3" borderId="93" xfId="7" applyFont="1" applyFill="1" applyBorder="1" applyAlignment="1" applyProtection="1">
      <alignment horizontal="left" vertical="center" wrapText="1"/>
    </xf>
    <xf numFmtId="0" fontId="7" fillId="0" borderId="100" xfId="7" applyFont="1" applyFill="1" applyBorder="1" applyAlignment="1" applyProtection="1">
      <alignment horizontal="center" vertical="center"/>
    </xf>
    <xf numFmtId="0" fontId="7" fillId="0" borderId="90" xfId="7" applyFont="1" applyFill="1" applyBorder="1" applyAlignment="1" applyProtection="1">
      <alignment horizontal="center" vertical="center"/>
    </xf>
    <xf numFmtId="0" fontId="7" fillId="0" borderId="104" xfId="7" applyFont="1" applyFill="1" applyBorder="1" applyAlignment="1" applyProtection="1">
      <alignment horizontal="center" vertical="center"/>
    </xf>
    <xf numFmtId="14" fontId="7" fillId="0" borderId="89" xfId="7" applyNumberFormat="1" applyFont="1" applyFill="1" applyBorder="1" applyAlignment="1" applyProtection="1">
      <alignment horizontal="center" vertical="center"/>
    </xf>
    <xf numFmtId="14" fontId="7" fillId="0" borderId="90" xfId="7" applyNumberFormat="1" applyFont="1" applyFill="1" applyBorder="1" applyAlignment="1" applyProtection="1">
      <alignment horizontal="center" vertical="center"/>
    </xf>
    <xf numFmtId="14" fontId="7" fillId="0" borderId="104" xfId="7" applyNumberFormat="1" applyFont="1" applyFill="1" applyBorder="1" applyAlignment="1" applyProtection="1">
      <alignment horizontal="center" vertical="center"/>
    </xf>
    <xf numFmtId="49" fontId="7" fillId="0" borderId="100" xfId="7" applyNumberFormat="1" applyFont="1" applyFill="1" applyBorder="1" applyAlignment="1" applyProtection="1">
      <alignment horizontal="left" vertical="center" wrapText="1" shrinkToFit="1"/>
      <protection locked="0"/>
    </xf>
    <xf numFmtId="49" fontId="7" fillId="0" borderId="90" xfId="7" applyNumberFormat="1" applyFont="1" applyFill="1" applyBorder="1" applyAlignment="1" applyProtection="1">
      <alignment horizontal="left" vertical="center" wrapText="1" shrinkToFit="1"/>
      <protection locked="0"/>
    </xf>
    <xf numFmtId="181" fontId="7" fillId="0" borderId="100" xfId="8" applyNumberFormat="1" applyFont="1" applyBorder="1" applyAlignment="1" applyProtection="1">
      <alignment horizontal="center" vertical="center"/>
      <protection locked="0"/>
    </xf>
    <xf numFmtId="181" fontId="7" fillId="0" borderId="90" xfId="8" applyNumberFormat="1" applyFont="1" applyBorder="1" applyAlignment="1" applyProtection="1">
      <alignment horizontal="center" vertical="center"/>
      <protection locked="0"/>
    </xf>
    <xf numFmtId="181" fontId="7" fillId="0" borderId="91" xfId="8" applyNumberFormat="1" applyFont="1" applyBorder="1" applyAlignment="1" applyProtection="1">
      <alignment horizontal="center" vertical="center"/>
      <protection locked="0"/>
    </xf>
    <xf numFmtId="0" fontId="7" fillId="0" borderId="100" xfId="7" applyFont="1" applyBorder="1" applyAlignment="1" applyProtection="1">
      <alignment horizontal="center" vertical="center"/>
      <protection locked="0"/>
    </xf>
    <xf numFmtId="0" fontId="7" fillId="0" borderId="90" xfId="7" applyFont="1" applyBorder="1" applyAlignment="1" applyProtection="1">
      <alignment horizontal="center" vertical="center"/>
      <protection locked="0"/>
    </xf>
    <xf numFmtId="0" fontId="7" fillId="0" borderId="91" xfId="7" applyFont="1" applyBorder="1" applyAlignment="1" applyProtection="1">
      <alignment horizontal="center" vertical="center"/>
      <protection locked="0"/>
    </xf>
    <xf numFmtId="0" fontId="7" fillId="0" borderId="112" xfId="7" applyFont="1" applyFill="1" applyBorder="1" applyAlignment="1" applyProtection="1">
      <alignment horizontal="left" vertical="center" wrapText="1" shrinkToFit="1"/>
    </xf>
    <xf numFmtId="0" fontId="7" fillId="0" borderId="113" xfId="7" applyFont="1" applyFill="1" applyBorder="1" applyAlignment="1" applyProtection="1">
      <alignment horizontal="left" vertical="center" shrinkToFit="1"/>
    </xf>
    <xf numFmtId="0" fontId="7" fillId="0" borderId="114" xfId="7" applyFont="1" applyFill="1" applyBorder="1" applyAlignment="1" applyProtection="1">
      <alignment horizontal="left" vertical="center" shrinkToFit="1"/>
    </xf>
    <xf numFmtId="0" fontId="7" fillId="0" borderId="13" xfId="7" applyFont="1" applyFill="1" applyBorder="1" applyAlignment="1" applyProtection="1">
      <alignment vertical="center"/>
    </xf>
    <xf numFmtId="0" fontId="7" fillId="0" borderId="3" xfId="7" applyFont="1" applyFill="1" applyBorder="1" applyAlignment="1" applyProtection="1">
      <alignment vertical="center"/>
    </xf>
    <xf numFmtId="0" fontId="7" fillId="0" borderId="0" xfId="7" applyFont="1" applyFill="1" applyBorder="1" applyAlignment="1" applyProtection="1">
      <alignment vertical="center"/>
    </xf>
    <xf numFmtId="0" fontId="7" fillId="0" borderId="14" xfId="7" applyFont="1" applyFill="1" applyBorder="1" applyAlignment="1" applyProtection="1">
      <alignment vertical="center"/>
    </xf>
    <xf numFmtId="49" fontId="7" fillId="3" borderId="9" xfId="7" applyNumberFormat="1" applyFont="1" applyFill="1" applyBorder="1" applyAlignment="1" applyProtection="1">
      <alignment horizontal="center" vertical="center" wrapText="1"/>
    </xf>
    <xf numFmtId="49" fontId="7" fillId="3" borderId="35" xfId="7" applyNumberFormat="1" applyFont="1" applyFill="1" applyBorder="1" applyAlignment="1" applyProtection="1">
      <alignment horizontal="center" vertical="center" wrapText="1"/>
    </xf>
    <xf numFmtId="49" fontId="7" fillId="3" borderId="41" xfId="7" applyNumberFormat="1" applyFont="1" applyFill="1" applyBorder="1" applyAlignment="1" applyProtection="1">
      <alignment horizontal="center" vertical="center" wrapText="1"/>
    </xf>
    <xf numFmtId="0" fontId="7" fillId="2" borderId="31" xfId="9" applyFont="1" applyFill="1" applyBorder="1" applyAlignment="1" applyProtection="1">
      <alignment horizontal="center" vertical="center" wrapText="1" shrinkToFit="1"/>
      <protection locked="0"/>
    </xf>
    <xf numFmtId="0" fontId="7" fillId="2" borderId="28" xfId="9" applyFont="1" applyFill="1" applyBorder="1" applyAlignment="1" applyProtection="1">
      <alignment horizontal="center" vertical="center" wrapText="1" shrinkToFit="1"/>
      <protection locked="0"/>
    </xf>
    <xf numFmtId="0" fontId="7" fillId="0" borderId="32" xfId="7" applyFont="1" applyFill="1" applyBorder="1" applyAlignment="1" applyProtection="1">
      <alignment horizontal="center" vertical="center"/>
    </xf>
    <xf numFmtId="0" fontId="7" fillId="0" borderId="33" xfId="7" applyFont="1" applyFill="1" applyBorder="1" applyAlignment="1" applyProtection="1">
      <alignment horizontal="center" vertical="center"/>
    </xf>
    <xf numFmtId="0" fontId="7" fillId="0" borderId="25" xfId="7" applyFont="1" applyFill="1" applyBorder="1" applyAlignment="1" applyProtection="1">
      <alignment horizontal="center" vertical="center"/>
    </xf>
    <xf numFmtId="14" fontId="7" fillId="2" borderId="31" xfId="10" applyNumberFormat="1" applyFont="1" applyFill="1" applyBorder="1" applyAlignment="1" applyProtection="1">
      <alignment horizontal="center" vertical="center"/>
      <protection locked="0"/>
    </xf>
    <xf numFmtId="14" fontId="7" fillId="2" borderId="18" xfId="10" applyNumberFormat="1" applyFont="1" applyFill="1" applyBorder="1" applyAlignment="1" applyProtection="1">
      <alignment horizontal="center" vertical="center"/>
      <protection locked="0"/>
    </xf>
    <xf numFmtId="14" fontId="7" fillId="2" borderId="28" xfId="10" applyNumberFormat="1" applyFont="1" applyFill="1" applyBorder="1" applyAlignment="1" applyProtection="1">
      <alignment horizontal="center" vertical="center"/>
      <protection locked="0"/>
    </xf>
    <xf numFmtId="0" fontId="7" fillId="3" borderId="78" xfId="7" applyFont="1" applyFill="1" applyBorder="1" applyAlignment="1" applyProtection="1">
      <alignment horizontal="left" vertical="center" wrapText="1"/>
    </xf>
    <xf numFmtId="0" fontId="7" fillId="3" borderId="85" xfId="7" applyFont="1" applyFill="1" applyBorder="1" applyAlignment="1" applyProtection="1">
      <alignment horizontal="left" vertical="center" wrapText="1"/>
    </xf>
    <xf numFmtId="0" fontId="7" fillId="3" borderId="94" xfId="7" applyFont="1" applyFill="1" applyBorder="1" applyAlignment="1" applyProtection="1">
      <alignment horizontal="left" vertical="center" wrapText="1"/>
    </xf>
    <xf numFmtId="14" fontId="7" fillId="0" borderId="109" xfId="7" applyNumberFormat="1" applyFont="1" applyFill="1" applyBorder="1" applyAlignment="1" applyProtection="1">
      <alignment horizontal="center" vertical="center"/>
    </xf>
    <xf numFmtId="14" fontId="7" fillId="0" borderId="108" xfId="7" applyNumberFormat="1" applyFont="1" applyFill="1" applyBorder="1" applyAlignment="1" applyProtection="1">
      <alignment horizontal="center" vertical="center"/>
    </xf>
    <xf numFmtId="14" fontId="7" fillId="0" borderId="110" xfId="7" applyNumberFormat="1" applyFont="1" applyFill="1" applyBorder="1" applyAlignment="1" applyProtection="1">
      <alignment horizontal="center" vertical="center"/>
    </xf>
    <xf numFmtId="49" fontId="7" fillId="0" borderId="104" xfId="7" applyNumberFormat="1" applyFont="1" applyFill="1" applyBorder="1" applyAlignment="1" applyProtection="1">
      <alignment horizontal="left" vertical="center" wrapText="1" shrinkToFit="1"/>
      <protection locked="0"/>
    </xf>
    <xf numFmtId="49" fontId="7" fillId="0" borderId="31" xfId="7" applyNumberFormat="1" applyFont="1" applyFill="1" applyBorder="1" applyAlignment="1" applyProtection="1">
      <alignment horizontal="center" vertical="center" shrinkToFit="1"/>
      <protection locked="0"/>
    </xf>
    <xf numFmtId="49" fontId="7" fillId="0" borderId="28" xfId="7" applyNumberFormat="1" applyFont="1" applyFill="1" applyBorder="1" applyAlignment="1" applyProtection="1">
      <alignment horizontal="center" vertical="center" shrinkToFit="1"/>
      <protection locked="0"/>
    </xf>
    <xf numFmtId="0" fontId="7" fillId="0" borderId="2" xfId="8" applyFont="1" applyBorder="1" applyAlignment="1" applyProtection="1">
      <alignment horizontal="center" vertical="center"/>
    </xf>
    <xf numFmtId="0" fontId="7" fillId="0" borderId="7" xfId="8" applyFont="1" applyBorder="1" applyAlignment="1" applyProtection="1">
      <alignment horizontal="center" vertical="center"/>
    </xf>
    <xf numFmtId="0" fontId="17" fillId="0" borderId="0" xfId="8" applyFont="1" applyBorder="1" applyAlignment="1" applyProtection="1">
      <alignment horizontal="center" vertical="center" shrinkToFit="1"/>
    </xf>
    <xf numFmtId="0" fontId="7" fillId="3" borderId="76" xfId="8" applyFont="1" applyFill="1" applyBorder="1" applyAlignment="1" applyProtection="1">
      <alignment horizontal="left" vertical="center" wrapText="1"/>
    </xf>
    <xf numFmtId="0" fontId="7" fillId="3" borderId="77" xfId="8" applyFont="1" applyFill="1" applyBorder="1" applyAlignment="1" applyProtection="1">
      <alignment horizontal="left" vertical="center" wrapText="1"/>
    </xf>
    <xf numFmtId="0" fontId="7" fillId="3" borderId="78" xfId="8" applyFont="1" applyFill="1" applyBorder="1" applyAlignment="1" applyProtection="1">
      <alignment horizontal="left" vertical="center"/>
    </xf>
    <xf numFmtId="0" fontId="7" fillId="3" borderId="83" xfId="8" applyFont="1" applyFill="1" applyBorder="1" applyAlignment="1" applyProtection="1">
      <alignment horizontal="left" vertical="center" wrapText="1"/>
    </xf>
    <xf numFmtId="0" fontId="7" fillId="3" borderId="84" xfId="8" applyFont="1" applyFill="1" applyBorder="1" applyAlignment="1" applyProtection="1">
      <alignment horizontal="left" vertical="center" wrapText="1"/>
    </xf>
    <xf numFmtId="0" fontId="7" fillId="3" borderId="85" xfId="8" applyFont="1" applyFill="1" applyBorder="1" applyAlignment="1" applyProtection="1">
      <alignment horizontal="left" vertical="center"/>
    </xf>
    <xf numFmtId="0" fontId="7" fillId="3" borderId="83" xfId="8" applyFont="1" applyFill="1" applyBorder="1" applyAlignment="1" applyProtection="1">
      <alignment horizontal="left" vertical="center"/>
    </xf>
    <xf numFmtId="0" fontId="7" fillId="3" borderId="84" xfId="8" applyFont="1" applyFill="1" applyBorder="1" applyAlignment="1" applyProtection="1">
      <alignment horizontal="left" vertical="center"/>
    </xf>
    <xf numFmtId="0" fontId="7" fillId="0" borderId="92" xfId="0" applyFont="1" applyBorder="1" applyAlignment="1" applyProtection="1">
      <alignment horizontal="left" vertical="center"/>
    </xf>
    <xf numFmtId="0" fontId="7" fillId="0" borderId="93" xfId="0" applyFont="1" applyBorder="1" applyAlignment="1" applyProtection="1">
      <alignment horizontal="left" vertical="center"/>
    </xf>
    <xf numFmtId="0" fontId="7" fillId="0" borderId="94" xfId="0" applyFont="1" applyBorder="1" applyAlignment="1" applyProtection="1">
      <alignment horizontal="left" vertical="center"/>
    </xf>
    <xf numFmtId="0" fontId="7" fillId="0" borderId="101" xfId="8" applyNumberFormat="1" applyFont="1" applyBorder="1" applyAlignment="1" applyProtection="1">
      <alignment horizontal="center" vertical="center" wrapText="1"/>
    </xf>
    <xf numFmtId="0" fontId="7" fillId="0" borderId="86" xfId="8" applyNumberFormat="1" applyFont="1" applyBorder="1" applyAlignment="1" applyProtection="1">
      <alignment horizontal="center" vertical="center" wrapText="1"/>
    </xf>
    <xf numFmtId="0" fontId="7" fillId="2" borderId="100" xfId="8" applyNumberFormat="1" applyFont="1" applyFill="1" applyBorder="1" applyAlignment="1" applyProtection="1">
      <alignment horizontal="center" vertical="center"/>
      <protection locked="0"/>
    </xf>
    <xf numFmtId="0" fontId="7" fillId="2" borderId="90" xfId="8" applyNumberFormat="1" applyFont="1" applyFill="1" applyBorder="1" applyAlignment="1" applyProtection="1">
      <alignment horizontal="center" vertical="center"/>
      <protection locked="0"/>
    </xf>
    <xf numFmtId="0" fontId="7" fillId="2" borderId="91" xfId="8" applyNumberFormat="1" applyFont="1" applyFill="1" applyBorder="1" applyAlignment="1" applyProtection="1">
      <alignment horizontal="center" vertical="center"/>
      <protection locked="0"/>
    </xf>
    <xf numFmtId="0" fontId="7" fillId="0" borderId="115" xfId="8" applyNumberFormat="1" applyFont="1" applyFill="1" applyBorder="1" applyAlignment="1" applyProtection="1">
      <alignment vertical="center" shrinkToFit="1"/>
    </xf>
    <xf numFmtId="0" fontId="7" fillId="0" borderId="81" xfId="8" applyNumberFormat="1" applyFont="1" applyFill="1" applyBorder="1" applyAlignment="1" applyProtection="1">
      <alignment vertical="center" shrinkToFit="1"/>
    </xf>
    <xf numFmtId="0" fontId="7" fillId="0" borderId="82" xfId="8" applyNumberFormat="1" applyFont="1" applyFill="1" applyBorder="1" applyAlignment="1" applyProtection="1">
      <alignment vertical="center" shrinkToFit="1"/>
    </xf>
    <xf numFmtId="0" fontId="7" fillId="0" borderId="83" xfId="8" applyNumberFormat="1" applyFont="1" applyBorder="1" applyAlignment="1" applyProtection="1">
      <alignment horizontal="right" vertical="center"/>
    </xf>
    <xf numFmtId="0" fontId="7" fillId="0" borderId="116" xfId="8" applyNumberFormat="1" applyFont="1" applyBorder="1" applyAlignment="1" applyProtection="1">
      <alignment horizontal="right" vertical="center"/>
    </xf>
    <xf numFmtId="0" fontId="7" fillId="5" borderId="117" xfId="8" applyNumberFormat="1" applyFont="1" applyFill="1" applyBorder="1" applyAlignment="1" applyProtection="1">
      <alignment horizontal="center" vertical="center" shrinkToFit="1"/>
      <protection locked="0"/>
    </xf>
    <xf numFmtId="0" fontId="7" fillId="5" borderId="118" xfId="8" applyNumberFormat="1" applyFont="1" applyFill="1" applyBorder="1" applyAlignment="1" applyProtection="1">
      <alignment horizontal="center" vertical="center" shrinkToFit="1"/>
      <protection locked="0"/>
    </xf>
    <xf numFmtId="0" fontId="7" fillId="5" borderId="107" xfId="8" applyNumberFormat="1" applyFont="1" applyFill="1" applyBorder="1" applyAlignment="1" applyProtection="1">
      <alignment horizontal="center" vertical="center" shrinkToFit="1"/>
      <protection locked="0"/>
    </xf>
    <xf numFmtId="0" fontId="7" fillId="5" borderId="121" xfId="8" applyNumberFormat="1" applyFont="1" applyFill="1" applyBorder="1" applyAlignment="1" applyProtection="1">
      <alignment horizontal="center" vertical="center" shrinkToFit="1"/>
      <protection locked="0"/>
    </xf>
    <xf numFmtId="0" fontId="7" fillId="0" borderId="100" xfId="8" applyNumberFormat="1" applyFont="1" applyFill="1" applyBorder="1" applyAlignment="1" applyProtection="1">
      <alignment horizontal="left" vertical="center" wrapText="1"/>
      <protection locked="0"/>
    </xf>
    <xf numFmtId="0" fontId="7" fillId="0" borderId="90" xfId="0" applyNumberFormat="1" applyFont="1" applyBorder="1" applyAlignment="1" applyProtection="1">
      <alignment horizontal="left" vertical="center" wrapText="1"/>
      <protection locked="0"/>
    </xf>
    <xf numFmtId="0" fontId="7" fillId="0" borderId="91" xfId="0" applyNumberFormat="1" applyFont="1" applyBorder="1" applyAlignment="1" applyProtection="1">
      <alignment horizontal="left" vertical="center" wrapText="1"/>
      <protection locked="0"/>
    </xf>
    <xf numFmtId="0" fontId="7" fillId="0" borderId="100" xfId="0" applyNumberFormat="1" applyFont="1" applyBorder="1" applyAlignment="1" applyProtection="1">
      <alignment horizontal="left" vertical="center" wrapText="1"/>
      <protection locked="0"/>
    </xf>
    <xf numFmtId="0" fontId="7" fillId="3" borderId="119" xfId="8" applyNumberFormat="1" applyFont="1" applyFill="1" applyBorder="1" applyAlignment="1" applyProtection="1">
      <alignment horizontal="center" vertical="center"/>
    </xf>
    <xf numFmtId="0" fontId="7" fillId="3" borderId="120" xfId="8" applyNumberFormat="1" applyFont="1" applyFill="1" applyBorder="1" applyAlignment="1" applyProtection="1">
      <alignment horizontal="center" vertical="center"/>
    </xf>
    <xf numFmtId="0" fontId="7" fillId="0" borderId="92" xfId="0" applyNumberFormat="1" applyFont="1" applyBorder="1" applyAlignment="1" applyProtection="1">
      <alignment horizontal="center" vertical="center"/>
    </xf>
    <xf numFmtId="0" fontId="7" fillId="0" borderId="96" xfId="0" applyNumberFormat="1" applyFont="1" applyBorder="1" applyAlignment="1" applyProtection="1">
      <alignment horizontal="center" vertical="center"/>
    </xf>
    <xf numFmtId="0" fontId="7" fillId="0" borderId="49" xfId="8" applyNumberFormat="1" applyFont="1" applyFill="1" applyBorder="1" applyAlignment="1" applyProtection="1">
      <alignment horizontal="center" vertical="center" wrapText="1"/>
    </xf>
    <xf numFmtId="0" fontId="7" fillId="0" borderId="28" xfId="8" applyNumberFormat="1" applyFont="1" applyFill="1" applyBorder="1" applyAlignment="1" applyProtection="1">
      <alignment horizontal="center" vertical="center" wrapText="1"/>
    </xf>
    <xf numFmtId="0" fontId="7" fillId="0" borderId="31" xfId="0" applyNumberFormat="1" applyFont="1" applyBorder="1" applyAlignment="1" applyProtection="1">
      <alignment horizontal="center" vertical="center" wrapText="1"/>
      <protection locked="0"/>
    </xf>
    <xf numFmtId="0" fontId="7" fillId="0" borderId="18" xfId="0" applyNumberFormat="1" applyFont="1" applyBorder="1" applyAlignment="1" applyProtection="1">
      <alignment horizontal="center" vertical="center" wrapText="1"/>
      <protection locked="0"/>
    </xf>
    <xf numFmtId="0" fontId="7" fillId="0" borderId="28" xfId="0" applyNumberFormat="1" applyFont="1" applyBorder="1" applyAlignment="1" applyProtection="1">
      <alignment horizontal="center" vertical="center" wrapText="1"/>
      <protection locked="0"/>
    </xf>
    <xf numFmtId="0" fontId="7" fillId="3" borderId="9" xfId="8" applyNumberFormat="1" applyFont="1" applyFill="1" applyBorder="1" applyAlignment="1" applyProtection="1">
      <alignment horizontal="center" vertical="center" wrapText="1"/>
    </xf>
    <xf numFmtId="0" fontId="7" fillId="3" borderId="35" xfId="8" applyNumberFormat="1" applyFont="1" applyFill="1" applyBorder="1" applyAlignment="1" applyProtection="1">
      <alignment horizontal="center" vertical="center" wrapText="1"/>
    </xf>
    <xf numFmtId="0" fontId="7" fillId="2" borderId="31" xfId="8" applyNumberFormat="1" applyFont="1" applyFill="1" applyBorder="1" applyAlignment="1" applyProtection="1">
      <alignment horizontal="center" vertical="center"/>
      <protection locked="0"/>
    </xf>
    <xf numFmtId="0" fontId="7" fillId="2" borderId="18" xfId="8" applyNumberFormat="1" applyFont="1" applyFill="1" applyBorder="1" applyAlignment="1" applyProtection="1">
      <alignment horizontal="center" vertical="center"/>
      <protection locked="0"/>
    </xf>
    <xf numFmtId="0" fontId="7" fillId="2" borderId="65" xfId="8" applyNumberFormat="1" applyFont="1" applyFill="1" applyBorder="1" applyAlignment="1" applyProtection="1">
      <alignment horizontal="center" vertical="center"/>
      <protection locked="0"/>
    </xf>
    <xf numFmtId="0" fontId="7" fillId="5" borderId="31" xfId="8" applyNumberFormat="1" applyFont="1" applyFill="1" applyBorder="1" applyAlignment="1" applyProtection="1">
      <alignment horizontal="center" vertical="center" shrinkToFit="1"/>
      <protection locked="0"/>
    </xf>
    <xf numFmtId="0" fontId="7" fillId="5" borderId="28" xfId="0" applyNumberFormat="1" applyFont="1" applyFill="1" applyBorder="1" applyAlignment="1" applyProtection="1">
      <alignment horizontal="center" vertical="center" shrinkToFit="1"/>
      <protection locked="0"/>
    </xf>
    <xf numFmtId="0" fontId="7" fillId="0" borderId="31" xfId="8" applyNumberFormat="1" applyFont="1" applyFill="1" applyBorder="1" applyAlignment="1" applyProtection="1">
      <alignment horizontal="right" vertical="center" shrinkToFit="1"/>
    </xf>
    <xf numFmtId="0" fontId="7" fillId="0" borderId="18" xfId="8" applyNumberFormat="1" applyFont="1" applyFill="1" applyBorder="1" applyAlignment="1" applyProtection="1">
      <alignment horizontal="right" vertical="center" shrinkToFit="1"/>
    </xf>
    <xf numFmtId="0" fontId="7" fillId="5" borderId="18" xfId="8" applyNumberFormat="1" applyFont="1" applyFill="1" applyBorder="1" applyAlignment="1" applyProtection="1">
      <alignment horizontal="center" vertical="center" shrinkToFit="1"/>
      <protection locked="0"/>
    </xf>
    <xf numFmtId="0" fontId="7" fillId="5" borderId="28" xfId="8" applyNumberFormat="1" applyFont="1" applyFill="1" applyBorder="1" applyAlignment="1" applyProtection="1">
      <alignment horizontal="center" vertical="center" shrinkToFit="1"/>
      <protection locked="0"/>
    </xf>
    <xf numFmtId="0" fontId="7" fillId="3" borderId="1" xfId="8" applyFont="1" applyFill="1" applyBorder="1" applyAlignment="1" applyProtection="1">
      <alignment vertical="center" wrapText="1"/>
    </xf>
    <xf numFmtId="0" fontId="7" fillId="3" borderId="17" xfId="8" applyFont="1" applyFill="1" applyBorder="1" applyAlignment="1" applyProtection="1">
      <alignment vertical="center" wrapText="1"/>
    </xf>
    <xf numFmtId="0" fontId="7" fillId="3" borderId="10" xfId="8" applyFont="1" applyFill="1" applyBorder="1" applyAlignment="1" applyProtection="1">
      <alignment vertical="center" wrapText="1"/>
    </xf>
    <xf numFmtId="0" fontId="7" fillId="3" borderId="24" xfId="8" applyFont="1" applyFill="1" applyBorder="1" applyAlignment="1" applyProtection="1">
      <alignment vertical="center" wrapText="1"/>
    </xf>
    <xf numFmtId="0" fontId="7" fillId="3" borderId="0" xfId="8" applyFont="1" applyFill="1" applyBorder="1" applyAlignment="1" applyProtection="1">
      <alignment vertical="center" wrapText="1"/>
    </xf>
    <xf numFmtId="0" fontId="7" fillId="3" borderId="14" xfId="8" applyFont="1" applyFill="1" applyBorder="1" applyAlignment="1" applyProtection="1">
      <alignment vertical="center" wrapText="1"/>
    </xf>
    <xf numFmtId="0" fontId="7" fillId="2" borderId="31" xfId="8" applyNumberFormat="1" applyFont="1" applyFill="1" applyBorder="1" applyAlignment="1" applyProtection="1">
      <alignment horizontal="center" vertical="center" wrapText="1"/>
      <protection locked="0"/>
    </xf>
    <xf numFmtId="0" fontId="7" fillId="2" borderId="18" xfId="8" applyNumberFormat="1" applyFont="1" applyFill="1" applyBorder="1" applyAlignment="1" applyProtection="1">
      <alignment horizontal="center" vertical="center" wrapText="1"/>
      <protection locked="0"/>
    </xf>
    <xf numFmtId="0" fontId="7" fillId="2" borderId="28" xfId="8" applyNumberFormat="1" applyFont="1" applyFill="1" applyBorder="1" applyAlignment="1" applyProtection="1">
      <alignment horizontal="center" vertical="center" wrapText="1"/>
      <protection locked="0"/>
    </xf>
    <xf numFmtId="0" fontId="7" fillId="0" borderId="31" xfId="8" applyNumberFormat="1" applyFont="1" applyFill="1" applyBorder="1" applyAlignment="1" applyProtection="1">
      <alignment horizontal="left" vertical="center" wrapText="1" shrinkToFit="1"/>
    </xf>
    <xf numFmtId="0" fontId="7" fillId="0" borderId="18" xfId="8" applyNumberFormat="1" applyFont="1" applyFill="1" applyBorder="1" applyAlignment="1" applyProtection="1">
      <alignment horizontal="left" vertical="center" wrapText="1" shrinkToFit="1"/>
    </xf>
    <xf numFmtId="0" fontId="7" fillId="0" borderId="48" xfId="8" applyNumberFormat="1" applyFont="1" applyFill="1" applyBorder="1" applyAlignment="1" applyProtection="1">
      <alignment horizontal="left" vertical="center" wrapText="1" shrinkToFit="1"/>
    </xf>
    <xf numFmtId="0" fontId="7" fillId="0" borderId="31" xfId="8" applyNumberFormat="1" applyFont="1" applyFill="1" applyBorder="1" applyAlignment="1" applyProtection="1">
      <alignment horizontal="center" vertical="center" shrinkToFit="1"/>
      <protection locked="0"/>
    </xf>
    <xf numFmtId="0" fontId="7" fillId="0" borderId="18" xfId="8" applyNumberFormat="1" applyFont="1" applyFill="1" applyBorder="1" applyAlignment="1" applyProtection="1">
      <alignment horizontal="center" vertical="center" shrinkToFit="1"/>
      <protection locked="0"/>
    </xf>
    <xf numFmtId="0" fontId="7" fillId="0" borderId="28" xfId="8" applyNumberFormat="1" applyFont="1" applyFill="1" applyBorder="1" applyAlignment="1" applyProtection="1">
      <alignment horizontal="center" vertical="center" shrinkToFit="1"/>
      <protection locked="0"/>
    </xf>
    <xf numFmtId="0" fontId="7" fillId="3" borderId="41" xfId="8" applyNumberFormat="1" applyFont="1" applyFill="1" applyBorder="1" applyAlignment="1" applyProtection="1">
      <alignment horizontal="center" vertical="center" wrapText="1"/>
    </xf>
    <xf numFmtId="0" fontId="7" fillId="2" borderId="28" xfId="8" applyNumberFormat="1" applyFont="1" applyFill="1" applyBorder="1" applyAlignment="1" applyProtection="1">
      <alignment horizontal="center" vertical="center"/>
      <protection locked="0"/>
    </xf>
    <xf numFmtId="0" fontId="7" fillId="0" borderId="31" xfId="8" applyNumberFormat="1" applyFont="1" applyFill="1" applyBorder="1" applyAlignment="1" applyProtection="1">
      <alignment horizontal="center" vertical="center" shrinkToFit="1"/>
    </xf>
    <xf numFmtId="0" fontId="7" fillId="0" borderId="18" xfId="8" applyNumberFormat="1" applyFont="1" applyFill="1" applyBorder="1" applyAlignment="1" applyProtection="1">
      <alignment horizontal="center" vertical="center" shrinkToFit="1"/>
    </xf>
    <xf numFmtId="0" fontId="7" fillId="0" borderId="48" xfId="8" applyNumberFormat="1" applyFont="1" applyFill="1" applyBorder="1" applyAlignment="1" applyProtection="1">
      <alignment horizontal="center" vertical="center" shrinkToFit="1"/>
    </xf>
    <xf numFmtId="0" fontId="7" fillId="0" borderId="100" xfId="8" applyNumberFormat="1" applyFont="1" applyFill="1" applyBorder="1" applyAlignment="1" applyProtection="1">
      <alignment horizontal="left" vertical="center" shrinkToFit="1"/>
      <protection locked="0"/>
    </xf>
    <xf numFmtId="0" fontId="7" fillId="0" borderId="90" xfId="0" applyNumberFormat="1" applyFont="1" applyBorder="1" applyAlignment="1" applyProtection="1">
      <alignment horizontal="left" vertical="center" shrinkToFit="1"/>
      <protection locked="0"/>
    </xf>
    <xf numFmtId="0" fontId="7" fillId="0" borderId="91" xfId="0" applyNumberFormat="1" applyFont="1" applyBorder="1" applyAlignment="1" applyProtection="1">
      <alignment horizontal="left" vertical="center" shrinkToFit="1"/>
      <protection locked="0"/>
    </xf>
    <xf numFmtId="0" fontId="7" fillId="3" borderId="76" xfId="0" applyFont="1" applyFill="1" applyBorder="1" applyAlignment="1" applyProtection="1">
      <alignment horizontal="left" vertical="center" wrapText="1"/>
    </xf>
    <xf numFmtId="0" fontId="7" fillId="3" borderId="77" xfId="0" applyFont="1" applyFill="1" applyBorder="1" applyAlignment="1" applyProtection="1">
      <alignment horizontal="left" vertical="center" wrapText="1"/>
    </xf>
    <xf numFmtId="0" fontId="7" fillId="3" borderId="78" xfId="0" applyFont="1" applyFill="1" applyBorder="1" applyAlignment="1" applyProtection="1">
      <alignment horizontal="left" vertical="center" wrapText="1"/>
    </xf>
    <xf numFmtId="0" fontId="7" fillId="3" borderId="83" xfId="0" applyFont="1" applyFill="1" applyBorder="1" applyAlignment="1" applyProtection="1">
      <alignment horizontal="left" vertical="center" wrapText="1"/>
    </xf>
    <xf numFmtId="0" fontId="7" fillId="3" borderId="84" xfId="0" applyFont="1" applyFill="1" applyBorder="1" applyAlignment="1" applyProtection="1">
      <alignment horizontal="left" vertical="center" wrapText="1"/>
    </xf>
    <xf numFmtId="0" fontId="7" fillId="3" borderId="85" xfId="0" applyFont="1" applyFill="1" applyBorder="1" applyAlignment="1" applyProtection="1">
      <alignment horizontal="left" vertical="center" wrapText="1"/>
    </xf>
    <xf numFmtId="0" fontId="7" fillId="0" borderId="92" xfId="0" applyFont="1" applyBorder="1" applyAlignment="1" applyProtection="1">
      <alignment horizontal="left" vertical="center" wrapText="1"/>
    </xf>
    <xf numFmtId="0" fontId="7" fillId="0" borderId="93" xfId="0" applyFont="1" applyBorder="1" applyAlignment="1" applyProtection="1">
      <alignment horizontal="left" vertical="center" wrapText="1"/>
    </xf>
    <xf numFmtId="0" fontId="7" fillId="0" borderId="94" xfId="0" applyFont="1" applyBorder="1" applyAlignment="1" applyProtection="1">
      <alignment horizontal="left" vertical="center" wrapText="1"/>
    </xf>
    <xf numFmtId="0" fontId="7" fillId="0" borderId="101" xfId="8" applyNumberFormat="1" applyFont="1" applyFill="1" applyBorder="1" applyAlignment="1" applyProtection="1">
      <alignment horizontal="center" vertical="center"/>
    </xf>
    <xf numFmtId="0" fontId="7" fillId="0" borderId="86" xfId="8" applyNumberFormat="1" applyFont="1" applyFill="1" applyBorder="1" applyAlignment="1" applyProtection="1">
      <alignment horizontal="center" vertical="center"/>
    </xf>
    <xf numFmtId="0" fontId="7" fillId="2" borderId="100" xfId="8" applyNumberFormat="1" applyFont="1" applyFill="1" applyBorder="1" applyAlignment="1" applyProtection="1">
      <alignment horizontal="center" vertical="center" shrinkToFit="1"/>
      <protection locked="0"/>
    </xf>
    <xf numFmtId="0" fontId="7" fillId="2" borderId="90" xfId="8" applyNumberFormat="1" applyFont="1" applyFill="1" applyBorder="1" applyAlignment="1" applyProtection="1">
      <alignment horizontal="center" vertical="center" shrinkToFit="1"/>
      <protection locked="0"/>
    </xf>
    <xf numFmtId="0" fontId="7" fillId="2" borderId="91" xfId="8" applyNumberFormat="1" applyFont="1" applyFill="1" applyBorder="1" applyAlignment="1" applyProtection="1">
      <alignment horizontal="center" vertical="center" shrinkToFit="1"/>
      <protection locked="0"/>
    </xf>
    <xf numFmtId="0" fontId="7" fillId="3" borderId="83" xfId="0" applyNumberFormat="1" applyFont="1" applyFill="1" applyBorder="1" applyAlignment="1" applyProtection="1">
      <alignment horizontal="center" vertical="center" wrapText="1"/>
    </xf>
    <xf numFmtId="0" fontId="7" fillId="3" borderId="116" xfId="0" applyNumberFormat="1" applyFont="1" applyFill="1" applyBorder="1" applyAlignment="1" applyProtection="1">
      <alignment horizontal="center" vertical="center" wrapText="1"/>
    </xf>
    <xf numFmtId="0" fontId="7" fillId="5" borderId="100" xfId="8" applyNumberFormat="1" applyFont="1" applyFill="1" applyBorder="1" applyAlignment="1" applyProtection="1">
      <alignment horizontal="center" vertical="center" shrinkToFit="1"/>
      <protection locked="0"/>
    </xf>
    <xf numFmtId="0" fontId="7" fillId="5" borderId="90" xfId="8" applyNumberFormat="1" applyFont="1" applyFill="1" applyBorder="1" applyAlignment="1" applyProtection="1">
      <alignment horizontal="center" vertical="center" shrinkToFit="1"/>
      <protection locked="0"/>
    </xf>
    <xf numFmtId="0" fontId="7" fillId="5" borderId="91" xfId="8" applyNumberFormat="1" applyFont="1" applyFill="1" applyBorder="1" applyAlignment="1" applyProtection="1">
      <alignment horizontal="center" vertical="center" shrinkToFit="1"/>
      <protection locked="0"/>
    </xf>
    <xf numFmtId="0" fontId="7" fillId="0" borderId="100" xfId="8" applyNumberFormat="1" applyFont="1" applyFill="1" applyBorder="1" applyAlignment="1" applyProtection="1">
      <alignment horizontal="center" vertical="center" shrinkToFit="1"/>
    </xf>
    <xf numFmtId="0" fontId="7" fillId="0" borderId="90" xfId="8" applyNumberFormat="1" applyFont="1" applyFill="1" applyBorder="1" applyAlignment="1" applyProtection="1">
      <alignment horizontal="center" vertical="center" shrinkToFit="1"/>
    </xf>
    <xf numFmtId="0" fontId="7" fillId="0" borderId="91" xfId="8" applyNumberFormat="1" applyFont="1" applyFill="1" applyBorder="1" applyAlignment="1" applyProtection="1">
      <alignment horizontal="center" vertical="center" shrinkToFit="1"/>
    </xf>
    <xf numFmtId="0" fontId="7" fillId="0" borderId="100" xfId="0" applyNumberFormat="1" applyFont="1" applyBorder="1" applyAlignment="1" applyProtection="1">
      <alignment horizontal="center" vertical="center" shrinkToFit="1"/>
      <protection locked="0"/>
    </xf>
    <xf numFmtId="0" fontId="7" fillId="0" borderId="90" xfId="0" applyNumberFormat="1" applyFont="1" applyBorder="1" applyAlignment="1" applyProtection="1">
      <alignment horizontal="center" vertical="center" shrinkToFit="1"/>
      <protection locked="0"/>
    </xf>
    <xf numFmtId="0" fontId="7" fillId="0" borderId="91" xfId="0" applyNumberFormat="1" applyFont="1" applyBorder="1" applyAlignment="1" applyProtection="1">
      <alignment horizontal="center" vertical="center" shrinkToFit="1"/>
      <protection locked="0"/>
    </xf>
    <xf numFmtId="0" fontId="7" fillId="0" borderId="83" xfId="8" applyNumberFormat="1" applyFont="1" applyFill="1" applyBorder="1" applyAlignment="1" applyProtection="1">
      <alignment horizontal="right" vertical="center"/>
    </xf>
    <xf numFmtId="0" fontId="7" fillId="0" borderId="116" xfId="8" applyNumberFormat="1" applyFont="1" applyFill="1" applyBorder="1" applyAlignment="1" applyProtection="1">
      <alignment horizontal="right" vertical="center"/>
    </xf>
    <xf numFmtId="0" fontId="7" fillId="0" borderId="90" xfId="8" applyNumberFormat="1" applyFont="1" applyFill="1" applyBorder="1" applyAlignment="1" applyProtection="1">
      <alignment horizontal="left" vertical="center" shrinkToFit="1"/>
      <protection locked="0"/>
    </xf>
    <xf numFmtId="0" fontId="7" fillId="0" borderId="91" xfId="8" applyNumberFormat="1" applyFont="1" applyFill="1" applyBorder="1" applyAlignment="1" applyProtection="1">
      <alignment horizontal="left" vertical="center" shrinkToFit="1"/>
      <protection locked="0"/>
    </xf>
    <xf numFmtId="0" fontId="7" fillId="0" borderId="101" xfId="8" applyNumberFormat="1" applyFont="1" applyFill="1" applyBorder="1" applyAlignment="1" applyProtection="1">
      <alignment horizontal="right" vertical="center"/>
    </xf>
    <xf numFmtId="0" fontId="7" fillId="0" borderId="86" xfId="8" applyNumberFormat="1" applyFont="1" applyFill="1" applyBorder="1" applyAlignment="1" applyProtection="1">
      <alignment horizontal="right" vertical="center"/>
    </xf>
    <xf numFmtId="0" fontId="7" fillId="3" borderId="92" xfId="0" applyNumberFormat="1" applyFont="1" applyFill="1" applyBorder="1" applyAlignment="1" applyProtection="1">
      <alignment horizontal="center" vertical="center" wrapText="1"/>
    </xf>
    <xf numFmtId="0" fontId="7" fillId="3" borderId="93" xfId="0" applyNumberFormat="1" applyFont="1" applyFill="1" applyBorder="1" applyAlignment="1" applyProtection="1">
      <alignment horizontal="center" vertical="center" wrapText="1"/>
    </xf>
    <xf numFmtId="0" fontId="7" fillId="0" borderId="76" xfId="8" applyNumberFormat="1" applyFont="1" applyFill="1" applyBorder="1" applyAlignment="1" applyProtection="1">
      <alignment horizontal="right" vertical="center"/>
    </xf>
    <xf numFmtId="0" fontId="7" fillId="0" borderId="77" xfId="8" applyNumberFormat="1" applyFont="1" applyFill="1" applyBorder="1" applyAlignment="1" applyProtection="1">
      <alignment horizontal="right" vertical="center"/>
    </xf>
    <xf numFmtId="0" fontId="7" fillId="0" borderId="101" xfId="8" applyNumberFormat="1" applyFont="1" applyFill="1" applyBorder="1" applyAlignment="1" applyProtection="1">
      <alignment horizontal="center" vertical="center" wrapText="1" shrinkToFit="1"/>
    </xf>
    <xf numFmtId="0" fontId="7" fillId="0" borderId="86" xfId="8" applyNumberFormat="1" applyFont="1" applyFill="1" applyBorder="1" applyAlignment="1" applyProtection="1">
      <alignment horizontal="center" vertical="center" shrinkToFit="1"/>
    </xf>
    <xf numFmtId="0" fontId="7" fillId="0" borderId="80" xfId="8" applyNumberFormat="1" applyFont="1" applyFill="1" applyBorder="1" applyAlignment="1" applyProtection="1">
      <alignment horizontal="center" vertical="center" shrinkToFit="1"/>
    </xf>
    <xf numFmtId="0" fontId="7" fillId="0" borderId="126" xfId="8" applyNumberFormat="1" applyFont="1" applyFill="1" applyBorder="1" applyAlignment="1" applyProtection="1">
      <alignment horizontal="center" vertical="center" shrinkToFit="1"/>
    </xf>
    <xf numFmtId="0" fontId="7" fillId="0" borderId="119" xfId="8" applyNumberFormat="1" applyFont="1" applyFill="1" applyBorder="1" applyAlignment="1" applyProtection="1">
      <alignment horizontal="right" vertical="center"/>
    </xf>
    <xf numFmtId="0" fontId="7" fillId="0" borderId="120" xfId="8" applyNumberFormat="1" applyFont="1" applyFill="1" applyBorder="1" applyAlignment="1" applyProtection="1">
      <alignment horizontal="right" vertical="center"/>
    </xf>
    <xf numFmtId="0" fontId="7" fillId="0" borderId="92" xfId="8" applyNumberFormat="1" applyFont="1" applyFill="1" applyBorder="1" applyAlignment="1" applyProtection="1">
      <alignment horizontal="right" vertical="center"/>
    </xf>
    <xf numFmtId="0" fontId="7" fillId="0" borderId="96" xfId="8" applyNumberFormat="1" applyFont="1" applyFill="1" applyBorder="1" applyAlignment="1" applyProtection="1">
      <alignment horizontal="right" vertical="center"/>
    </xf>
    <xf numFmtId="0" fontId="7" fillId="3" borderId="101" xfId="0" applyFont="1" applyFill="1" applyBorder="1" applyAlignment="1" applyProtection="1">
      <alignment horizontal="left" vertical="center" wrapText="1"/>
    </xf>
    <xf numFmtId="0" fontId="7" fillId="3" borderId="122" xfId="0" applyFont="1" applyFill="1" applyBorder="1" applyAlignment="1" applyProtection="1">
      <alignment horizontal="left" vertical="center" wrapText="1"/>
    </xf>
    <xf numFmtId="0" fontId="7" fillId="3" borderId="123" xfId="0" applyFont="1" applyFill="1" applyBorder="1" applyAlignment="1" applyProtection="1">
      <alignment horizontal="left" vertical="center" wrapText="1"/>
    </xf>
    <xf numFmtId="0" fontId="7" fillId="0" borderId="76" xfId="0" applyFont="1" applyBorder="1" applyAlignment="1" applyProtection="1">
      <alignment horizontal="left" vertical="center" wrapText="1"/>
    </xf>
    <xf numFmtId="0" fontId="7" fillId="0" borderId="77" xfId="0" applyFont="1" applyBorder="1" applyAlignment="1" applyProtection="1">
      <alignment horizontal="left" vertical="center" wrapText="1"/>
    </xf>
    <xf numFmtId="0" fontId="7" fillId="0" borderId="78" xfId="0" applyFont="1" applyBorder="1" applyAlignment="1" applyProtection="1">
      <alignment horizontal="left" vertical="center" wrapText="1"/>
    </xf>
    <xf numFmtId="0" fontId="7" fillId="0" borderId="124" xfId="8" applyNumberFormat="1" applyFont="1" applyFill="1" applyBorder="1" applyAlignment="1" applyProtection="1">
      <alignment horizontal="center" vertical="center" wrapText="1" shrinkToFit="1"/>
    </xf>
    <xf numFmtId="0" fontId="7" fillId="0" borderId="125" xfId="8" applyNumberFormat="1" applyFont="1" applyFill="1" applyBorder="1" applyAlignment="1" applyProtection="1">
      <alignment horizontal="center" vertical="center" shrinkToFit="1"/>
    </xf>
    <xf numFmtId="0" fontId="7" fillId="0" borderId="101" xfId="8" applyNumberFormat="1" applyFont="1" applyFill="1" applyBorder="1" applyAlignment="1" applyProtection="1">
      <alignment horizontal="center" vertical="center" shrinkToFit="1"/>
    </xf>
    <xf numFmtId="0" fontId="7" fillId="0" borderId="92" xfId="0" applyNumberFormat="1" applyFont="1" applyBorder="1" applyAlignment="1" applyProtection="1">
      <alignment horizontal="center" vertical="center" wrapText="1"/>
    </xf>
    <xf numFmtId="0" fontId="7" fillId="0" borderId="93" xfId="0" applyNumberFormat="1" applyFont="1" applyBorder="1" applyAlignment="1" applyProtection="1">
      <alignment horizontal="center" vertical="center" wrapText="1"/>
    </xf>
    <xf numFmtId="0" fontId="7" fillId="3" borderId="1" xfId="8" applyFont="1" applyFill="1" applyBorder="1" applyAlignment="1" applyProtection="1">
      <alignment horizontal="left" vertical="center" wrapText="1"/>
    </xf>
    <xf numFmtId="0" fontId="7" fillId="3" borderId="17" xfId="8" applyFont="1" applyFill="1" applyBorder="1" applyAlignment="1" applyProtection="1">
      <alignment horizontal="left" vertical="center" wrapText="1"/>
    </xf>
    <xf numFmtId="0" fontId="7" fillId="3" borderId="10" xfId="8" applyFont="1" applyFill="1" applyBorder="1" applyAlignment="1" applyProtection="1">
      <alignment horizontal="left" vertical="center" wrapText="1"/>
    </xf>
    <xf numFmtId="0" fontId="7" fillId="3" borderId="24" xfId="8" applyFont="1" applyFill="1" applyBorder="1" applyAlignment="1" applyProtection="1">
      <alignment horizontal="left" vertical="center" wrapText="1"/>
    </xf>
    <xf numFmtId="0" fontId="7" fillId="3" borderId="0" xfId="8" applyFont="1" applyFill="1" applyBorder="1" applyAlignment="1" applyProtection="1">
      <alignment horizontal="left" vertical="center" wrapText="1"/>
    </xf>
    <xf numFmtId="0" fontId="7" fillId="3" borderId="14" xfId="8" applyFont="1" applyFill="1" applyBorder="1" applyAlignment="1" applyProtection="1">
      <alignment horizontal="left" vertical="center" wrapText="1"/>
    </xf>
    <xf numFmtId="0" fontId="7" fillId="0" borderId="2" xfId="8" applyNumberFormat="1" applyFont="1" applyBorder="1" applyAlignment="1" applyProtection="1">
      <alignment horizontal="center" vertical="center"/>
    </xf>
    <xf numFmtId="0" fontId="7" fillId="0" borderId="38" xfId="8" applyNumberFormat="1" applyFont="1" applyBorder="1" applyAlignment="1" applyProtection="1">
      <alignment horizontal="center" vertical="center"/>
    </xf>
    <xf numFmtId="0" fontId="7" fillId="2" borderId="31" xfId="8" applyNumberFormat="1" applyFont="1" applyFill="1" applyBorder="1" applyAlignment="1" applyProtection="1">
      <alignment horizontal="center" vertical="center" shrinkToFit="1"/>
      <protection locked="0"/>
    </xf>
    <xf numFmtId="0" fontId="7" fillId="2" borderId="18" xfId="8" applyNumberFormat="1" applyFont="1" applyFill="1" applyBorder="1" applyAlignment="1" applyProtection="1">
      <alignment horizontal="center" vertical="center" shrinkToFit="1"/>
      <protection locked="0"/>
    </xf>
    <xf numFmtId="0" fontId="7" fillId="0" borderId="32" xfId="8" applyNumberFormat="1" applyFont="1" applyBorder="1" applyAlignment="1" applyProtection="1">
      <alignment horizontal="right" vertical="center"/>
    </xf>
    <xf numFmtId="0" fontId="7" fillId="0" borderId="33" xfId="8" applyNumberFormat="1" applyFont="1" applyBorder="1" applyAlignment="1" applyProtection="1">
      <alignment horizontal="right" vertical="center"/>
    </xf>
    <xf numFmtId="0" fontId="7" fillId="0" borderId="43" xfId="8" applyNumberFormat="1" applyFont="1" applyBorder="1" applyAlignment="1" applyProtection="1">
      <alignment horizontal="right" vertical="center"/>
    </xf>
    <xf numFmtId="0" fontId="7" fillId="0" borderId="31" xfId="8" applyNumberFormat="1" applyFont="1" applyBorder="1" applyAlignment="1" applyProtection="1">
      <alignment horizontal="center" vertical="center"/>
      <protection locked="0"/>
    </xf>
    <xf numFmtId="0" fontId="7" fillId="0" borderId="18" xfId="8" applyNumberFormat="1" applyFont="1" applyBorder="1" applyAlignment="1" applyProtection="1">
      <alignment horizontal="center" vertical="center"/>
      <protection locked="0"/>
    </xf>
    <xf numFmtId="0" fontId="7" fillId="0" borderId="28" xfId="8" applyNumberFormat="1" applyFont="1" applyBorder="1" applyAlignment="1" applyProtection="1">
      <alignment horizontal="center" vertical="center"/>
      <protection locked="0"/>
    </xf>
    <xf numFmtId="0" fontId="7" fillId="0" borderId="24" xfId="8" applyNumberFormat="1" applyFont="1" applyBorder="1" applyAlignment="1" applyProtection="1">
      <alignment horizontal="right" vertical="center" wrapText="1"/>
    </xf>
    <xf numFmtId="0" fontId="7" fillId="0" borderId="0" xfId="8" applyNumberFormat="1" applyFont="1" applyBorder="1" applyAlignment="1" applyProtection="1">
      <alignment horizontal="right" vertical="center" wrapText="1"/>
    </xf>
    <xf numFmtId="0" fontId="7" fillId="0" borderId="45" xfId="8" applyNumberFormat="1" applyFont="1" applyBorder="1" applyAlignment="1" applyProtection="1">
      <alignment horizontal="right" vertical="center" wrapText="1"/>
    </xf>
    <xf numFmtId="0" fontId="7" fillId="2" borderId="28" xfId="8" applyNumberFormat="1" applyFont="1" applyFill="1" applyBorder="1" applyAlignment="1" applyProtection="1">
      <alignment horizontal="center" vertical="center" shrinkToFit="1"/>
      <protection locked="0"/>
    </xf>
    <xf numFmtId="0" fontId="7" fillId="3" borderId="128" xfId="8" applyFont="1" applyFill="1" applyBorder="1" applyAlignment="1" applyProtection="1">
      <alignment horizontal="left" vertical="center" wrapText="1"/>
    </xf>
    <xf numFmtId="0" fontId="7" fillId="0" borderId="117" xfId="0" applyNumberFormat="1" applyFont="1" applyBorder="1" applyAlignment="1" applyProtection="1">
      <alignment horizontal="left" vertical="center" wrapText="1" shrinkToFit="1"/>
    </xf>
    <xf numFmtId="0" fontId="7" fillId="0" borderId="129" xfId="0" applyNumberFormat="1" applyFont="1" applyBorder="1" applyAlignment="1" applyProtection="1">
      <alignment horizontal="left" vertical="center" wrapText="1" shrinkToFit="1"/>
    </xf>
    <xf numFmtId="0" fontId="7" fillId="0" borderId="130" xfId="0" applyNumberFormat="1" applyFont="1" applyBorder="1" applyAlignment="1" applyProtection="1">
      <alignment horizontal="left" vertical="center" wrapText="1" shrinkToFit="1"/>
    </xf>
    <xf numFmtId="0" fontId="7" fillId="3" borderId="1" xfId="0" applyFont="1" applyFill="1" applyBorder="1" applyAlignment="1" applyProtection="1">
      <alignment horizontal="left" vertical="center" wrapText="1"/>
    </xf>
    <xf numFmtId="0" fontId="7" fillId="3" borderId="17" xfId="0" applyFont="1" applyFill="1" applyBorder="1" applyAlignment="1" applyProtection="1">
      <alignment horizontal="left" vertical="center" wrapText="1"/>
    </xf>
    <xf numFmtId="0" fontId="7" fillId="3" borderId="10" xfId="0" applyFont="1" applyFill="1" applyBorder="1" applyAlignment="1" applyProtection="1">
      <alignment horizontal="left" vertical="center" wrapText="1"/>
    </xf>
    <xf numFmtId="0" fontId="7" fillId="3" borderId="24" xfId="0" applyFont="1" applyFill="1" applyBorder="1" applyAlignment="1" applyProtection="1">
      <alignment horizontal="left" vertical="center" wrapText="1"/>
    </xf>
    <xf numFmtId="0" fontId="7" fillId="3" borderId="0" xfId="0" applyFont="1" applyFill="1" applyBorder="1" applyAlignment="1" applyProtection="1">
      <alignment horizontal="left" vertical="center" wrapText="1"/>
    </xf>
    <xf numFmtId="0" fontId="7" fillId="3" borderId="14" xfId="0" applyFont="1" applyFill="1" applyBorder="1" applyAlignment="1" applyProtection="1">
      <alignment horizontal="left" vertical="center" wrapText="1"/>
    </xf>
    <xf numFmtId="0" fontId="7" fillId="3" borderId="6" xfId="0" applyFont="1" applyFill="1" applyBorder="1" applyAlignment="1" applyProtection="1">
      <alignment horizontal="left" vertical="center" wrapText="1"/>
    </xf>
    <xf numFmtId="0" fontId="7" fillId="3" borderId="3" xfId="0" applyFont="1" applyFill="1" applyBorder="1" applyAlignment="1" applyProtection="1">
      <alignment horizontal="left" vertical="center" wrapText="1"/>
    </xf>
    <xf numFmtId="0" fontId="7" fillId="3" borderId="8" xfId="0" applyFont="1" applyFill="1" applyBorder="1" applyAlignment="1" applyProtection="1">
      <alignment horizontal="left" vertical="center" wrapText="1"/>
    </xf>
    <xf numFmtId="0" fontId="7" fillId="0" borderId="2" xfId="0" applyNumberFormat="1" applyFont="1" applyFill="1" applyBorder="1" applyAlignment="1" applyProtection="1">
      <alignment horizontal="center" vertical="center" wrapText="1"/>
    </xf>
    <xf numFmtId="0" fontId="7" fillId="0" borderId="38" xfId="0" applyNumberFormat="1" applyFont="1" applyFill="1" applyBorder="1" applyAlignment="1" applyProtection="1">
      <alignment horizontal="center" vertical="center" wrapText="1"/>
    </xf>
    <xf numFmtId="0" fontId="7" fillId="0" borderId="31" xfId="0" applyNumberFormat="1" applyFont="1" applyBorder="1" applyAlignment="1" applyProtection="1">
      <alignment horizontal="center" vertical="center"/>
      <protection locked="0"/>
    </xf>
    <xf numFmtId="0" fontId="7" fillId="0" borderId="31" xfId="0" applyNumberFormat="1" applyFont="1" applyFill="1" applyBorder="1" applyAlignment="1" applyProtection="1">
      <alignment horizontal="center" vertical="center"/>
      <protection locked="0"/>
    </xf>
    <xf numFmtId="0" fontId="7" fillId="0" borderId="18" xfId="0" applyNumberFormat="1" applyFont="1" applyFill="1" applyBorder="1" applyAlignment="1" applyProtection="1">
      <alignment horizontal="center" vertical="center"/>
      <protection locked="0"/>
    </xf>
    <xf numFmtId="0" fontId="7" fillId="0" borderId="100" xfId="8" applyNumberFormat="1" applyFont="1" applyFill="1" applyBorder="1" applyAlignment="1" applyProtection="1">
      <alignment horizontal="left" vertical="top" wrapText="1"/>
      <protection locked="0"/>
    </xf>
    <xf numFmtId="0" fontId="7" fillId="0" borderId="90" xfId="8" applyNumberFormat="1" applyFont="1" applyFill="1" applyBorder="1" applyAlignment="1" applyProtection="1">
      <alignment horizontal="left" vertical="top" wrapText="1"/>
      <protection locked="0"/>
    </xf>
    <xf numFmtId="0" fontId="7" fillId="0" borderId="91" xfId="8" applyNumberFormat="1" applyFont="1" applyFill="1" applyBorder="1" applyAlignment="1" applyProtection="1">
      <alignment horizontal="left" vertical="top" wrapText="1"/>
      <protection locked="0"/>
    </xf>
    <xf numFmtId="0" fontId="7" fillId="3" borderId="2" xfId="8" applyFont="1" applyFill="1" applyBorder="1" applyAlignment="1" applyProtection="1">
      <alignment horizontal="left" vertical="center" wrapText="1"/>
    </xf>
    <xf numFmtId="0" fontId="7" fillId="3" borderId="7" xfId="8" applyFont="1" applyFill="1" applyBorder="1" applyAlignment="1" applyProtection="1">
      <alignment horizontal="left" vertical="center" wrapText="1"/>
    </xf>
    <xf numFmtId="0" fontId="7" fillId="3" borderId="5" xfId="8" applyFont="1" applyFill="1" applyBorder="1" applyAlignment="1" applyProtection="1">
      <alignment horizontal="left" vertical="center" wrapText="1"/>
    </xf>
    <xf numFmtId="0" fontId="7" fillId="0" borderId="2" xfId="8" applyNumberFormat="1" applyFont="1" applyFill="1" applyBorder="1" applyAlignment="1" applyProtection="1">
      <alignment horizontal="center" vertical="center"/>
    </xf>
    <xf numFmtId="0" fontId="7" fillId="0" borderId="38" xfId="8" applyNumberFormat="1" applyFont="1" applyFill="1" applyBorder="1" applyAlignment="1" applyProtection="1">
      <alignment horizontal="center" vertical="center"/>
    </xf>
    <xf numFmtId="0" fontId="7" fillId="2" borderId="62" xfId="8" applyNumberFormat="1" applyFont="1" applyFill="1" applyBorder="1" applyAlignment="1" applyProtection="1">
      <alignment horizontal="center" vertical="center"/>
      <protection locked="0"/>
    </xf>
    <xf numFmtId="0" fontId="7" fillId="2" borderId="63" xfId="8" applyNumberFormat="1" applyFont="1" applyFill="1" applyBorder="1" applyAlignment="1" applyProtection="1">
      <alignment horizontal="center" vertical="center"/>
      <protection locked="0"/>
    </xf>
    <xf numFmtId="0" fontId="7" fillId="2" borderId="64" xfId="8" applyNumberFormat="1" applyFont="1" applyFill="1" applyBorder="1" applyAlignment="1" applyProtection="1">
      <alignment horizontal="center" vertical="center"/>
      <protection locked="0"/>
    </xf>
    <xf numFmtId="0" fontId="7" fillId="0" borderId="39" xfId="8" applyNumberFormat="1" applyFont="1" applyFill="1" applyBorder="1" applyAlignment="1" applyProtection="1">
      <alignment horizontal="left" vertical="center" shrinkToFit="1"/>
    </xf>
    <xf numFmtId="0" fontId="7" fillId="0" borderId="54" xfId="8" applyNumberFormat="1" applyFont="1" applyFill="1" applyBorder="1" applyAlignment="1" applyProtection="1">
      <alignment horizontal="left" vertical="center" shrinkToFit="1"/>
    </xf>
    <xf numFmtId="0" fontId="7" fillId="0" borderId="55" xfId="8" applyNumberFormat="1" applyFont="1" applyFill="1" applyBorder="1" applyAlignment="1" applyProtection="1">
      <alignment horizontal="left" vertical="center" shrinkToFit="1"/>
    </xf>
    <xf numFmtId="0" fontId="7" fillId="0" borderId="31" xfId="8" applyNumberFormat="1" applyFont="1" applyBorder="1" applyAlignment="1" applyProtection="1">
      <alignment horizontal="center" vertical="center" wrapText="1"/>
      <protection locked="0"/>
    </xf>
    <xf numFmtId="0" fontId="7" fillId="0" borderId="18" xfId="0" applyNumberFormat="1" applyFont="1" applyBorder="1" applyAlignment="1" applyProtection="1">
      <alignment vertical="center" wrapText="1"/>
      <protection locked="0"/>
    </xf>
    <xf numFmtId="0" fontId="7" fillId="0" borderId="28" xfId="0" applyNumberFormat="1" applyFont="1" applyBorder="1" applyAlignment="1" applyProtection="1">
      <alignment vertical="center" wrapText="1"/>
      <protection locked="0"/>
    </xf>
    <xf numFmtId="0" fontId="7" fillId="3" borderId="4" xfId="8" applyFont="1" applyFill="1" applyBorder="1" applyAlignment="1" applyProtection="1">
      <alignment horizontal="left" vertical="center" wrapText="1"/>
    </xf>
    <xf numFmtId="0" fontId="7" fillId="0" borderId="46" xfId="0" applyNumberFormat="1" applyFont="1" applyBorder="1" applyAlignment="1" applyProtection="1">
      <alignment horizontal="left" vertical="center" wrapText="1" shrinkToFit="1"/>
    </xf>
    <xf numFmtId="0" fontId="7" fillId="0" borderId="21" xfId="0" applyNumberFormat="1" applyFont="1" applyBorder="1" applyAlignment="1" applyProtection="1">
      <alignment horizontal="left" vertical="center" wrapText="1" shrinkToFit="1"/>
    </xf>
    <xf numFmtId="0" fontId="7" fillId="0" borderId="22" xfId="0" applyNumberFormat="1" applyFont="1" applyBorder="1" applyAlignment="1" applyProtection="1">
      <alignment horizontal="left" vertical="center" wrapText="1" shrinkToFit="1"/>
    </xf>
    <xf numFmtId="0" fontId="7" fillId="3" borderId="92" xfId="0" applyFont="1" applyFill="1" applyBorder="1" applyAlignment="1" applyProtection="1">
      <alignment horizontal="left" vertical="center" wrapText="1"/>
    </xf>
    <xf numFmtId="0" fontId="7" fillId="3" borderId="93" xfId="0" applyFont="1" applyFill="1" applyBorder="1" applyAlignment="1" applyProtection="1">
      <alignment horizontal="left" vertical="center" wrapText="1"/>
    </xf>
    <xf numFmtId="0" fontId="7" fillId="3" borderId="94" xfId="0" applyFont="1" applyFill="1" applyBorder="1" applyAlignment="1" applyProtection="1">
      <alignment horizontal="left" vertical="center" wrapText="1"/>
    </xf>
    <xf numFmtId="0" fontId="7" fillId="2" borderId="97" xfId="8" applyNumberFormat="1" applyFont="1" applyFill="1" applyBorder="1" applyAlignment="1" applyProtection="1">
      <alignment horizontal="center" vertical="center"/>
      <protection locked="0"/>
    </xf>
    <xf numFmtId="0" fontId="7" fillId="2" borderId="98" xfId="8" applyNumberFormat="1" applyFont="1" applyFill="1" applyBorder="1" applyAlignment="1" applyProtection="1">
      <alignment horizontal="center" vertical="center"/>
      <protection locked="0"/>
    </xf>
    <xf numFmtId="0" fontId="7" fillId="2" borderId="99" xfId="8" applyNumberFormat="1" applyFont="1" applyFill="1" applyBorder="1" applyAlignment="1" applyProtection="1">
      <alignment horizontal="center" vertical="center"/>
      <protection locked="0"/>
    </xf>
    <xf numFmtId="0" fontId="7" fillId="0" borderId="78" xfId="8" applyNumberFormat="1" applyFont="1" applyFill="1" applyBorder="1" applyAlignment="1" applyProtection="1">
      <alignment horizontal="center" vertical="center"/>
    </xf>
    <xf numFmtId="0" fontId="7" fillId="0" borderId="79" xfId="8" applyNumberFormat="1" applyFont="1" applyFill="1" applyBorder="1" applyAlignment="1" applyProtection="1">
      <alignment horizontal="center" vertical="center"/>
    </xf>
    <xf numFmtId="0" fontId="7" fillId="0" borderId="76" xfId="8" applyNumberFormat="1" applyFont="1" applyFill="1" applyBorder="1" applyAlignment="1" applyProtection="1">
      <alignment horizontal="center" vertical="center"/>
    </xf>
    <xf numFmtId="0" fontId="7" fillId="0" borderId="100" xfId="8" applyNumberFormat="1" applyFont="1" applyFill="1" applyBorder="1" applyAlignment="1" applyProtection="1">
      <alignment horizontal="left" vertical="center"/>
      <protection locked="0"/>
    </xf>
    <xf numFmtId="0" fontId="7" fillId="0" borderId="90" xfId="8" applyNumberFormat="1" applyFont="1" applyFill="1" applyBorder="1" applyAlignment="1" applyProtection="1">
      <alignment horizontal="left" vertical="center"/>
      <protection locked="0"/>
    </xf>
    <xf numFmtId="0" fontId="7" fillId="0" borderId="91" xfId="8" applyNumberFormat="1" applyFont="1" applyFill="1" applyBorder="1" applyAlignment="1" applyProtection="1">
      <alignment horizontal="left" vertical="center"/>
      <protection locked="0"/>
    </xf>
    <xf numFmtId="0" fontId="7" fillId="0" borderId="17" xfId="0" applyFont="1" applyBorder="1" applyAlignment="1" applyProtection="1">
      <alignment vertical="center" wrapText="1"/>
    </xf>
    <xf numFmtId="0" fontId="7" fillId="0" borderId="10" xfId="0" applyFont="1" applyBorder="1" applyAlignment="1" applyProtection="1">
      <alignment vertical="center" wrapText="1"/>
    </xf>
    <xf numFmtId="0" fontId="7" fillId="0" borderId="6" xfId="0" applyFont="1" applyBorder="1" applyAlignment="1" applyProtection="1">
      <alignment vertical="center" wrapText="1"/>
    </xf>
    <xf numFmtId="0" fontId="7" fillId="0" borderId="3" xfId="0" applyFont="1" applyBorder="1" applyAlignment="1" applyProtection="1">
      <alignment vertical="center" wrapText="1"/>
    </xf>
    <xf numFmtId="0" fontId="7" fillId="0" borderId="8" xfId="0" applyFont="1" applyBorder="1" applyAlignment="1" applyProtection="1">
      <alignment vertical="center" wrapText="1"/>
    </xf>
    <xf numFmtId="0" fontId="7" fillId="0" borderId="1" xfId="8" applyNumberFormat="1" applyFont="1" applyBorder="1" applyAlignment="1" applyProtection="1">
      <alignment horizontal="center" vertical="center" wrapText="1"/>
    </xf>
    <xf numFmtId="0" fontId="7" fillId="0" borderId="42" xfId="8" applyNumberFormat="1" applyFont="1" applyBorder="1" applyAlignment="1" applyProtection="1">
      <alignment horizontal="center" vertical="center" wrapText="1"/>
    </xf>
    <xf numFmtId="0" fontId="7" fillId="0" borderId="6" xfId="8" applyNumberFormat="1" applyFont="1" applyBorder="1" applyAlignment="1" applyProtection="1">
      <alignment horizontal="right" vertical="center" wrapText="1"/>
    </xf>
    <xf numFmtId="0" fontId="7" fillId="0" borderId="44" xfId="8" applyNumberFormat="1" applyFont="1" applyBorder="1" applyAlignment="1" applyProtection="1">
      <alignment horizontal="right" vertical="center" wrapText="1"/>
    </xf>
    <xf numFmtId="0" fontId="7" fillId="0" borderId="31" xfId="8" applyNumberFormat="1" applyFont="1" applyFill="1" applyBorder="1" applyAlignment="1" applyProtection="1">
      <alignment horizontal="center" vertical="center"/>
      <protection locked="0"/>
    </xf>
    <xf numFmtId="0" fontId="7" fillId="0" borderId="28" xfId="0" applyNumberFormat="1" applyFont="1" applyFill="1" applyBorder="1" applyAlignment="1" applyProtection="1">
      <alignment horizontal="center" vertical="center"/>
      <protection locked="0"/>
    </xf>
    <xf numFmtId="0" fontId="7" fillId="0" borderId="13" xfId="8" applyNumberFormat="1" applyFont="1" applyBorder="1" applyAlignment="1" applyProtection="1">
      <alignment horizontal="center" vertical="center" wrapText="1"/>
    </xf>
    <xf numFmtId="0" fontId="7" fillId="0" borderId="3" xfId="0" applyNumberFormat="1" applyFont="1" applyBorder="1" applyAlignment="1" applyProtection="1">
      <alignment horizontal="center" vertical="center" wrapText="1"/>
    </xf>
    <xf numFmtId="0" fontId="7" fillId="0" borderId="44" xfId="0" applyNumberFormat="1" applyFont="1" applyBorder="1" applyAlignment="1" applyProtection="1">
      <alignment horizontal="center" vertical="center" wrapText="1"/>
    </xf>
    <xf numFmtId="0" fontId="7" fillId="0" borderId="127" xfId="8" applyNumberFormat="1" applyFont="1" applyFill="1" applyBorder="1" applyAlignment="1" applyProtection="1">
      <alignment horizontal="right" vertical="center"/>
    </xf>
    <xf numFmtId="0" fontId="7" fillId="5" borderId="117" xfId="8" applyNumberFormat="1" applyFont="1" applyFill="1" applyBorder="1" applyAlignment="1" applyProtection="1">
      <alignment horizontal="center" vertical="center" wrapText="1" shrinkToFit="1"/>
      <protection locked="0"/>
    </xf>
    <xf numFmtId="0" fontId="7" fillId="5" borderId="118" xfId="8" applyNumberFormat="1" applyFont="1" applyFill="1" applyBorder="1" applyAlignment="1" applyProtection="1">
      <alignment horizontal="center" vertical="center" wrapText="1" shrinkToFit="1"/>
      <protection locked="0"/>
    </xf>
    <xf numFmtId="0" fontId="7" fillId="5" borderId="107" xfId="8" applyNumberFormat="1" applyFont="1" applyFill="1" applyBorder="1" applyAlignment="1" applyProtection="1">
      <alignment horizontal="center" vertical="center" wrapText="1" shrinkToFit="1"/>
      <protection locked="0"/>
    </xf>
    <xf numFmtId="0" fontId="7" fillId="5" borderId="121" xfId="8" applyNumberFormat="1" applyFont="1" applyFill="1" applyBorder="1" applyAlignment="1" applyProtection="1">
      <alignment horizontal="center" vertical="center" wrapText="1" shrinkToFit="1"/>
      <protection locked="0"/>
    </xf>
    <xf numFmtId="0" fontId="7" fillId="3" borderId="96" xfId="0" applyNumberFormat="1" applyFont="1" applyFill="1" applyBorder="1" applyAlignment="1" applyProtection="1">
      <alignment horizontal="center" vertical="center" wrapText="1"/>
    </xf>
    <xf numFmtId="0" fontId="7" fillId="0" borderId="96" xfId="0" applyNumberFormat="1" applyFont="1" applyBorder="1" applyAlignment="1" applyProtection="1">
      <alignment horizontal="center" vertical="center" wrapText="1"/>
    </xf>
    <xf numFmtId="0" fontId="7" fillId="0" borderId="4" xfId="7" applyFont="1" applyBorder="1" applyAlignment="1" applyProtection="1">
      <alignment horizontal="center" vertical="center"/>
    </xf>
    <xf numFmtId="0" fontId="7" fillId="0" borderId="2" xfId="7" applyFont="1" applyBorder="1" applyAlignment="1" applyProtection="1">
      <alignment horizontal="center" vertical="center"/>
    </xf>
    <xf numFmtId="0" fontId="2" fillId="0" borderId="31" xfId="7" applyNumberFormat="1" applyFont="1" applyFill="1" applyBorder="1" applyAlignment="1" applyProtection="1">
      <alignment horizontal="center" vertical="center"/>
    </xf>
    <xf numFmtId="0" fontId="2" fillId="0" borderId="18" xfId="7" applyNumberFormat="1" applyFont="1" applyFill="1" applyBorder="1" applyAlignment="1" applyProtection="1">
      <alignment horizontal="center" vertical="center"/>
    </xf>
    <xf numFmtId="0" fontId="2" fillId="0" borderId="28" xfId="7" applyNumberFormat="1" applyFont="1" applyFill="1" applyBorder="1" applyAlignment="1" applyProtection="1">
      <alignment horizontal="center" vertical="center"/>
    </xf>
    <xf numFmtId="0" fontId="2" fillId="0" borderId="31" xfId="11" applyFont="1" applyFill="1" applyBorder="1" applyAlignment="1" applyProtection="1">
      <alignment horizontal="left" vertical="center" indent="1"/>
    </xf>
    <xf numFmtId="0" fontId="2" fillId="0" borderId="18" xfId="11" applyFont="1" applyFill="1" applyBorder="1" applyAlignment="1" applyProtection="1">
      <alignment horizontal="left" vertical="center" indent="1"/>
    </xf>
    <xf numFmtId="0" fontId="2" fillId="0" borderId="28" xfId="11" applyFont="1" applyFill="1" applyBorder="1" applyAlignment="1" applyProtection="1">
      <alignment horizontal="left" vertical="center" indent="1"/>
    </xf>
    <xf numFmtId="0" fontId="7" fillId="0" borderId="2"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74" xfId="0" applyFont="1" applyBorder="1" applyAlignment="1" applyProtection="1">
      <alignment horizontal="left" vertical="center"/>
    </xf>
    <xf numFmtId="0" fontId="7" fillId="0" borderId="33" xfId="0" applyFont="1" applyBorder="1" applyAlignment="1" applyProtection="1">
      <alignment horizontal="left" vertical="center"/>
    </xf>
    <xf numFmtId="0" fontId="7" fillId="0" borderId="25" xfId="0" applyFont="1" applyBorder="1" applyAlignment="1" applyProtection="1">
      <alignment horizontal="left" vertical="center"/>
    </xf>
    <xf numFmtId="0" fontId="7" fillId="0" borderId="17" xfId="0" applyFont="1" applyBorder="1" applyAlignment="1" applyProtection="1">
      <alignment horizontal="center" vertical="center"/>
    </xf>
    <xf numFmtId="0" fontId="7" fillId="0" borderId="42" xfId="0" applyFont="1" applyBorder="1" applyAlignment="1" applyProtection="1">
      <alignment horizontal="center" vertical="center"/>
    </xf>
    <xf numFmtId="0" fontId="7" fillId="0" borderId="3" xfId="0" applyFont="1" applyBorder="1" applyAlignment="1" applyProtection="1">
      <alignment horizontal="center" vertical="center"/>
    </xf>
    <xf numFmtId="0" fontId="7" fillId="0" borderId="44" xfId="0" applyFont="1" applyBorder="1" applyAlignment="1" applyProtection="1">
      <alignment horizontal="center" vertical="center"/>
    </xf>
    <xf numFmtId="0" fontId="7" fillId="0" borderId="46" xfId="0" applyFont="1" applyBorder="1" applyAlignment="1" applyProtection="1">
      <alignment horizontal="center" vertical="center"/>
      <protection locked="0"/>
    </xf>
    <xf numFmtId="0" fontId="7" fillId="0" borderId="21" xfId="0" applyFont="1" applyBorder="1" applyAlignment="1" applyProtection="1">
      <alignment horizontal="center" vertical="center"/>
      <protection locked="0"/>
    </xf>
    <xf numFmtId="0" fontId="7" fillId="0" borderId="47" xfId="0" applyFont="1" applyBorder="1" applyAlignment="1" applyProtection="1">
      <alignment horizontal="center" vertical="center"/>
      <protection locked="0"/>
    </xf>
    <xf numFmtId="0" fontId="7" fillId="0" borderId="34" xfId="0" applyFont="1" applyBorder="1" applyAlignment="1" applyProtection="1">
      <alignment horizontal="center" vertical="center"/>
      <protection locked="0"/>
    </xf>
    <xf numFmtId="0" fontId="7" fillId="0" borderId="37" xfId="0" applyFont="1" applyBorder="1" applyAlignment="1" applyProtection="1">
      <alignment horizontal="center" vertical="center"/>
      <protection locked="0"/>
    </xf>
    <xf numFmtId="0" fontId="7" fillId="0" borderId="65" xfId="0" applyFont="1" applyBorder="1" applyAlignment="1" applyProtection="1">
      <alignment horizontal="center" vertical="center"/>
      <protection locked="0"/>
    </xf>
    <xf numFmtId="0" fontId="7" fillId="0" borderId="31" xfId="0" applyFont="1" applyBorder="1" applyAlignment="1" applyProtection="1">
      <alignment horizontal="center" vertical="center"/>
      <protection locked="0"/>
    </xf>
    <xf numFmtId="0" fontId="7" fillId="0" borderId="18" xfId="0" applyFont="1" applyBorder="1" applyAlignment="1" applyProtection="1">
      <alignment horizontal="center" vertical="center"/>
      <protection locked="0"/>
    </xf>
    <xf numFmtId="0" fontId="7" fillId="0" borderId="28" xfId="0" applyFont="1" applyBorder="1" applyAlignment="1" applyProtection="1">
      <alignment horizontal="center" vertical="center"/>
      <protection locked="0"/>
    </xf>
    <xf numFmtId="0" fontId="7" fillId="0" borderId="27" xfId="0" applyFont="1" applyBorder="1" applyAlignment="1" applyProtection="1">
      <alignment horizontal="center" vertical="center"/>
    </xf>
    <xf numFmtId="0" fontId="7" fillId="0" borderId="40" xfId="0" applyFont="1" applyBorder="1" applyAlignment="1" applyProtection="1">
      <alignment horizontal="center" vertical="center"/>
    </xf>
    <xf numFmtId="0" fontId="7" fillId="0" borderId="38" xfId="0" applyFont="1" applyBorder="1" applyAlignment="1" applyProtection="1">
      <alignment horizontal="center" vertical="center"/>
    </xf>
    <xf numFmtId="0" fontId="7" fillId="0" borderId="32" xfId="0" applyFont="1" applyBorder="1" applyAlignment="1" applyProtection="1">
      <alignment horizontal="center" vertical="center"/>
    </xf>
    <xf numFmtId="0" fontId="7" fillId="0" borderId="43" xfId="0" applyFont="1" applyBorder="1" applyAlignment="1" applyProtection="1">
      <alignment horizontal="center" vertical="center"/>
    </xf>
    <xf numFmtId="0" fontId="7" fillId="0" borderId="18" xfId="0" applyFont="1" applyBorder="1" applyAlignment="1" applyProtection="1">
      <alignment horizontal="center" vertical="center"/>
    </xf>
    <xf numFmtId="0" fontId="7" fillId="0" borderId="29" xfId="0" applyFont="1" applyBorder="1" applyAlignment="1" applyProtection="1">
      <alignment horizontal="center" vertical="center"/>
    </xf>
    <xf numFmtId="181" fontId="7" fillId="0" borderId="31" xfId="0" applyNumberFormat="1" applyFont="1" applyBorder="1" applyAlignment="1" applyProtection="1">
      <alignment horizontal="center" vertical="center"/>
      <protection locked="0"/>
    </xf>
    <xf numFmtId="181" fontId="7" fillId="0" borderId="18" xfId="0" applyNumberFormat="1" applyFont="1" applyBorder="1" applyAlignment="1" applyProtection="1">
      <alignment horizontal="center" vertical="center"/>
      <protection locked="0"/>
    </xf>
    <xf numFmtId="181" fontId="7" fillId="0" borderId="28" xfId="0" applyNumberFormat="1" applyFont="1" applyBorder="1" applyAlignment="1" applyProtection="1">
      <alignment horizontal="center" vertical="center"/>
      <protection locked="0"/>
    </xf>
    <xf numFmtId="182" fontId="7" fillId="0" borderId="31" xfId="0" applyNumberFormat="1" applyFont="1" applyBorder="1" applyAlignment="1" applyProtection="1">
      <alignment horizontal="center" vertical="center"/>
      <protection locked="0"/>
    </xf>
    <xf numFmtId="182" fontId="7" fillId="0" borderId="18" xfId="0" applyNumberFormat="1" applyFont="1" applyBorder="1" applyAlignment="1" applyProtection="1">
      <alignment horizontal="center" vertical="center"/>
      <protection locked="0"/>
    </xf>
    <xf numFmtId="182" fontId="7" fillId="0" borderId="28" xfId="0" applyNumberFormat="1" applyFont="1" applyBorder="1" applyAlignment="1" applyProtection="1">
      <alignment horizontal="center" vertical="center"/>
      <protection locked="0"/>
    </xf>
    <xf numFmtId="0" fontId="7" fillId="0" borderId="7" xfId="0" applyFont="1" applyBorder="1" applyAlignment="1" applyProtection="1">
      <alignment horizontal="center" vertical="center"/>
    </xf>
    <xf numFmtId="0" fontId="7" fillId="0" borderId="50" xfId="0" applyFont="1" applyBorder="1" applyAlignment="1" applyProtection="1">
      <alignment horizontal="center" vertical="center"/>
      <protection locked="0"/>
    </xf>
    <xf numFmtId="0" fontId="7" fillId="0" borderId="51" xfId="0" applyFont="1" applyBorder="1" applyAlignment="1" applyProtection="1">
      <alignment horizontal="center" vertical="center"/>
      <protection locked="0"/>
    </xf>
    <xf numFmtId="0" fontId="7" fillId="0" borderId="52" xfId="0" applyFont="1" applyBorder="1" applyAlignment="1" applyProtection="1">
      <alignment horizontal="center" vertical="center"/>
      <protection locked="0"/>
    </xf>
    <xf numFmtId="0" fontId="7" fillId="0" borderId="10" xfId="0" applyFont="1" applyBorder="1" applyAlignment="1" applyProtection="1">
      <alignment horizontal="center" vertical="center"/>
    </xf>
    <xf numFmtId="0" fontId="7" fillId="0" borderId="1" xfId="0" applyFont="1" applyBorder="1" applyAlignment="1" applyProtection="1">
      <alignment horizontal="center" vertical="center"/>
    </xf>
    <xf numFmtId="0" fontId="7" fillId="0" borderId="66" xfId="0" applyFont="1" applyBorder="1" applyAlignment="1" applyProtection="1">
      <alignment horizontal="left" vertical="center"/>
    </xf>
    <xf numFmtId="0" fontId="7" fillId="0" borderId="37" xfId="0" applyFont="1" applyBorder="1" applyAlignment="1" applyProtection="1">
      <alignment horizontal="left" vertical="center"/>
    </xf>
    <xf numFmtId="0" fontId="7" fillId="0" borderId="53" xfId="0" applyFont="1" applyBorder="1" applyAlignment="1" applyProtection="1">
      <alignment horizontal="left" vertical="center"/>
    </xf>
    <xf numFmtId="0" fontId="7" fillId="0" borderId="21" xfId="0" applyFont="1" applyBorder="1" applyAlignment="1" applyProtection="1">
      <alignment horizontal="center" vertical="center"/>
    </xf>
    <xf numFmtId="0" fontId="7" fillId="0" borderId="47" xfId="0" applyFont="1" applyBorder="1" applyAlignment="1" applyProtection="1">
      <alignment horizontal="center" vertical="center"/>
    </xf>
    <xf numFmtId="0" fontId="7" fillId="0" borderId="62" xfId="0" applyFont="1" applyBorder="1" applyAlignment="1" applyProtection="1">
      <alignment horizontal="center" vertical="center"/>
      <protection locked="0"/>
    </xf>
    <xf numFmtId="0" fontId="7" fillId="0" borderId="63" xfId="0" applyFont="1" applyBorder="1" applyAlignment="1" applyProtection="1">
      <alignment horizontal="center" vertical="center"/>
      <protection locked="0"/>
    </xf>
    <xf numFmtId="0" fontId="7" fillId="0" borderId="49" xfId="0" applyFont="1" applyBorder="1" applyAlignment="1" applyProtection="1">
      <alignment horizontal="center" vertical="center"/>
      <protection locked="0"/>
    </xf>
    <xf numFmtId="0" fontId="7" fillId="0" borderId="48" xfId="0" applyFont="1" applyBorder="1" applyAlignment="1" applyProtection="1">
      <alignment horizontal="center" vertical="center"/>
    </xf>
    <xf numFmtId="0" fontId="7" fillId="0" borderId="49" xfId="0" applyFont="1" applyBorder="1" applyAlignment="1" applyProtection="1">
      <alignment horizontal="center" vertical="center"/>
    </xf>
    <xf numFmtId="0" fontId="7" fillId="0" borderId="48" xfId="0" applyFont="1" applyBorder="1" applyAlignment="1" applyProtection="1">
      <alignment horizontal="center" vertical="center"/>
      <protection locked="0"/>
    </xf>
    <xf numFmtId="0" fontId="7" fillId="0" borderId="64" xfId="0" applyFont="1" applyBorder="1" applyAlignment="1" applyProtection="1">
      <alignment horizontal="center" vertical="center"/>
      <protection locked="0"/>
    </xf>
    <xf numFmtId="0" fontId="7" fillId="0" borderId="5" xfId="0" applyFont="1" applyBorder="1" applyAlignment="1" applyProtection="1">
      <alignment horizontal="center" vertical="center"/>
    </xf>
    <xf numFmtId="0" fontId="7" fillId="0" borderId="56" xfId="0" applyFont="1" applyBorder="1" applyAlignment="1" applyProtection="1">
      <alignment horizontal="center" vertical="center"/>
      <protection locked="0"/>
    </xf>
    <xf numFmtId="0" fontId="7" fillId="0" borderId="57" xfId="0" applyFont="1" applyBorder="1" applyAlignment="1" applyProtection="1">
      <alignment horizontal="center" vertical="center"/>
      <protection locked="0"/>
    </xf>
    <xf numFmtId="0" fontId="7" fillId="0" borderId="58" xfId="0" applyFont="1" applyBorder="1" applyAlignment="1" applyProtection="1">
      <alignment horizontal="center" vertical="center"/>
      <protection locked="0"/>
    </xf>
    <xf numFmtId="0" fontId="7" fillId="0" borderId="59" xfId="0" applyFont="1" applyBorder="1" applyAlignment="1" applyProtection="1">
      <alignment horizontal="center" vertical="center"/>
      <protection locked="0"/>
    </xf>
    <xf numFmtId="0" fontId="7" fillId="0" borderId="60" xfId="0" applyFont="1" applyBorder="1" applyAlignment="1" applyProtection="1">
      <alignment horizontal="center" vertical="center"/>
      <protection locked="0"/>
    </xf>
    <xf numFmtId="0" fontId="7" fillId="0" borderId="61" xfId="0" applyFont="1" applyBorder="1" applyAlignment="1" applyProtection="1">
      <alignment horizontal="center" vertical="center"/>
      <protection locked="0"/>
    </xf>
    <xf numFmtId="0" fontId="7" fillId="0" borderId="6" xfId="0" applyFont="1" applyBorder="1" applyAlignment="1" applyProtection="1">
      <alignment horizontal="center" vertical="center"/>
    </xf>
    <xf numFmtId="181" fontId="7" fillId="0" borderId="62" xfId="0" applyNumberFormat="1" applyFont="1" applyBorder="1" applyAlignment="1" applyProtection="1">
      <alignment horizontal="center" vertical="center"/>
      <protection locked="0"/>
    </xf>
    <xf numFmtId="181" fontId="7" fillId="0" borderId="63" xfId="0" applyNumberFormat="1" applyFont="1" applyBorder="1" applyAlignment="1" applyProtection="1">
      <alignment horizontal="center" vertical="center"/>
      <protection locked="0"/>
    </xf>
    <xf numFmtId="181" fontId="7" fillId="0" borderId="64" xfId="0" applyNumberFormat="1" applyFont="1" applyBorder="1" applyAlignment="1" applyProtection="1">
      <alignment horizontal="center" vertical="center"/>
      <protection locked="0"/>
    </xf>
    <xf numFmtId="182" fontId="7" fillId="0" borderId="62" xfId="0" applyNumberFormat="1" applyFont="1" applyBorder="1" applyAlignment="1" applyProtection="1">
      <alignment horizontal="center" vertical="center"/>
      <protection locked="0"/>
    </xf>
    <xf numFmtId="182" fontId="7" fillId="0" borderId="63" xfId="0" applyNumberFormat="1" applyFont="1" applyBorder="1" applyAlignment="1" applyProtection="1">
      <alignment horizontal="center" vertical="center"/>
      <protection locked="0"/>
    </xf>
    <xf numFmtId="182" fontId="7" fillId="0" borderId="64" xfId="0" applyNumberFormat="1" applyFont="1" applyBorder="1" applyAlignment="1" applyProtection="1">
      <alignment horizontal="center" vertical="center"/>
      <protection locked="0"/>
    </xf>
    <xf numFmtId="0" fontId="7" fillId="0" borderId="4" xfId="12" applyFont="1" applyFill="1" applyBorder="1" applyAlignment="1" applyProtection="1">
      <alignment horizontal="center" vertical="center" wrapText="1"/>
    </xf>
    <xf numFmtId="0" fontId="7" fillId="0" borderId="2" xfId="12" applyFont="1" applyFill="1" applyBorder="1" applyAlignment="1" applyProtection="1">
      <alignment horizontal="center" vertical="center" wrapText="1"/>
    </xf>
    <xf numFmtId="0" fontId="7" fillId="0" borderId="7" xfId="12" applyFont="1" applyFill="1" applyBorder="1" applyAlignment="1" applyProtection="1">
      <alignment horizontal="center" vertical="center" wrapText="1"/>
    </xf>
    <xf numFmtId="0" fontId="7" fillId="0" borderId="5" xfId="12" applyFont="1" applyFill="1" applyBorder="1" applyAlignment="1" applyProtection="1">
      <alignment horizontal="center" vertical="center" wrapText="1"/>
    </xf>
  </cellXfs>
  <cellStyles count="14">
    <cellStyle name="桁区切り" xfId="6" builtinId="6"/>
    <cellStyle name="標準" xfId="0" builtinId="0"/>
    <cellStyle name="標準_【参考】簡易Ⅰ　一般土木・設備工事用（簡1，共1・2・3）" xfId="1"/>
    <cellStyle name="標準_【参考】簡易Ⅰ　一般土木・設備工事用（簡1，共1・2・3）_様式-共2　企業の施工実績等の状況（単）(H23.12改正）" xfId="2"/>
    <cellStyle name="標準_【参考】簡易Ⅰ　一般土木・設備工事用（簡1，共1・2・3）_様式-共2　企業の施工実績等の状況（単）(H23.12改正） 2" xfId="8"/>
    <cellStyle name="標準_【参考】簡易Ⅰ　一般土木・設備工事用（簡1，共1・2・3）_様式-共3　配置予定技術者の施工実績，資格等の状況（CPD）(H220729更新） 2" xfId="10"/>
    <cellStyle name="標準_【参考】簡易Ⅰ　一般土木・設備工事用（簡1，共1・2・3）_様式-共3　配置予定技術者の施工実績等の状況（CPD）(H23.12改正）" xfId="3"/>
    <cellStyle name="標準_【参考】簡易Ⅰ　一般土木・設備工事用（簡1，共1・2・3）_様式-共3　配置予定技術者の施工実績等の状況（CPD）(H23.12改正） 2" xfId="7"/>
    <cellStyle name="標準_【参考】簡易Ⅰ　一般土木・設備工事用（簡1，共1・2・3）_様式-共5　企業の東日本大震災対応(H24.5改正） 2" xfId="12"/>
    <cellStyle name="標準_【参考】簡易Ⅱ　一般土木工事用　Q様式" xfId="13"/>
    <cellStyle name="標準_●作業中　【評価調書】　土木工事（簡Ⅰ）" xfId="4"/>
    <cellStyle name="標準_Book2" xfId="5"/>
    <cellStyle name="標準_Book2 2 2" xfId="11"/>
    <cellStyle name="標準_Book2_様式-共3　配置予定技術者の施工実績等の状況（CPD）(H23.12改正） 2" xfId="9"/>
  </cellStyles>
  <dxfs count="1">
    <dxf>
      <fill>
        <patternFill>
          <bgColor theme="0"/>
        </patternFill>
      </fill>
    </dxf>
  </dxfs>
  <tableStyles count="0" defaultTableStyle="TableStyleMedium2" defaultPivotStyle="PivotStyleLight16"/>
  <colors>
    <mruColors>
      <color rgb="FF0000FF"/>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11"/>
  <sheetViews>
    <sheetView showGridLines="0" tabSelected="1" zoomScaleNormal="100" zoomScaleSheetLayoutView="85" workbookViewId="0">
      <selection activeCell="F5" sqref="F5:N5"/>
    </sheetView>
  </sheetViews>
  <sheetFormatPr defaultRowHeight="12" outlineLevelCol="1"/>
  <cols>
    <col min="1" max="1" width="9.5" style="39" customWidth="1"/>
    <col min="2" max="2" width="31.125" style="39" customWidth="1"/>
    <col min="3" max="3" width="3.625" style="39" customWidth="1"/>
    <col min="4" max="4" width="5.375" style="39" customWidth="1"/>
    <col min="5" max="5" width="4.75" style="39" customWidth="1"/>
    <col min="6" max="6" width="6" style="39" customWidth="1"/>
    <col min="7" max="7" width="9.625" style="39" customWidth="1"/>
    <col min="8" max="9" width="5.5" style="39" customWidth="1"/>
    <col min="10" max="10" width="3.125" style="39" customWidth="1"/>
    <col min="11" max="11" width="5.5" style="39" customWidth="1"/>
    <col min="12" max="13" width="2.875" style="39" customWidth="1"/>
    <col min="14" max="14" width="5.875" style="48" customWidth="1"/>
    <col min="15" max="15" width="5.875" style="39" customWidth="1"/>
    <col min="16" max="16" width="9" style="39"/>
    <col min="17" max="27" width="15.125" style="39" hidden="1" customWidth="1" outlineLevel="1"/>
    <col min="28" max="28" width="9" style="39" collapsed="1"/>
    <col min="29" max="16384" width="9" style="39"/>
  </cols>
  <sheetData>
    <row r="1" spans="1:30" s="33" customFormat="1" ht="9.75" customHeight="1" thickBot="1">
      <c r="A1" s="99" t="s">
        <v>374</v>
      </c>
      <c r="L1" s="34"/>
      <c r="M1" s="34"/>
      <c r="N1" s="34"/>
    </row>
    <row r="2" spans="1:30" s="33" customFormat="1" ht="12.75" thickBot="1">
      <c r="G2" s="226" t="s">
        <v>0</v>
      </c>
      <c r="H2" s="383">
        <v>220510413</v>
      </c>
      <c r="I2" s="384"/>
      <c r="J2" s="384"/>
      <c r="K2" s="384"/>
      <c r="L2" s="384"/>
      <c r="M2" s="385"/>
      <c r="N2" s="58"/>
    </row>
    <row r="3" spans="1:30" s="2" customFormat="1" ht="15.75" customHeight="1">
      <c r="A3" s="386" t="s">
        <v>353</v>
      </c>
      <c r="B3" s="386"/>
      <c r="C3" s="386"/>
      <c r="D3" s="386"/>
      <c r="E3" s="386"/>
      <c r="F3" s="386"/>
      <c r="G3" s="386"/>
      <c r="H3" s="386"/>
      <c r="I3" s="386"/>
      <c r="J3" s="386"/>
      <c r="K3" s="386"/>
      <c r="L3" s="386"/>
      <c r="M3" s="386"/>
      <c r="N3" s="386"/>
      <c r="O3" s="27"/>
      <c r="P3" s="1"/>
      <c r="Q3" s="1"/>
    </row>
    <row r="4" spans="1:30" s="2" customFormat="1" ht="3.75" customHeight="1" thickBot="1">
      <c r="A4" s="3"/>
      <c r="B4" s="3"/>
      <c r="C4" s="3"/>
      <c r="D4" s="3"/>
      <c r="E4" s="3"/>
      <c r="F4" s="3"/>
      <c r="G4" s="3"/>
      <c r="H4" s="3"/>
      <c r="I4" s="3"/>
      <c r="J4" s="3"/>
      <c r="K4" s="3"/>
      <c r="L4" s="3"/>
      <c r="M4" s="3"/>
      <c r="N4" s="3"/>
      <c r="O4" s="3"/>
      <c r="P4" s="1"/>
      <c r="Q4" s="1"/>
    </row>
    <row r="5" spans="1:30" s="2" customFormat="1" ht="15" customHeight="1" thickBot="1">
      <c r="A5" s="3"/>
      <c r="B5" s="3"/>
      <c r="C5" s="387" t="s">
        <v>237</v>
      </c>
      <c r="D5" s="388"/>
      <c r="E5" s="389"/>
      <c r="F5" s="390"/>
      <c r="G5" s="391"/>
      <c r="H5" s="391"/>
      <c r="I5" s="391"/>
      <c r="J5" s="391"/>
      <c r="K5" s="391"/>
      <c r="L5" s="391"/>
      <c r="M5" s="391"/>
      <c r="N5" s="392"/>
      <c r="O5" s="3"/>
      <c r="P5" s="1"/>
      <c r="Q5" s="1"/>
    </row>
    <row r="6" spans="1:30" s="2" customFormat="1" ht="3.75" customHeight="1" thickBot="1">
      <c r="A6" s="4"/>
      <c r="B6" s="4" t="s">
        <v>249</v>
      </c>
      <c r="C6" s="4"/>
      <c r="D6" s="4"/>
      <c r="E6" s="4"/>
      <c r="F6" s="4"/>
      <c r="G6" s="4"/>
      <c r="H6" s="4"/>
      <c r="I6" s="4"/>
      <c r="J6" s="4"/>
      <c r="K6" s="4"/>
      <c r="L6" s="4"/>
      <c r="M6" s="4"/>
      <c r="N6" s="4"/>
      <c r="O6" s="4"/>
      <c r="P6" s="1"/>
      <c r="Q6" s="1"/>
    </row>
    <row r="7" spans="1:30" s="33" customFormat="1" ht="15" customHeight="1" thickBot="1">
      <c r="A7" s="57" t="s">
        <v>1</v>
      </c>
      <c r="B7" s="393" t="s">
        <v>370</v>
      </c>
      <c r="C7" s="394"/>
      <c r="D7" s="394"/>
      <c r="E7" s="394"/>
      <c r="F7" s="394"/>
      <c r="G7" s="394"/>
      <c r="H7" s="394"/>
      <c r="I7" s="394"/>
      <c r="J7" s="394"/>
      <c r="K7" s="394"/>
      <c r="L7" s="394"/>
      <c r="M7" s="394"/>
      <c r="N7" s="395"/>
    </row>
    <row r="8" spans="1:30" s="33" customFormat="1" ht="12.75" customHeight="1" thickBot="1">
      <c r="A8" s="60" t="s">
        <v>2</v>
      </c>
      <c r="B8" s="60"/>
      <c r="C8" s="223"/>
      <c r="D8" s="61"/>
      <c r="E8" s="61"/>
      <c r="F8" s="61"/>
      <c r="G8" s="223"/>
      <c r="H8" s="223"/>
      <c r="I8" s="223"/>
      <c r="J8" s="223"/>
      <c r="K8" s="223"/>
      <c r="L8" s="62"/>
      <c r="M8" s="62"/>
      <c r="N8" s="62"/>
    </row>
    <row r="9" spans="1:30" ht="34.5" thickBot="1">
      <c r="A9" s="63" t="s">
        <v>3</v>
      </c>
      <c r="B9" s="376" t="s">
        <v>4</v>
      </c>
      <c r="C9" s="377"/>
      <c r="D9" s="64" t="s">
        <v>224</v>
      </c>
      <c r="E9" s="65" t="s">
        <v>5</v>
      </c>
      <c r="F9" s="378" t="s">
        <v>6</v>
      </c>
      <c r="G9" s="379"/>
      <c r="H9" s="380"/>
      <c r="I9" s="66" t="s">
        <v>7</v>
      </c>
      <c r="J9" s="64" t="s">
        <v>8</v>
      </c>
      <c r="K9" s="64" t="s">
        <v>9</v>
      </c>
      <c r="L9" s="381" t="s">
        <v>10</v>
      </c>
      <c r="M9" s="382"/>
      <c r="N9" s="64" t="s">
        <v>11</v>
      </c>
      <c r="O9" s="35"/>
      <c r="P9" s="36"/>
      <c r="Q9" s="59"/>
      <c r="R9" s="36"/>
      <c r="S9" s="37"/>
      <c r="T9" s="37"/>
      <c r="U9" s="38"/>
      <c r="V9" s="38"/>
      <c r="W9" s="38"/>
      <c r="X9" s="38"/>
      <c r="Y9" s="38"/>
      <c r="Z9" s="38"/>
      <c r="AA9" s="38"/>
      <c r="AB9" s="38"/>
      <c r="AC9" s="38"/>
      <c r="AD9" s="38"/>
    </row>
    <row r="10" spans="1:30" ht="21.95" customHeight="1">
      <c r="A10" s="363" t="s">
        <v>340</v>
      </c>
      <c r="B10" s="354" t="s">
        <v>341</v>
      </c>
      <c r="C10" s="239" t="s">
        <v>342</v>
      </c>
      <c r="D10" s="64">
        <v>7</v>
      </c>
      <c r="E10" s="224">
        <v>2</v>
      </c>
      <c r="F10" s="366" t="s">
        <v>344</v>
      </c>
      <c r="G10" s="367"/>
      <c r="H10" s="368"/>
      <c r="I10" s="240"/>
      <c r="J10" s="241">
        <v>1</v>
      </c>
      <c r="K10" s="242" t="str">
        <f t="shared" ref="K10:K12" si="0">IF(I10="","",I10*J10)</f>
        <v/>
      </c>
      <c r="L10" s="375" t="str">
        <f>IF(I10="","",$D$10*K10/$E$10)</f>
        <v/>
      </c>
      <c r="M10" s="375"/>
      <c r="N10" s="243">
        <f>ROUND(SUM(L10),2)</f>
        <v>0</v>
      </c>
      <c r="O10" s="35"/>
      <c r="P10" s="36"/>
      <c r="Q10" s="59"/>
      <c r="R10" s="36"/>
      <c r="S10" s="37"/>
      <c r="T10" s="37"/>
      <c r="U10" s="38"/>
      <c r="V10" s="38"/>
      <c r="W10" s="38"/>
      <c r="X10" s="38"/>
      <c r="Y10" s="38"/>
      <c r="Z10" s="38"/>
      <c r="AA10" s="38"/>
      <c r="AB10" s="38"/>
      <c r="AC10" s="38"/>
      <c r="AD10" s="38"/>
    </row>
    <row r="11" spans="1:30" ht="21.95" customHeight="1">
      <c r="A11" s="364"/>
      <c r="B11" s="355"/>
      <c r="C11" s="239" t="s">
        <v>12</v>
      </c>
      <c r="D11" s="64">
        <v>7</v>
      </c>
      <c r="E11" s="224">
        <v>2</v>
      </c>
      <c r="F11" s="369"/>
      <c r="G11" s="370"/>
      <c r="H11" s="371"/>
      <c r="I11" s="240"/>
      <c r="J11" s="241">
        <v>1</v>
      </c>
      <c r="K11" s="242" t="str">
        <f t="shared" si="0"/>
        <v/>
      </c>
      <c r="L11" s="375" t="str">
        <f>IF(I11="","",$D$11*K11/$E$11)</f>
        <v/>
      </c>
      <c r="M11" s="375"/>
      <c r="N11" s="243">
        <f t="shared" ref="N11:N12" si="1">ROUND(SUM(L11),2)</f>
        <v>0</v>
      </c>
      <c r="O11" s="35"/>
      <c r="P11" s="36"/>
      <c r="Q11" s="59"/>
      <c r="R11" s="36"/>
      <c r="S11" s="37"/>
      <c r="T11" s="37"/>
      <c r="U11" s="38"/>
      <c r="V11" s="38"/>
      <c r="W11" s="38"/>
      <c r="X11" s="38"/>
      <c r="Y11" s="38"/>
      <c r="Z11" s="38"/>
      <c r="AA11" s="38"/>
      <c r="AB11" s="38"/>
      <c r="AC11" s="38"/>
      <c r="AD11" s="38"/>
    </row>
    <row r="12" spans="1:30" ht="21.95" customHeight="1" thickBot="1">
      <c r="A12" s="365"/>
      <c r="B12" s="356"/>
      <c r="C12" s="63" t="s">
        <v>343</v>
      </c>
      <c r="D12" s="64">
        <v>6</v>
      </c>
      <c r="E12" s="65">
        <v>2</v>
      </c>
      <c r="F12" s="372"/>
      <c r="G12" s="373"/>
      <c r="H12" s="374"/>
      <c r="I12" s="244"/>
      <c r="J12" s="245">
        <v>1</v>
      </c>
      <c r="K12" s="242" t="str">
        <f t="shared" si="0"/>
        <v/>
      </c>
      <c r="L12" s="375" t="str">
        <f>IF(I12="","",$D$12*K12/$E$12)</f>
        <v/>
      </c>
      <c r="M12" s="375"/>
      <c r="N12" s="246">
        <f t="shared" si="1"/>
        <v>0</v>
      </c>
      <c r="O12" s="35"/>
      <c r="P12" s="36"/>
      <c r="Q12" s="59"/>
      <c r="R12" s="36"/>
      <c r="S12" s="37"/>
      <c r="T12" s="37"/>
      <c r="U12" s="38"/>
      <c r="V12" s="38"/>
      <c r="W12" s="38"/>
      <c r="X12" s="38"/>
      <c r="Y12" s="38"/>
      <c r="Z12" s="38"/>
      <c r="AA12" s="38"/>
      <c r="AB12" s="38"/>
      <c r="AC12" s="38"/>
      <c r="AD12" s="38"/>
    </row>
    <row r="13" spans="1:30" ht="21.95" customHeight="1">
      <c r="A13" s="322" t="s">
        <v>350</v>
      </c>
      <c r="B13" s="361" t="s">
        <v>92</v>
      </c>
      <c r="C13" s="362"/>
      <c r="D13" s="310">
        <v>3</v>
      </c>
      <c r="E13" s="226">
        <v>2</v>
      </c>
      <c r="F13" s="342"/>
      <c r="G13" s="343"/>
      <c r="H13" s="344"/>
      <c r="I13" s="67">
        <f>IF(F13="実績あり",1,0)</f>
        <v>0</v>
      </c>
      <c r="J13" s="68">
        <v>2</v>
      </c>
      <c r="K13" s="68">
        <f t="shared" ref="K13:K16" si="2">IF(I13="","",I13*J13)</f>
        <v>0</v>
      </c>
      <c r="L13" s="357" t="str">
        <f>IF(F13="","",$D$13*K13/$E$17)</f>
        <v/>
      </c>
      <c r="M13" s="357"/>
      <c r="N13" s="313">
        <f>ROUND(SUM(L13:L16),2)</f>
        <v>0</v>
      </c>
      <c r="O13" s="40"/>
      <c r="P13" s="55"/>
      <c r="Q13" s="43" t="s">
        <v>129</v>
      </c>
      <c r="R13" s="43" t="s">
        <v>126</v>
      </c>
      <c r="S13" s="44"/>
      <c r="T13" s="44"/>
      <c r="U13" s="43"/>
      <c r="V13" s="38"/>
      <c r="W13" s="38"/>
      <c r="X13" s="38"/>
      <c r="Y13" s="38"/>
      <c r="Z13" s="38"/>
      <c r="AA13" s="38"/>
      <c r="AB13" s="38"/>
      <c r="AC13" s="38"/>
      <c r="AD13" s="38"/>
    </row>
    <row r="14" spans="1:30" ht="21.95" customHeight="1">
      <c r="A14" s="322"/>
      <c r="B14" s="361" t="s">
        <v>219</v>
      </c>
      <c r="C14" s="362"/>
      <c r="D14" s="311"/>
      <c r="E14" s="226">
        <v>0</v>
      </c>
      <c r="F14" s="358"/>
      <c r="G14" s="359"/>
      <c r="H14" s="360"/>
      <c r="I14" s="96">
        <f>IF(OR(F14="指名停止",F14="文書指導"),-1,IF(F14="複数",-2,0))</f>
        <v>0</v>
      </c>
      <c r="J14" s="68">
        <v>1</v>
      </c>
      <c r="K14" s="97">
        <f>IF(I14="","",I14*J14)</f>
        <v>0</v>
      </c>
      <c r="L14" s="357" t="str">
        <f>IF(F14="","",$D$13*K14/$E$17)</f>
        <v/>
      </c>
      <c r="M14" s="357"/>
      <c r="N14" s="314"/>
      <c r="O14" s="40"/>
      <c r="P14" s="55"/>
      <c r="Q14" s="43" t="s">
        <v>126</v>
      </c>
      <c r="R14" s="43" t="s">
        <v>226</v>
      </c>
      <c r="S14" s="44" t="s">
        <v>227</v>
      </c>
      <c r="T14" s="44" t="s">
        <v>232</v>
      </c>
      <c r="U14" s="43"/>
      <c r="V14" s="38"/>
      <c r="W14" s="38"/>
      <c r="X14" s="38"/>
      <c r="Y14" s="38"/>
      <c r="Z14" s="38"/>
      <c r="AA14" s="38"/>
      <c r="AB14" s="38"/>
      <c r="AC14" s="38"/>
      <c r="AD14" s="38"/>
    </row>
    <row r="15" spans="1:30" ht="20.25" customHeight="1">
      <c r="A15" s="322"/>
      <c r="B15" s="361" t="s">
        <v>19</v>
      </c>
      <c r="C15" s="362"/>
      <c r="D15" s="311"/>
      <c r="E15" s="226">
        <v>0.5</v>
      </c>
      <c r="F15" s="358"/>
      <c r="G15" s="359"/>
      <c r="H15" s="360"/>
      <c r="I15" s="134">
        <f>IF(F15="取得あり",0.5,0)</f>
        <v>0</v>
      </c>
      <c r="J15" s="68">
        <v>1</v>
      </c>
      <c r="K15" s="69">
        <f t="shared" si="2"/>
        <v>0</v>
      </c>
      <c r="L15" s="357" t="str">
        <f>IF(F15="","",$D$13*K15/$E$17)</f>
        <v/>
      </c>
      <c r="M15" s="357"/>
      <c r="N15" s="314"/>
      <c r="O15" s="40"/>
      <c r="P15" s="55"/>
      <c r="Q15" s="43" t="s">
        <v>236</v>
      </c>
      <c r="R15" s="43" t="s">
        <v>126</v>
      </c>
      <c r="S15" s="44"/>
      <c r="T15" s="44"/>
      <c r="U15" s="43"/>
      <c r="V15" s="38"/>
      <c r="W15" s="38"/>
      <c r="X15" s="38"/>
      <c r="Y15" s="38"/>
      <c r="Z15" s="38"/>
      <c r="AA15" s="38"/>
      <c r="AB15" s="38"/>
      <c r="AC15" s="38"/>
      <c r="AD15" s="38"/>
    </row>
    <row r="16" spans="1:30" ht="20.25" customHeight="1" thickBot="1">
      <c r="A16" s="322"/>
      <c r="B16" s="361" t="s">
        <v>82</v>
      </c>
      <c r="C16" s="362"/>
      <c r="D16" s="312"/>
      <c r="E16" s="226">
        <v>0.5</v>
      </c>
      <c r="F16" s="336"/>
      <c r="G16" s="337"/>
      <c r="H16" s="338"/>
      <c r="I16" s="134">
        <f>IF(F16="加入あり",0.5,0)</f>
        <v>0</v>
      </c>
      <c r="J16" s="68">
        <v>1</v>
      </c>
      <c r="K16" s="69">
        <f t="shared" si="2"/>
        <v>0</v>
      </c>
      <c r="L16" s="357" t="str">
        <f>IF(F16="","",$D$13*K16/$E$17)</f>
        <v/>
      </c>
      <c r="M16" s="357"/>
      <c r="N16" s="315"/>
      <c r="O16" s="40"/>
      <c r="P16" s="55"/>
      <c r="Q16" s="43" t="s">
        <v>127</v>
      </c>
      <c r="R16" s="43" t="s">
        <v>126</v>
      </c>
      <c r="S16" s="44"/>
      <c r="T16" s="44"/>
      <c r="U16" s="43"/>
      <c r="V16" s="38"/>
      <c r="W16" s="38"/>
      <c r="X16" s="38"/>
      <c r="Y16" s="38"/>
      <c r="Z16" s="38"/>
      <c r="AA16" s="38"/>
      <c r="AB16" s="38"/>
      <c r="AC16" s="38"/>
      <c r="AD16" s="38"/>
    </row>
    <row r="17" spans="1:30" ht="10.5" customHeight="1" thickBot="1">
      <c r="A17" s="323"/>
      <c r="B17" s="228"/>
      <c r="C17" s="228"/>
      <c r="D17" s="229"/>
      <c r="E17" s="247">
        <f>SUM(E13:E16)</f>
        <v>3</v>
      </c>
      <c r="F17" s="223"/>
      <c r="G17" s="223"/>
      <c r="H17" s="223"/>
      <c r="I17" s="71"/>
      <c r="J17" s="71"/>
      <c r="K17" s="72"/>
      <c r="L17" s="73"/>
      <c r="M17" s="73"/>
      <c r="N17" s="230"/>
      <c r="O17" s="41"/>
      <c r="P17" s="55"/>
      <c r="Q17" s="41"/>
      <c r="R17" s="41"/>
      <c r="S17" s="42"/>
      <c r="T17" s="42"/>
      <c r="U17" s="38"/>
      <c r="V17" s="38"/>
      <c r="W17" s="38"/>
      <c r="X17" s="38"/>
      <c r="Y17" s="38"/>
      <c r="Z17" s="38"/>
      <c r="AA17" s="38"/>
      <c r="AB17" s="38"/>
      <c r="AC17" s="38"/>
      <c r="AD17" s="38"/>
    </row>
    <row r="18" spans="1:30" ht="21.95" customHeight="1">
      <c r="A18" s="321" t="s">
        <v>131</v>
      </c>
      <c r="B18" s="354" t="s">
        <v>132</v>
      </c>
      <c r="C18" s="77" t="s">
        <v>161</v>
      </c>
      <c r="D18" s="310">
        <v>1.5</v>
      </c>
      <c r="E18" s="226">
        <v>1</v>
      </c>
      <c r="F18" s="342"/>
      <c r="G18" s="343"/>
      <c r="H18" s="344"/>
      <c r="I18" s="67">
        <f>IF(F18="実績あり",1,0)</f>
        <v>0</v>
      </c>
      <c r="J18" s="68">
        <v>1</v>
      </c>
      <c r="K18" s="68">
        <f t="shared" ref="K18:K20" si="3">IF(I18="","",I18*J18)</f>
        <v>0</v>
      </c>
      <c r="L18" s="331" t="str">
        <f>IF(F18="","",$D$18*K18/$E$21)</f>
        <v/>
      </c>
      <c r="M18" s="332"/>
      <c r="N18" s="313">
        <f>ROUND(SUM(L18:L20),2)</f>
        <v>0</v>
      </c>
      <c r="O18" s="40"/>
      <c r="P18" s="55"/>
      <c r="Q18" s="43" t="s">
        <v>129</v>
      </c>
      <c r="R18" s="43" t="s">
        <v>126</v>
      </c>
      <c r="S18" s="43"/>
      <c r="T18" s="43"/>
      <c r="U18" s="43"/>
      <c r="V18" s="38"/>
      <c r="W18" s="38"/>
      <c r="X18" s="38"/>
      <c r="Y18" s="38"/>
      <c r="Z18" s="38"/>
      <c r="AA18" s="38"/>
      <c r="AB18" s="38"/>
      <c r="AC18" s="38"/>
      <c r="AD18" s="38"/>
    </row>
    <row r="19" spans="1:30" ht="21.95" customHeight="1">
      <c r="A19" s="322"/>
      <c r="B19" s="356"/>
      <c r="C19" s="77" t="s">
        <v>160</v>
      </c>
      <c r="D19" s="311"/>
      <c r="E19" s="75">
        <v>1</v>
      </c>
      <c r="F19" s="348"/>
      <c r="G19" s="349"/>
      <c r="H19" s="350"/>
      <c r="I19" s="277">
        <f>IF(F19="監理技術者",1,IF(F19="主任技術者",0.5,IF(F19="監理技術者又は主任技術者以外",0,0)))</f>
        <v>0</v>
      </c>
      <c r="J19" s="225">
        <v>1</v>
      </c>
      <c r="K19" s="225">
        <f t="shared" si="3"/>
        <v>0</v>
      </c>
      <c r="L19" s="331" t="str">
        <f>IF(F19="","",$D$18*K19/$E$21)</f>
        <v/>
      </c>
      <c r="M19" s="332"/>
      <c r="N19" s="314"/>
      <c r="O19" s="40"/>
      <c r="P19" s="55"/>
      <c r="Q19" s="43" t="s">
        <v>345</v>
      </c>
      <c r="R19" s="43" t="s">
        <v>346</v>
      </c>
      <c r="S19" s="43" t="s">
        <v>347</v>
      </c>
      <c r="T19" s="43"/>
      <c r="U19" s="43"/>
      <c r="V19" s="38"/>
      <c r="W19" s="38"/>
      <c r="X19" s="38"/>
      <c r="Y19" s="38"/>
      <c r="Z19" s="38"/>
      <c r="AA19" s="38"/>
      <c r="AB19" s="38"/>
      <c r="AC19" s="38"/>
      <c r="AD19" s="38"/>
    </row>
    <row r="20" spans="1:30" ht="20.25" customHeight="1" thickBot="1">
      <c r="A20" s="322"/>
      <c r="B20" s="326" t="s">
        <v>217</v>
      </c>
      <c r="C20" s="327"/>
      <c r="D20" s="311"/>
      <c r="E20" s="226">
        <v>1</v>
      </c>
      <c r="F20" s="336"/>
      <c r="G20" s="337"/>
      <c r="H20" s="338"/>
      <c r="I20" s="134">
        <f>IF(F20="推奨単位以上",1,IF(F20="1/2以上",0.5,IF(F20="1/2未満",0.3,0)))</f>
        <v>0</v>
      </c>
      <c r="J20" s="68">
        <v>1</v>
      </c>
      <c r="K20" s="69">
        <f t="shared" si="3"/>
        <v>0</v>
      </c>
      <c r="L20" s="331" t="str">
        <f>IF(F20="","",$D$18*K20/$E$21)</f>
        <v/>
      </c>
      <c r="M20" s="332"/>
      <c r="N20" s="314"/>
      <c r="O20" s="40"/>
      <c r="P20" s="55"/>
      <c r="Q20" s="45" t="s">
        <v>228</v>
      </c>
      <c r="R20" s="45" t="s">
        <v>229</v>
      </c>
      <c r="S20" s="45" t="s">
        <v>230</v>
      </c>
      <c r="T20" s="43" t="s">
        <v>126</v>
      </c>
      <c r="U20" s="43"/>
      <c r="V20" s="38"/>
      <c r="W20" s="38"/>
      <c r="X20" s="38"/>
      <c r="Y20" s="38"/>
      <c r="Z20" s="38"/>
      <c r="AA20" s="38"/>
      <c r="AB20" s="38"/>
      <c r="AC20" s="38"/>
      <c r="AD20" s="38"/>
    </row>
    <row r="21" spans="1:30" ht="10.5" customHeight="1" thickBot="1">
      <c r="A21" s="323"/>
      <c r="B21" s="74"/>
      <c r="C21" s="74"/>
      <c r="D21" s="227"/>
      <c r="E21" s="247">
        <f>SUM(E18:E20)</f>
        <v>3</v>
      </c>
      <c r="F21" s="223"/>
      <c r="G21" s="223"/>
      <c r="H21" s="223"/>
      <c r="I21" s="71"/>
      <c r="J21" s="71"/>
      <c r="K21" s="72"/>
      <c r="L21" s="73"/>
      <c r="M21" s="73"/>
      <c r="N21" s="231"/>
      <c r="O21" s="38"/>
      <c r="P21" s="55"/>
      <c r="Q21" s="41"/>
      <c r="R21" s="38"/>
      <c r="S21" s="38"/>
      <c r="T21" s="38"/>
      <c r="U21" s="38"/>
      <c r="V21" s="38"/>
      <c r="W21" s="38"/>
      <c r="X21" s="38"/>
      <c r="Y21" s="38"/>
      <c r="Z21" s="38"/>
      <c r="AA21" s="38"/>
      <c r="AB21" s="38"/>
      <c r="AC21" s="38"/>
      <c r="AD21" s="38"/>
    </row>
    <row r="22" spans="1:30" ht="20.25" customHeight="1">
      <c r="A22" s="322" t="s">
        <v>351</v>
      </c>
      <c r="B22" s="354" t="s">
        <v>251</v>
      </c>
      <c r="C22" s="77" t="s">
        <v>161</v>
      </c>
      <c r="D22" s="310">
        <v>4</v>
      </c>
      <c r="E22" s="75">
        <v>3</v>
      </c>
      <c r="F22" s="342"/>
      <c r="G22" s="343"/>
      <c r="H22" s="344"/>
      <c r="I22" s="76">
        <f>IF(F22="①②③全て",3,IF(F22="①②③のうち2項目",2,IF(F22="①②③のうち1項目",1,0)))</f>
        <v>0</v>
      </c>
      <c r="J22" s="225">
        <v>1</v>
      </c>
      <c r="K22" s="225">
        <f>IF(I22="","",I22*J22)</f>
        <v>0</v>
      </c>
      <c r="L22" s="357" t="str">
        <f>IF(F22="","",$D$22*K22/$E$27)</f>
        <v/>
      </c>
      <c r="M22" s="357"/>
      <c r="N22" s="313">
        <f>ROUND(SUM(L22:L26),2)</f>
        <v>0</v>
      </c>
      <c r="O22" s="40"/>
      <c r="P22" s="55"/>
      <c r="Q22" s="45" t="s">
        <v>233</v>
      </c>
      <c r="R22" s="45" t="s">
        <v>234</v>
      </c>
      <c r="S22" s="45" t="s">
        <v>235</v>
      </c>
      <c r="T22" s="43" t="s">
        <v>126</v>
      </c>
      <c r="U22" s="43"/>
      <c r="V22" s="46"/>
      <c r="W22" s="46"/>
      <c r="X22" s="46"/>
      <c r="Y22" s="38"/>
      <c r="Z22" s="38"/>
      <c r="AA22" s="38"/>
      <c r="AB22" s="38"/>
      <c r="AC22" s="38"/>
      <c r="AD22" s="38"/>
    </row>
    <row r="23" spans="1:30" ht="20.25" customHeight="1">
      <c r="A23" s="322"/>
      <c r="B23" s="355"/>
      <c r="C23" s="77" t="s">
        <v>160</v>
      </c>
      <c r="D23" s="311"/>
      <c r="E23" s="75">
        <v>1</v>
      </c>
      <c r="F23" s="358"/>
      <c r="G23" s="359"/>
      <c r="H23" s="360"/>
      <c r="I23" s="76">
        <f>IF(F23="対応実績あり",1,0)</f>
        <v>0</v>
      </c>
      <c r="J23" s="225">
        <v>1</v>
      </c>
      <c r="K23" s="225">
        <f>IF(I23="","",I23*J23)</f>
        <v>0</v>
      </c>
      <c r="L23" s="331" t="str">
        <f>IF(F23="","",$D$22*K23/$E$27)</f>
        <v/>
      </c>
      <c r="M23" s="332"/>
      <c r="N23" s="314"/>
      <c r="O23" s="40"/>
      <c r="P23" s="55"/>
      <c r="Q23" s="45" t="s">
        <v>256</v>
      </c>
      <c r="R23" s="45" t="s">
        <v>126</v>
      </c>
      <c r="S23" s="45"/>
      <c r="T23" s="43"/>
      <c r="U23" s="43"/>
      <c r="V23" s="46"/>
      <c r="W23" s="46"/>
      <c r="X23" s="46"/>
      <c r="Y23" s="38"/>
      <c r="Z23" s="38"/>
      <c r="AA23" s="38"/>
      <c r="AB23" s="38"/>
      <c r="AC23" s="38"/>
      <c r="AD23" s="38"/>
    </row>
    <row r="24" spans="1:30" ht="20.25" customHeight="1">
      <c r="A24" s="322"/>
      <c r="B24" s="356"/>
      <c r="C24" s="77" t="s">
        <v>250</v>
      </c>
      <c r="D24" s="311"/>
      <c r="E24" s="75">
        <v>1</v>
      </c>
      <c r="F24" s="358"/>
      <c r="G24" s="359"/>
      <c r="H24" s="360"/>
      <c r="I24" s="136">
        <f>IF(F24="参加実績あり",1,IF(F24="なし",0,0))</f>
        <v>0</v>
      </c>
      <c r="J24" s="225">
        <v>1</v>
      </c>
      <c r="K24" s="225">
        <f>IF(I24="","",I24*J24)</f>
        <v>0</v>
      </c>
      <c r="L24" s="331" t="str">
        <f>IF(F24="","",$D$22*K24/$E$27)</f>
        <v/>
      </c>
      <c r="M24" s="332"/>
      <c r="N24" s="314"/>
      <c r="O24" s="40"/>
      <c r="P24" s="55"/>
      <c r="Q24" s="45" t="s">
        <v>263</v>
      </c>
      <c r="R24" s="45" t="s">
        <v>126</v>
      </c>
      <c r="S24" s="45"/>
      <c r="T24" s="43"/>
      <c r="U24" s="43"/>
      <c r="V24" s="46"/>
      <c r="W24" s="46"/>
      <c r="X24" s="46"/>
      <c r="Y24" s="38"/>
      <c r="Z24" s="38"/>
      <c r="AA24" s="38"/>
      <c r="AB24" s="38"/>
      <c r="AC24" s="38"/>
      <c r="AD24" s="38"/>
    </row>
    <row r="25" spans="1:30" ht="20.25" customHeight="1">
      <c r="A25" s="322"/>
      <c r="B25" s="326" t="s">
        <v>252</v>
      </c>
      <c r="C25" s="327"/>
      <c r="D25" s="311"/>
      <c r="E25" s="226">
        <v>2</v>
      </c>
      <c r="F25" s="328"/>
      <c r="G25" s="329"/>
      <c r="H25" s="330"/>
      <c r="I25" s="67">
        <f>IF(F25="法定雇用障害者数以上",2,IF(F25="義務外雇用",2,IF(F25="法定雇用障害者数未満",1,0)))</f>
        <v>0</v>
      </c>
      <c r="J25" s="68">
        <v>1</v>
      </c>
      <c r="K25" s="68">
        <f t="shared" ref="K25:K26" si="4">IF(I25="","",I25*J25)</f>
        <v>0</v>
      </c>
      <c r="L25" s="331" t="str">
        <f>IF(F25="","",$D$22*K25/$E$27)</f>
        <v/>
      </c>
      <c r="M25" s="332"/>
      <c r="N25" s="314"/>
      <c r="O25" s="38"/>
      <c r="P25" s="55"/>
      <c r="Q25" s="43" t="s">
        <v>329</v>
      </c>
      <c r="R25" s="43" t="s">
        <v>231</v>
      </c>
      <c r="S25" s="43" t="s">
        <v>333</v>
      </c>
      <c r="T25" s="43" t="s">
        <v>126</v>
      </c>
      <c r="U25" s="43"/>
      <c r="V25" s="38"/>
      <c r="W25" s="38"/>
      <c r="X25" s="38"/>
      <c r="Y25" s="38"/>
      <c r="Z25" s="38"/>
      <c r="AA25" s="38"/>
      <c r="AB25" s="38"/>
      <c r="AC25" s="38"/>
      <c r="AD25" s="38"/>
    </row>
    <row r="26" spans="1:30" ht="20.25" customHeight="1" thickBot="1">
      <c r="A26" s="322"/>
      <c r="B26" s="326" t="s">
        <v>257</v>
      </c>
      <c r="C26" s="327"/>
      <c r="D26" s="312"/>
      <c r="E26" s="226">
        <v>1</v>
      </c>
      <c r="F26" s="351"/>
      <c r="G26" s="352"/>
      <c r="H26" s="353"/>
      <c r="I26" s="67">
        <f>IF(F26="取得あり",1,0)</f>
        <v>0</v>
      </c>
      <c r="J26" s="68">
        <v>1</v>
      </c>
      <c r="K26" s="68">
        <f t="shared" si="4"/>
        <v>0</v>
      </c>
      <c r="L26" s="331" t="str">
        <f>IF(F26="","",$D$22*K26/$E$27)</f>
        <v/>
      </c>
      <c r="M26" s="332"/>
      <c r="N26" s="315"/>
      <c r="O26" s="38"/>
      <c r="P26" s="55"/>
      <c r="Q26" s="43" t="s">
        <v>236</v>
      </c>
      <c r="R26" s="43" t="s">
        <v>126</v>
      </c>
      <c r="S26" s="43"/>
      <c r="T26" s="43"/>
      <c r="U26" s="43"/>
      <c r="V26" s="38"/>
      <c r="W26" s="38"/>
      <c r="X26" s="38"/>
      <c r="Y26" s="38"/>
      <c r="Z26" s="38"/>
      <c r="AA26" s="38"/>
      <c r="AB26" s="38"/>
      <c r="AC26" s="38"/>
      <c r="AD26" s="38"/>
    </row>
    <row r="27" spans="1:30" ht="10.5" customHeight="1" thickBot="1">
      <c r="A27" s="323"/>
      <c r="B27" s="70"/>
      <c r="C27" s="70"/>
      <c r="D27" s="227"/>
      <c r="E27" s="248">
        <f>SUM(E22:E26)</f>
        <v>8</v>
      </c>
      <c r="F27" s="223"/>
      <c r="G27" s="223"/>
      <c r="H27" s="223"/>
      <c r="I27" s="71"/>
      <c r="J27" s="71"/>
      <c r="K27" s="71"/>
      <c r="L27" s="73"/>
      <c r="M27" s="73"/>
      <c r="N27" s="232"/>
      <c r="O27" s="38"/>
      <c r="P27" s="55"/>
      <c r="Q27" s="41"/>
      <c r="R27" s="38"/>
      <c r="S27" s="38"/>
      <c r="T27" s="38"/>
      <c r="U27" s="38"/>
      <c r="V27" s="38"/>
      <c r="W27" s="38"/>
      <c r="X27" s="38"/>
      <c r="Y27" s="38"/>
      <c r="Z27" s="38"/>
      <c r="AA27" s="38"/>
      <c r="AB27" s="38"/>
      <c r="AC27" s="38"/>
      <c r="AD27" s="38"/>
    </row>
    <row r="28" spans="1:30" ht="20.25" customHeight="1">
      <c r="A28" s="321" t="s">
        <v>259</v>
      </c>
      <c r="B28" s="324" t="s">
        <v>254</v>
      </c>
      <c r="C28" s="325"/>
      <c r="D28" s="310">
        <v>1.5</v>
      </c>
      <c r="E28" s="226">
        <v>1</v>
      </c>
      <c r="F28" s="342"/>
      <c r="G28" s="343"/>
      <c r="H28" s="344"/>
      <c r="I28" s="67">
        <f>IF(F28="配置あり",1,0)</f>
        <v>0</v>
      </c>
      <c r="J28" s="68">
        <v>1</v>
      </c>
      <c r="K28" s="68">
        <f t="shared" ref="K28" si="5">IF(I28="","",I28*J28)</f>
        <v>0</v>
      </c>
      <c r="L28" s="331" t="str">
        <f>IF(F28="","",$D$28*K28/$E$31)</f>
        <v/>
      </c>
      <c r="M28" s="332"/>
      <c r="N28" s="313">
        <f>ROUND(SUM(L28:L30),2)</f>
        <v>0</v>
      </c>
      <c r="O28" s="40"/>
      <c r="P28" s="55"/>
      <c r="Q28" s="43" t="s">
        <v>128</v>
      </c>
      <c r="R28" s="43" t="s">
        <v>126</v>
      </c>
      <c r="S28" s="43"/>
      <c r="T28" s="43"/>
      <c r="U28" s="43"/>
      <c r="V28" s="46"/>
      <c r="W28" s="46"/>
      <c r="X28" s="46"/>
      <c r="Y28" s="38"/>
      <c r="Z28" s="38"/>
      <c r="AA28" s="38"/>
      <c r="AB28" s="38"/>
      <c r="AC28" s="38"/>
      <c r="AD28" s="38"/>
    </row>
    <row r="29" spans="1:30" ht="20.25" customHeight="1">
      <c r="A29" s="322"/>
      <c r="B29" s="326" t="s">
        <v>255</v>
      </c>
      <c r="C29" s="327"/>
      <c r="D29" s="311"/>
      <c r="E29" s="75">
        <v>1</v>
      </c>
      <c r="F29" s="345"/>
      <c r="G29" s="346"/>
      <c r="H29" s="347"/>
      <c r="I29" s="67">
        <f>IF(F29="登録あり",1,0)</f>
        <v>0</v>
      </c>
      <c r="J29" s="68">
        <v>1</v>
      </c>
      <c r="K29" s="68">
        <f>IF(I29="","",I29*J29)</f>
        <v>0</v>
      </c>
      <c r="L29" s="331" t="str">
        <f>IF(F29="","",$D$28*K29/$E$31)</f>
        <v/>
      </c>
      <c r="M29" s="332"/>
      <c r="N29" s="314"/>
      <c r="O29" s="40"/>
      <c r="P29" s="55"/>
      <c r="Q29" s="43" t="s">
        <v>258</v>
      </c>
      <c r="R29" s="43" t="s">
        <v>126</v>
      </c>
      <c r="S29" s="43"/>
      <c r="T29" s="43"/>
      <c r="U29" s="43"/>
      <c r="V29" s="46"/>
      <c r="W29" s="46"/>
      <c r="X29" s="46"/>
      <c r="Y29" s="38"/>
      <c r="Z29" s="38"/>
      <c r="AA29" s="38"/>
      <c r="AB29" s="38"/>
      <c r="AC29" s="38"/>
      <c r="AD29" s="38"/>
    </row>
    <row r="30" spans="1:30" ht="20.25" customHeight="1" thickBot="1">
      <c r="A30" s="322"/>
      <c r="B30" s="326" t="s">
        <v>253</v>
      </c>
      <c r="C30" s="327"/>
      <c r="D30" s="312"/>
      <c r="E30" s="226">
        <v>1</v>
      </c>
      <c r="F30" s="336"/>
      <c r="G30" s="337"/>
      <c r="H30" s="338"/>
      <c r="I30" s="67">
        <f>IF(F30="配置あり",1,0)</f>
        <v>0</v>
      </c>
      <c r="J30" s="68">
        <v>1</v>
      </c>
      <c r="K30" s="68">
        <f>IF(I30="","",I30*J30)</f>
        <v>0</v>
      </c>
      <c r="L30" s="331" t="str">
        <f>IF(F30="","",$D$28*K30/$E$31)</f>
        <v/>
      </c>
      <c r="M30" s="332"/>
      <c r="N30" s="315"/>
      <c r="O30" s="38"/>
      <c r="P30" s="55"/>
      <c r="Q30" s="43" t="s">
        <v>128</v>
      </c>
      <c r="R30" s="43" t="s">
        <v>126</v>
      </c>
      <c r="S30" s="43"/>
      <c r="T30" s="43"/>
      <c r="U30" s="43"/>
      <c r="V30" s="38"/>
      <c r="W30" s="38"/>
      <c r="X30" s="38"/>
      <c r="Y30" s="38"/>
      <c r="Z30" s="38"/>
      <c r="AA30" s="38"/>
      <c r="AB30" s="38"/>
      <c r="AC30" s="38"/>
      <c r="AD30" s="38"/>
    </row>
    <row r="31" spans="1:30" ht="10.5" customHeight="1">
      <c r="A31" s="323"/>
      <c r="B31" s="70"/>
      <c r="C31" s="70"/>
      <c r="D31" s="227"/>
      <c r="E31" s="63">
        <f>SUM(E28:E30)</f>
        <v>3</v>
      </c>
      <c r="F31" s="84"/>
      <c r="G31" s="78"/>
      <c r="H31" s="78"/>
      <c r="I31" s="79"/>
      <c r="J31" s="79"/>
      <c r="K31" s="79"/>
      <c r="L31" s="80"/>
      <c r="M31" s="80"/>
      <c r="N31" s="231"/>
      <c r="O31" s="38"/>
      <c r="P31" s="55"/>
      <c r="Q31" s="41"/>
      <c r="R31" s="38"/>
      <c r="S31" s="38"/>
      <c r="T31" s="38"/>
      <c r="U31" s="38"/>
      <c r="V31" s="38"/>
      <c r="W31" s="38"/>
      <c r="X31" s="38"/>
      <c r="Y31" s="38"/>
      <c r="Z31" s="38"/>
      <c r="AA31" s="38"/>
      <c r="AB31" s="38"/>
      <c r="AC31" s="38"/>
      <c r="AD31" s="38"/>
    </row>
    <row r="32" spans="1:30" ht="12" customHeight="1">
      <c r="A32" s="65"/>
      <c r="B32" s="81"/>
      <c r="C32" s="70"/>
      <c r="D32" s="63">
        <f>SUM(D10:D12,D13,D18,D22,D28)</f>
        <v>30</v>
      </c>
      <c r="E32" s="226"/>
      <c r="F32" s="82"/>
      <c r="G32" s="82"/>
      <c r="H32" s="82"/>
      <c r="I32" s="79"/>
      <c r="J32" s="79"/>
      <c r="K32" s="79"/>
      <c r="L32" s="83"/>
      <c r="M32" s="80" t="s">
        <v>20</v>
      </c>
      <c r="N32" s="233">
        <f>SUM(N10:N12,N13,N18,N22,N28)</f>
        <v>0</v>
      </c>
      <c r="O32" s="41"/>
      <c r="P32" s="38"/>
      <c r="Q32" s="41"/>
      <c r="R32" s="38"/>
      <c r="S32" s="38"/>
      <c r="T32" s="38"/>
      <c r="U32" s="38"/>
      <c r="V32" s="38"/>
      <c r="W32" s="38"/>
      <c r="X32" s="38"/>
      <c r="Y32" s="38"/>
      <c r="Z32" s="38"/>
      <c r="AA32" s="38"/>
      <c r="AB32" s="38"/>
      <c r="AC32" s="38"/>
      <c r="AD32" s="38"/>
    </row>
    <row r="33" spans="1:17" ht="3.75" customHeight="1" thickBot="1">
      <c r="C33" s="47"/>
      <c r="I33" s="56"/>
      <c r="J33" s="56"/>
      <c r="K33" s="56"/>
      <c r="L33" s="56"/>
      <c r="M33" s="56"/>
      <c r="N33" s="234"/>
      <c r="Q33" s="41"/>
    </row>
    <row r="34" spans="1:17" ht="14.25" customHeight="1" thickBot="1">
      <c r="A34" s="85" t="s">
        <v>21</v>
      </c>
      <c r="B34" s="85"/>
      <c r="C34" s="86"/>
      <c r="D34" s="87" t="s">
        <v>12</v>
      </c>
      <c r="E34" s="339"/>
      <c r="F34" s="340"/>
      <c r="G34" s="340"/>
      <c r="H34" s="341"/>
      <c r="I34" s="88" t="s">
        <v>130</v>
      </c>
      <c r="J34" s="89"/>
      <c r="K34" s="89"/>
      <c r="L34" s="89"/>
      <c r="M34" s="89"/>
      <c r="N34" s="71"/>
      <c r="O34" s="48"/>
      <c r="Q34" s="41"/>
    </row>
    <row r="35" spans="1:17">
      <c r="A35" s="85" t="s">
        <v>13</v>
      </c>
      <c r="B35" s="86"/>
      <c r="C35" s="61"/>
      <c r="D35" s="86"/>
      <c r="E35" s="86"/>
      <c r="F35" s="86"/>
      <c r="G35" s="308" t="s">
        <v>382</v>
      </c>
      <c r="H35" s="86"/>
      <c r="I35" s="86"/>
      <c r="J35" s="86"/>
      <c r="K35" s="308" t="s">
        <v>382</v>
      </c>
      <c r="L35" s="90"/>
      <c r="M35" s="90"/>
      <c r="N35" s="235"/>
      <c r="Q35" s="41"/>
    </row>
    <row r="36" spans="1:17" ht="11.25" customHeight="1">
      <c r="A36" s="316" t="s">
        <v>14</v>
      </c>
      <c r="B36" s="91" t="s">
        <v>133</v>
      </c>
      <c r="C36" s="317" t="s">
        <v>15</v>
      </c>
      <c r="D36" s="318" t="s">
        <v>16</v>
      </c>
      <c r="E36" s="318"/>
      <c r="F36" s="92"/>
      <c r="G36" s="307" t="str">
        <f>IF(I10="","",N32)</f>
        <v/>
      </c>
      <c r="H36" s="93"/>
      <c r="I36" s="74"/>
      <c r="J36" s="319" t="s">
        <v>15</v>
      </c>
      <c r="K36" s="320" t="str">
        <f>IF(G36="","",ROUNDDOWN((100+G36)/(D37/100000000),5))</f>
        <v/>
      </c>
      <c r="L36" s="320"/>
      <c r="M36" s="320"/>
      <c r="N36" s="320"/>
      <c r="O36" s="333"/>
      <c r="Q36" s="41"/>
    </row>
    <row r="37" spans="1:17" ht="11.25" customHeight="1">
      <c r="A37" s="316"/>
      <c r="B37" s="98" t="s">
        <v>348</v>
      </c>
      <c r="C37" s="317"/>
      <c r="D37" s="334" t="str">
        <f>IF(E34="","",E34)</f>
        <v/>
      </c>
      <c r="E37" s="334"/>
      <c r="F37" s="334"/>
      <c r="G37" s="334"/>
      <c r="H37" s="335" t="s">
        <v>349</v>
      </c>
      <c r="I37" s="335"/>
      <c r="J37" s="319"/>
      <c r="K37" s="320"/>
      <c r="L37" s="320"/>
      <c r="M37" s="320"/>
      <c r="N37" s="320"/>
      <c r="O37" s="333"/>
      <c r="Q37" s="41"/>
    </row>
    <row r="38" spans="1:17" s="49" customFormat="1" ht="11.25" customHeight="1">
      <c r="A38" s="309" t="s">
        <v>352</v>
      </c>
      <c r="B38" s="309"/>
      <c r="C38" s="309"/>
      <c r="D38" s="309"/>
      <c r="E38" s="309"/>
      <c r="F38" s="309"/>
      <c r="G38" s="309"/>
      <c r="H38" s="309"/>
      <c r="I38" s="309"/>
      <c r="J38" s="309"/>
      <c r="K38" s="309"/>
      <c r="L38" s="309"/>
      <c r="M38" s="309"/>
      <c r="N38" s="309"/>
      <c r="Q38" s="41"/>
    </row>
    <row r="39" spans="1:17">
      <c r="A39" s="86" t="s">
        <v>17</v>
      </c>
    </row>
    <row r="40" spans="1:17" s="49" customFormat="1" ht="10.5" customHeight="1">
      <c r="A40" s="50" t="s">
        <v>218</v>
      </c>
      <c r="B40" s="51"/>
      <c r="C40" s="39"/>
      <c r="D40" s="51"/>
      <c r="E40" s="51"/>
      <c r="F40" s="51"/>
      <c r="G40" s="51"/>
      <c r="H40" s="51"/>
      <c r="I40" s="51"/>
      <c r="J40" s="51"/>
      <c r="K40" s="51"/>
      <c r="L40" s="51"/>
      <c r="M40" s="51"/>
      <c r="N40" s="236"/>
    </row>
    <row r="41" spans="1:17" s="49" customFormat="1" ht="10.5">
      <c r="A41" s="50" t="s">
        <v>18</v>
      </c>
      <c r="B41" s="51"/>
      <c r="C41" s="51"/>
      <c r="D41" s="51"/>
      <c r="E41" s="51"/>
      <c r="F41" s="51"/>
      <c r="G41" s="51"/>
      <c r="H41" s="51"/>
      <c r="I41" s="51"/>
      <c r="J41" s="51"/>
      <c r="K41" s="51"/>
      <c r="L41" s="52"/>
      <c r="M41" s="52"/>
      <c r="N41" s="237"/>
    </row>
    <row r="42" spans="1:17" s="49" customFormat="1" ht="10.5">
      <c r="A42" s="50" t="s">
        <v>134</v>
      </c>
      <c r="B42" s="51"/>
      <c r="C42" s="51"/>
      <c r="D42" s="51"/>
      <c r="E42" s="51"/>
      <c r="F42" s="51"/>
      <c r="G42" s="51"/>
      <c r="H42" s="51"/>
      <c r="I42" s="51"/>
      <c r="J42" s="51"/>
      <c r="K42" s="51"/>
      <c r="L42" s="52"/>
      <c r="M42" s="52"/>
      <c r="N42" s="237"/>
    </row>
    <row r="43" spans="1:17" s="49" customFormat="1" ht="10.5">
      <c r="A43" s="50" t="s">
        <v>135</v>
      </c>
      <c r="B43" s="51"/>
      <c r="C43" s="51"/>
      <c r="D43" s="51"/>
      <c r="E43" s="51"/>
      <c r="F43" s="51"/>
      <c r="G43" s="51"/>
      <c r="H43" s="51"/>
      <c r="I43" s="51"/>
      <c r="J43" s="51"/>
      <c r="K43" s="51"/>
      <c r="L43" s="52"/>
      <c r="M43" s="52"/>
      <c r="N43" s="237"/>
    </row>
    <row r="44" spans="1:17" s="49" customFormat="1" ht="10.5" customHeight="1">
      <c r="A44" s="50" t="s">
        <v>136</v>
      </c>
      <c r="B44" s="53"/>
      <c r="C44" s="51"/>
      <c r="D44" s="53"/>
      <c r="E44" s="53"/>
      <c r="F44" s="53"/>
      <c r="G44" s="53"/>
      <c r="H44" s="53"/>
      <c r="I44" s="53"/>
      <c r="J44" s="53"/>
      <c r="K44" s="53"/>
      <c r="L44" s="54"/>
      <c r="M44" s="54"/>
      <c r="N44" s="238"/>
    </row>
    <row r="45" spans="1:17" s="49" customFormat="1" ht="10.5">
      <c r="A45" s="50" t="s">
        <v>137</v>
      </c>
      <c r="B45" s="51"/>
      <c r="C45" s="53"/>
      <c r="D45" s="51"/>
      <c r="E45" s="51"/>
      <c r="F45" s="51"/>
      <c r="G45" s="51"/>
      <c r="H45" s="51"/>
      <c r="I45" s="51"/>
      <c r="J45" s="51"/>
      <c r="K45" s="51"/>
      <c r="L45" s="51"/>
      <c r="M45" s="51"/>
      <c r="N45" s="236"/>
    </row>
    <row r="46" spans="1:17">
      <c r="C46" s="51"/>
    </row>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sheetData>
  <sheetProtection algorithmName="SHA-512" hashValue="lLS2LFZetiAzNBHGWtYXvL5/lQM/fTEf5HMXfTyqkJTTcW/27VcF5mdu9ad6QM2UQV9aaNM/IGdKqU1q0pJ5HQ==" saltValue="He4UQA259Gttn0PytBb8UQ==" spinCount="100000" sheet="1" selectLockedCells="1"/>
  <mergeCells count="78">
    <mergeCell ref="B9:C9"/>
    <mergeCell ref="F9:H9"/>
    <mergeCell ref="L9:M9"/>
    <mergeCell ref="H2:M2"/>
    <mergeCell ref="A3:N3"/>
    <mergeCell ref="C5:E5"/>
    <mergeCell ref="F5:N5"/>
    <mergeCell ref="B7:N7"/>
    <mergeCell ref="A10:A12"/>
    <mergeCell ref="B10:B12"/>
    <mergeCell ref="F10:H12"/>
    <mergeCell ref="L10:M10"/>
    <mergeCell ref="L11:M11"/>
    <mergeCell ref="L12:M12"/>
    <mergeCell ref="F13:H13"/>
    <mergeCell ref="L13:M13"/>
    <mergeCell ref="A13:A17"/>
    <mergeCell ref="B13:C13"/>
    <mergeCell ref="B16:C16"/>
    <mergeCell ref="F16:H16"/>
    <mergeCell ref="B14:C14"/>
    <mergeCell ref="F14:H14"/>
    <mergeCell ref="L14:M14"/>
    <mergeCell ref="B15:C15"/>
    <mergeCell ref="F15:H15"/>
    <mergeCell ref="L15:M15"/>
    <mergeCell ref="L16:M16"/>
    <mergeCell ref="F18:H18"/>
    <mergeCell ref="L18:M18"/>
    <mergeCell ref="B20:C20"/>
    <mergeCell ref="F20:H20"/>
    <mergeCell ref="L20:M20"/>
    <mergeCell ref="A22:A27"/>
    <mergeCell ref="N18:N20"/>
    <mergeCell ref="F19:H19"/>
    <mergeCell ref="L19:M19"/>
    <mergeCell ref="F26:H26"/>
    <mergeCell ref="L26:M26"/>
    <mergeCell ref="B22:B24"/>
    <mergeCell ref="F22:H22"/>
    <mergeCell ref="L22:M22"/>
    <mergeCell ref="F23:H23"/>
    <mergeCell ref="L23:M23"/>
    <mergeCell ref="F24:H24"/>
    <mergeCell ref="L24:M24"/>
    <mergeCell ref="A18:A21"/>
    <mergeCell ref="B18:B19"/>
    <mergeCell ref="D18:D20"/>
    <mergeCell ref="O36:O37"/>
    <mergeCell ref="D37:G37"/>
    <mergeCell ref="H37:I37"/>
    <mergeCell ref="B30:C30"/>
    <mergeCell ref="F30:H30"/>
    <mergeCell ref="L30:M30"/>
    <mergeCell ref="E34:H34"/>
    <mergeCell ref="D28:D30"/>
    <mergeCell ref="F28:H28"/>
    <mergeCell ref="L28:M28"/>
    <mergeCell ref="N28:N30"/>
    <mergeCell ref="B29:C29"/>
    <mergeCell ref="F29:H29"/>
    <mergeCell ref="L29:M29"/>
    <mergeCell ref="A38:N38"/>
    <mergeCell ref="D13:D16"/>
    <mergeCell ref="N13:N16"/>
    <mergeCell ref="N22:N26"/>
    <mergeCell ref="D22:D26"/>
    <mergeCell ref="A36:A37"/>
    <mergeCell ref="C36:C37"/>
    <mergeCell ref="D36:E36"/>
    <mergeCell ref="J36:J37"/>
    <mergeCell ref="K36:N37"/>
    <mergeCell ref="A28:A31"/>
    <mergeCell ref="B28:C28"/>
    <mergeCell ref="B25:C25"/>
    <mergeCell ref="F25:H25"/>
    <mergeCell ref="L25:M25"/>
    <mergeCell ref="B26:C26"/>
  </mergeCells>
  <phoneticPr fontId="3"/>
  <dataValidations count="16">
    <dataValidation type="list" errorStyle="warning" allowBlank="1" showErrorMessage="1" sqref="F19:H19">
      <formula1>$Q$19:$S$19</formula1>
    </dataValidation>
    <dataValidation type="list" allowBlank="1" showInputMessage="1" showErrorMessage="1" sqref="I10:I12">
      <formula1>"2,1,0,-1"</formula1>
    </dataValidation>
    <dataValidation type="list" errorStyle="warning" allowBlank="1" showInputMessage="1" showErrorMessage="1" sqref="F20:H20">
      <formula1>$Q$20:$T$20</formula1>
    </dataValidation>
    <dataValidation type="list" errorStyle="warning" allowBlank="1" showErrorMessage="1" sqref="F18:H18">
      <formula1>$Q$18:$R$18</formula1>
    </dataValidation>
    <dataValidation type="list" errorStyle="warning" allowBlank="1" showInputMessage="1" showErrorMessage="1" sqref="F16:H16">
      <formula1>$Q$16:$R$16</formula1>
    </dataValidation>
    <dataValidation type="list" errorStyle="warning" allowBlank="1" showInputMessage="1" showErrorMessage="1" sqref="F15:H15">
      <formula1>$Q$15:$R$15</formula1>
    </dataValidation>
    <dataValidation type="list" errorStyle="warning" allowBlank="1" showInputMessage="1" showErrorMessage="1" sqref="F14:H14">
      <formula1>$Q$14:$T$14</formula1>
    </dataValidation>
    <dataValidation type="list" errorStyle="warning" allowBlank="1" showInputMessage="1" showErrorMessage="1" sqref="F13:H13">
      <formula1>$Q$13:$R$13</formula1>
    </dataValidation>
    <dataValidation type="list" errorStyle="warning" allowBlank="1" showInputMessage="1" showErrorMessage="1" sqref="F29:H29">
      <formula1>$Q$29:$R$29</formula1>
    </dataValidation>
    <dataValidation type="list" errorStyle="warning" allowBlank="1" showInputMessage="1" showErrorMessage="1" sqref="F28:H28">
      <formula1>$Q$28:$R$28</formula1>
    </dataValidation>
    <dataValidation type="list" errorStyle="warning" allowBlank="1" showInputMessage="1" showErrorMessage="1" sqref="F26:H26">
      <formula1>$Q$26:$R$26</formula1>
    </dataValidation>
    <dataValidation type="list" errorStyle="warning" allowBlank="1" showInputMessage="1" showErrorMessage="1" sqref="F25:H25">
      <formula1>$Q$25:$T$25</formula1>
    </dataValidation>
    <dataValidation type="list" errorStyle="warning" allowBlank="1" showInputMessage="1" showErrorMessage="1" sqref="F24:H24">
      <formula1>$Q$24:$R$24</formula1>
    </dataValidation>
    <dataValidation type="list" errorStyle="warning" allowBlank="1" showInputMessage="1" showErrorMessage="1" sqref="F23:H23">
      <formula1>$Q$23:$R$23</formula1>
    </dataValidation>
    <dataValidation type="list" errorStyle="warning" allowBlank="1" showInputMessage="1" showErrorMessage="1" sqref="F22:H22">
      <formula1>$Q$22:$T$22</formula1>
    </dataValidation>
    <dataValidation type="list" errorStyle="warning" allowBlank="1" showInputMessage="1" showErrorMessage="1" sqref="F30:H30">
      <formula1>$Q$30:$R$30</formula1>
    </dataValidation>
  </dataValidations>
  <pageMargins left="0.78740157480314965" right="0.47244094488188981" top="0.59055118110236227" bottom="0.47244094488188981" header="0.27559055118110237" footer="0.31496062992125984"/>
  <pageSetup paperSize="9" scale="85" firstPageNumber="2" fitToWidth="0" fitToHeight="0" orientation="portrait" cellComments="asDisplayed"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5"/>
  <sheetViews>
    <sheetView showGridLines="0" zoomScaleNormal="100" zoomScaleSheetLayoutView="85" workbookViewId="0">
      <selection activeCell="C22" sqref="C22:J22"/>
    </sheetView>
  </sheetViews>
  <sheetFormatPr defaultRowHeight="12"/>
  <cols>
    <col min="1" max="1" width="2.125" style="280" customWidth="1"/>
    <col min="2" max="2" width="2.625" style="280" customWidth="1"/>
    <col min="3" max="3" width="6.375" style="280" customWidth="1"/>
    <col min="4" max="4" width="12" style="280" customWidth="1"/>
    <col min="5" max="5" width="1.625" style="280" customWidth="1"/>
    <col min="6" max="7" width="12.625" style="280" customWidth="1"/>
    <col min="8" max="8" width="31.625" style="280" customWidth="1"/>
    <col min="9" max="9" width="5.125" style="280" customWidth="1"/>
    <col min="10" max="10" width="1.625" style="280" customWidth="1"/>
    <col min="11" max="11" width="5.625" style="280" customWidth="1"/>
    <col min="12" max="256" width="9" style="280"/>
    <col min="257" max="257" width="2.125" style="280" customWidth="1"/>
    <col min="258" max="258" width="2.625" style="280" customWidth="1"/>
    <col min="259" max="259" width="6.375" style="280" customWidth="1"/>
    <col min="260" max="260" width="12" style="280" customWidth="1"/>
    <col min="261" max="261" width="1.625" style="280" customWidth="1"/>
    <col min="262" max="263" width="12.625" style="280" customWidth="1"/>
    <col min="264" max="264" width="31.625" style="280" customWidth="1"/>
    <col min="265" max="265" width="5.125" style="280" customWidth="1"/>
    <col min="266" max="266" width="1.625" style="280" customWidth="1"/>
    <col min="267" max="267" width="5.625" style="280" customWidth="1"/>
    <col min="268" max="512" width="9" style="280"/>
    <col min="513" max="513" width="2.125" style="280" customWidth="1"/>
    <col min="514" max="514" width="2.625" style="280" customWidth="1"/>
    <col min="515" max="515" width="6.375" style="280" customWidth="1"/>
    <col min="516" max="516" width="12" style="280" customWidth="1"/>
    <col min="517" max="517" width="1.625" style="280" customWidth="1"/>
    <col min="518" max="519" width="12.625" style="280" customWidth="1"/>
    <col min="520" max="520" width="31.625" style="280" customWidth="1"/>
    <col min="521" max="521" width="5.125" style="280" customWidth="1"/>
    <col min="522" max="522" width="1.625" style="280" customWidth="1"/>
    <col min="523" max="523" width="5.625" style="280" customWidth="1"/>
    <col min="524" max="768" width="9" style="280"/>
    <col min="769" max="769" width="2.125" style="280" customWidth="1"/>
    <col min="770" max="770" width="2.625" style="280" customWidth="1"/>
    <col min="771" max="771" width="6.375" style="280" customWidth="1"/>
    <col min="772" max="772" width="12" style="280" customWidth="1"/>
    <col min="773" max="773" width="1.625" style="280" customWidth="1"/>
    <col min="774" max="775" width="12.625" style="280" customWidth="1"/>
    <col min="776" max="776" width="31.625" style="280" customWidth="1"/>
    <col min="777" max="777" width="5.125" style="280" customWidth="1"/>
    <col min="778" max="778" width="1.625" style="280" customWidth="1"/>
    <col min="779" max="779" width="5.625" style="280" customWidth="1"/>
    <col min="780" max="1024" width="9" style="280"/>
    <col min="1025" max="1025" width="2.125" style="280" customWidth="1"/>
    <col min="1026" max="1026" width="2.625" style="280" customWidth="1"/>
    <col min="1027" max="1027" width="6.375" style="280" customWidth="1"/>
    <col min="1028" max="1028" width="12" style="280" customWidth="1"/>
    <col min="1029" max="1029" width="1.625" style="280" customWidth="1"/>
    <col min="1030" max="1031" width="12.625" style="280" customWidth="1"/>
    <col min="1032" max="1032" width="31.625" style="280" customWidth="1"/>
    <col min="1033" max="1033" width="5.125" style="280" customWidth="1"/>
    <col min="1034" max="1034" width="1.625" style="280" customWidth="1"/>
    <col min="1035" max="1035" width="5.625" style="280" customWidth="1"/>
    <col min="1036" max="1280" width="9" style="280"/>
    <col min="1281" max="1281" width="2.125" style="280" customWidth="1"/>
    <col min="1282" max="1282" width="2.625" style="280" customWidth="1"/>
    <col min="1283" max="1283" width="6.375" style="280" customWidth="1"/>
    <col min="1284" max="1284" width="12" style="280" customWidth="1"/>
    <col min="1285" max="1285" width="1.625" style="280" customWidth="1"/>
    <col min="1286" max="1287" width="12.625" style="280" customWidth="1"/>
    <col min="1288" max="1288" width="31.625" style="280" customWidth="1"/>
    <col min="1289" max="1289" width="5.125" style="280" customWidth="1"/>
    <col min="1290" max="1290" width="1.625" style="280" customWidth="1"/>
    <col min="1291" max="1291" width="5.625" style="280" customWidth="1"/>
    <col min="1292" max="1536" width="9" style="280"/>
    <col min="1537" max="1537" width="2.125" style="280" customWidth="1"/>
    <col min="1538" max="1538" width="2.625" style="280" customWidth="1"/>
    <col min="1539" max="1539" width="6.375" style="280" customWidth="1"/>
    <col min="1540" max="1540" width="12" style="280" customWidth="1"/>
    <col min="1541" max="1541" width="1.625" style="280" customWidth="1"/>
    <col min="1542" max="1543" width="12.625" style="280" customWidth="1"/>
    <col min="1544" max="1544" width="31.625" style="280" customWidth="1"/>
    <col min="1545" max="1545" width="5.125" style="280" customWidth="1"/>
    <col min="1546" max="1546" width="1.625" style="280" customWidth="1"/>
    <col min="1547" max="1547" width="5.625" style="280" customWidth="1"/>
    <col min="1548" max="1792" width="9" style="280"/>
    <col min="1793" max="1793" width="2.125" style="280" customWidth="1"/>
    <col min="1794" max="1794" width="2.625" style="280" customWidth="1"/>
    <col min="1795" max="1795" width="6.375" style="280" customWidth="1"/>
    <col min="1796" max="1796" width="12" style="280" customWidth="1"/>
    <col min="1797" max="1797" width="1.625" style="280" customWidth="1"/>
    <col min="1798" max="1799" width="12.625" style="280" customWidth="1"/>
    <col min="1800" max="1800" width="31.625" style="280" customWidth="1"/>
    <col min="1801" max="1801" width="5.125" style="280" customWidth="1"/>
    <col min="1802" max="1802" width="1.625" style="280" customWidth="1"/>
    <col min="1803" max="1803" width="5.625" style="280" customWidth="1"/>
    <col min="1804" max="2048" width="9" style="280"/>
    <col min="2049" max="2049" width="2.125" style="280" customWidth="1"/>
    <col min="2050" max="2050" width="2.625" style="280" customWidth="1"/>
    <col min="2051" max="2051" width="6.375" style="280" customWidth="1"/>
    <col min="2052" max="2052" width="12" style="280" customWidth="1"/>
    <col min="2053" max="2053" width="1.625" style="280" customWidth="1"/>
    <col min="2054" max="2055" width="12.625" style="280" customWidth="1"/>
    <col min="2056" max="2056" width="31.625" style="280" customWidth="1"/>
    <col min="2057" max="2057" width="5.125" style="280" customWidth="1"/>
    <col min="2058" max="2058" width="1.625" style="280" customWidth="1"/>
    <col min="2059" max="2059" width="5.625" style="280" customWidth="1"/>
    <col min="2060" max="2304" width="9" style="280"/>
    <col min="2305" max="2305" width="2.125" style="280" customWidth="1"/>
    <col min="2306" max="2306" width="2.625" style="280" customWidth="1"/>
    <col min="2307" max="2307" width="6.375" style="280" customWidth="1"/>
    <col min="2308" max="2308" width="12" style="280" customWidth="1"/>
    <col min="2309" max="2309" width="1.625" style="280" customWidth="1"/>
    <col min="2310" max="2311" width="12.625" style="280" customWidth="1"/>
    <col min="2312" max="2312" width="31.625" style="280" customWidth="1"/>
    <col min="2313" max="2313" width="5.125" style="280" customWidth="1"/>
    <col min="2314" max="2314" width="1.625" style="280" customWidth="1"/>
    <col min="2315" max="2315" width="5.625" style="280" customWidth="1"/>
    <col min="2316" max="2560" width="9" style="280"/>
    <col min="2561" max="2561" width="2.125" style="280" customWidth="1"/>
    <col min="2562" max="2562" width="2.625" style="280" customWidth="1"/>
    <col min="2563" max="2563" width="6.375" style="280" customWidth="1"/>
    <col min="2564" max="2564" width="12" style="280" customWidth="1"/>
    <col min="2565" max="2565" width="1.625" style="280" customWidth="1"/>
    <col min="2566" max="2567" width="12.625" style="280" customWidth="1"/>
    <col min="2568" max="2568" width="31.625" style="280" customWidth="1"/>
    <col min="2569" max="2569" width="5.125" style="280" customWidth="1"/>
    <col min="2570" max="2570" width="1.625" style="280" customWidth="1"/>
    <col min="2571" max="2571" width="5.625" style="280" customWidth="1"/>
    <col min="2572" max="2816" width="9" style="280"/>
    <col min="2817" max="2817" width="2.125" style="280" customWidth="1"/>
    <col min="2818" max="2818" width="2.625" style="280" customWidth="1"/>
    <col min="2819" max="2819" width="6.375" style="280" customWidth="1"/>
    <col min="2820" max="2820" width="12" style="280" customWidth="1"/>
    <col min="2821" max="2821" width="1.625" style="280" customWidth="1"/>
    <col min="2822" max="2823" width="12.625" style="280" customWidth="1"/>
    <col min="2824" max="2824" width="31.625" style="280" customWidth="1"/>
    <col min="2825" max="2825" width="5.125" style="280" customWidth="1"/>
    <col min="2826" max="2826" width="1.625" style="280" customWidth="1"/>
    <col min="2827" max="2827" width="5.625" style="280" customWidth="1"/>
    <col min="2828" max="3072" width="9" style="280"/>
    <col min="3073" max="3073" width="2.125" style="280" customWidth="1"/>
    <col min="3074" max="3074" width="2.625" style="280" customWidth="1"/>
    <col min="3075" max="3075" width="6.375" style="280" customWidth="1"/>
    <col min="3076" max="3076" width="12" style="280" customWidth="1"/>
    <col min="3077" max="3077" width="1.625" style="280" customWidth="1"/>
    <col min="3078" max="3079" width="12.625" style="280" customWidth="1"/>
    <col min="3080" max="3080" width="31.625" style="280" customWidth="1"/>
    <col min="3081" max="3081" width="5.125" style="280" customWidth="1"/>
    <col min="3082" max="3082" width="1.625" style="280" customWidth="1"/>
    <col min="3083" max="3083" width="5.625" style="280" customWidth="1"/>
    <col min="3084" max="3328" width="9" style="280"/>
    <col min="3329" max="3329" width="2.125" style="280" customWidth="1"/>
    <col min="3330" max="3330" width="2.625" style="280" customWidth="1"/>
    <col min="3331" max="3331" width="6.375" style="280" customWidth="1"/>
    <col min="3332" max="3332" width="12" style="280" customWidth="1"/>
    <col min="3333" max="3333" width="1.625" style="280" customWidth="1"/>
    <col min="3334" max="3335" width="12.625" style="280" customWidth="1"/>
    <col min="3336" max="3336" width="31.625" style="280" customWidth="1"/>
    <col min="3337" max="3337" width="5.125" style="280" customWidth="1"/>
    <col min="3338" max="3338" width="1.625" style="280" customWidth="1"/>
    <col min="3339" max="3339" width="5.625" style="280" customWidth="1"/>
    <col min="3340" max="3584" width="9" style="280"/>
    <col min="3585" max="3585" width="2.125" style="280" customWidth="1"/>
    <col min="3586" max="3586" width="2.625" style="280" customWidth="1"/>
    <col min="3587" max="3587" width="6.375" style="280" customWidth="1"/>
    <col min="3588" max="3588" width="12" style="280" customWidth="1"/>
    <col min="3589" max="3589" width="1.625" style="280" customWidth="1"/>
    <col min="3590" max="3591" width="12.625" style="280" customWidth="1"/>
    <col min="3592" max="3592" width="31.625" style="280" customWidth="1"/>
    <col min="3593" max="3593" width="5.125" style="280" customWidth="1"/>
    <col min="3594" max="3594" width="1.625" style="280" customWidth="1"/>
    <col min="3595" max="3595" width="5.625" style="280" customWidth="1"/>
    <col min="3596" max="3840" width="9" style="280"/>
    <col min="3841" max="3841" width="2.125" style="280" customWidth="1"/>
    <col min="3842" max="3842" width="2.625" style="280" customWidth="1"/>
    <col min="3843" max="3843" width="6.375" style="280" customWidth="1"/>
    <col min="3844" max="3844" width="12" style="280" customWidth="1"/>
    <col min="3845" max="3845" width="1.625" style="280" customWidth="1"/>
    <col min="3846" max="3847" width="12.625" style="280" customWidth="1"/>
    <col min="3848" max="3848" width="31.625" style="280" customWidth="1"/>
    <col min="3849" max="3849" width="5.125" style="280" customWidth="1"/>
    <col min="3850" max="3850" width="1.625" style="280" customWidth="1"/>
    <col min="3851" max="3851" width="5.625" style="280" customWidth="1"/>
    <col min="3852" max="4096" width="9" style="280"/>
    <col min="4097" max="4097" width="2.125" style="280" customWidth="1"/>
    <col min="4098" max="4098" width="2.625" style="280" customWidth="1"/>
    <col min="4099" max="4099" width="6.375" style="280" customWidth="1"/>
    <col min="4100" max="4100" width="12" style="280" customWidth="1"/>
    <col min="4101" max="4101" width="1.625" style="280" customWidth="1"/>
    <col min="4102" max="4103" width="12.625" style="280" customWidth="1"/>
    <col min="4104" max="4104" width="31.625" style="280" customWidth="1"/>
    <col min="4105" max="4105" width="5.125" style="280" customWidth="1"/>
    <col min="4106" max="4106" width="1.625" style="280" customWidth="1"/>
    <col min="4107" max="4107" width="5.625" style="280" customWidth="1"/>
    <col min="4108" max="4352" width="9" style="280"/>
    <col min="4353" max="4353" width="2.125" style="280" customWidth="1"/>
    <col min="4354" max="4354" width="2.625" style="280" customWidth="1"/>
    <col min="4355" max="4355" width="6.375" style="280" customWidth="1"/>
    <col min="4356" max="4356" width="12" style="280" customWidth="1"/>
    <col min="4357" max="4357" width="1.625" style="280" customWidth="1"/>
    <col min="4358" max="4359" width="12.625" style="280" customWidth="1"/>
    <col min="4360" max="4360" width="31.625" style="280" customWidth="1"/>
    <col min="4361" max="4361" width="5.125" style="280" customWidth="1"/>
    <col min="4362" max="4362" width="1.625" style="280" customWidth="1"/>
    <col min="4363" max="4363" width="5.625" style="280" customWidth="1"/>
    <col min="4364" max="4608" width="9" style="280"/>
    <col min="4609" max="4609" width="2.125" style="280" customWidth="1"/>
    <col min="4610" max="4610" width="2.625" style="280" customWidth="1"/>
    <col min="4611" max="4611" width="6.375" style="280" customWidth="1"/>
    <col min="4612" max="4612" width="12" style="280" customWidth="1"/>
    <col min="4613" max="4613" width="1.625" style="280" customWidth="1"/>
    <col min="4614" max="4615" width="12.625" style="280" customWidth="1"/>
    <col min="4616" max="4616" width="31.625" style="280" customWidth="1"/>
    <col min="4617" max="4617" width="5.125" style="280" customWidth="1"/>
    <col min="4618" max="4618" width="1.625" style="280" customWidth="1"/>
    <col min="4619" max="4619" width="5.625" style="280" customWidth="1"/>
    <col min="4620" max="4864" width="9" style="280"/>
    <col min="4865" max="4865" width="2.125" style="280" customWidth="1"/>
    <col min="4866" max="4866" width="2.625" style="280" customWidth="1"/>
    <col min="4867" max="4867" width="6.375" style="280" customWidth="1"/>
    <col min="4868" max="4868" width="12" style="280" customWidth="1"/>
    <col min="4869" max="4869" width="1.625" style="280" customWidth="1"/>
    <col min="4870" max="4871" width="12.625" style="280" customWidth="1"/>
    <col min="4872" max="4872" width="31.625" style="280" customWidth="1"/>
    <col min="4873" max="4873" width="5.125" style="280" customWidth="1"/>
    <col min="4874" max="4874" width="1.625" style="280" customWidth="1"/>
    <col min="4875" max="4875" width="5.625" style="280" customWidth="1"/>
    <col min="4876" max="5120" width="9" style="280"/>
    <col min="5121" max="5121" width="2.125" style="280" customWidth="1"/>
    <col min="5122" max="5122" width="2.625" style="280" customWidth="1"/>
    <col min="5123" max="5123" width="6.375" style="280" customWidth="1"/>
    <col min="5124" max="5124" width="12" style="280" customWidth="1"/>
    <col min="5125" max="5125" width="1.625" style="280" customWidth="1"/>
    <col min="5126" max="5127" width="12.625" style="280" customWidth="1"/>
    <col min="5128" max="5128" width="31.625" style="280" customWidth="1"/>
    <col min="5129" max="5129" width="5.125" style="280" customWidth="1"/>
    <col min="5130" max="5130" width="1.625" style="280" customWidth="1"/>
    <col min="5131" max="5131" width="5.625" style="280" customWidth="1"/>
    <col min="5132" max="5376" width="9" style="280"/>
    <col min="5377" max="5377" width="2.125" style="280" customWidth="1"/>
    <col min="5378" max="5378" width="2.625" style="280" customWidth="1"/>
    <col min="5379" max="5379" width="6.375" style="280" customWidth="1"/>
    <col min="5380" max="5380" width="12" style="280" customWidth="1"/>
    <col min="5381" max="5381" width="1.625" style="280" customWidth="1"/>
    <col min="5382" max="5383" width="12.625" style="280" customWidth="1"/>
    <col min="5384" max="5384" width="31.625" style="280" customWidth="1"/>
    <col min="5385" max="5385" width="5.125" style="280" customWidth="1"/>
    <col min="5386" max="5386" width="1.625" style="280" customWidth="1"/>
    <col min="5387" max="5387" width="5.625" style="280" customWidth="1"/>
    <col min="5388" max="5632" width="9" style="280"/>
    <col min="5633" max="5633" width="2.125" style="280" customWidth="1"/>
    <col min="5634" max="5634" width="2.625" style="280" customWidth="1"/>
    <col min="5635" max="5635" width="6.375" style="280" customWidth="1"/>
    <col min="5636" max="5636" width="12" style="280" customWidth="1"/>
    <col min="5637" max="5637" width="1.625" style="280" customWidth="1"/>
    <col min="5638" max="5639" width="12.625" style="280" customWidth="1"/>
    <col min="5640" max="5640" width="31.625" style="280" customWidth="1"/>
    <col min="5641" max="5641" width="5.125" style="280" customWidth="1"/>
    <col min="5642" max="5642" width="1.625" style="280" customWidth="1"/>
    <col min="5643" max="5643" width="5.625" style="280" customWidth="1"/>
    <col min="5644" max="5888" width="9" style="280"/>
    <col min="5889" max="5889" width="2.125" style="280" customWidth="1"/>
    <col min="5890" max="5890" width="2.625" style="280" customWidth="1"/>
    <col min="5891" max="5891" width="6.375" style="280" customWidth="1"/>
    <col min="5892" max="5892" width="12" style="280" customWidth="1"/>
    <col min="5893" max="5893" width="1.625" style="280" customWidth="1"/>
    <col min="5894" max="5895" width="12.625" style="280" customWidth="1"/>
    <col min="5896" max="5896" width="31.625" style="280" customWidth="1"/>
    <col min="5897" max="5897" width="5.125" style="280" customWidth="1"/>
    <col min="5898" max="5898" width="1.625" style="280" customWidth="1"/>
    <col min="5899" max="5899" width="5.625" style="280" customWidth="1"/>
    <col min="5900" max="6144" width="9" style="280"/>
    <col min="6145" max="6145" width="2.125" style="280" customWidth="1"/>
    <col min="6146" max="6146" width="2.625" style="280" customWidth="1"/>
    <col min="6147" max="6147" width="6.375" style="280" customWidth="1"/>
    <col min="6148" max="6148" width="12" style="280" customWidth="1"/>
    <col min="6149" max="6149" width="1.625" style="280" customWidth="1"/>
    <col min="6150" max="6151" width="12.625" style="280" customWidth="1"/>
    <col min="6152" max="6152" width="31.625" style="280" customWidth="1"/>
    <col min="6153" max="6153" width="5.125" style="280" customWidth="1"/>
    <col min="6154" max="6154" width="1.625" style="280" customWidth="1"/>
    <col min="6155" max="6155" width="5.625" style="280" customWidth="1"/>
    <col min="6156" max="6400" width="9" style="280"/>
    <col min="6401" max="6401" width="2.125" style="280" customWidth="1"/>
    <col min="6402" max="6402" width="2.625" style="280" customWidth="1"/>
    <col min="6403" max="6403" width="6.375" style="280" customWidth="1"/>
    <col min="6404" max="6404" width="12" style="280" customWidth="1"/>
    <col min="6405" max="6405" width="1.625" style="280" customWidth="1"/>
    <col min="6406" max="6407" width="12.625" style="280" customWidth="1"/>
    <col min="6408" max="6408" width="31.625" style="280" customWidth="1"/>
    <col min="6409" max="6409" width="5.125" style="280" customWidth="1"/>
    <col min="6410" max="6410" width="1.625" style="280" customWidth="1"/>
    <col min="6411" max="6411" width="5.625" style="280" customWidth="1"/>
    <col min="6412" max="6656" width="9" style="280"/>
    <col min="6657" max="6657" width="2.125" style="280" customWidth="1"/>
    <col min="6658" max="6658" width="2.625" style="280" customWidth="1"/>
    <col min="6659" max="6659" width="6.375" style="280" customWidth="1"/>
    <col min="6660" max="6660" width="12" style="280" customWidth="1"/>
    <col min="6661" max="6661" width="1.625" style="280" customWidth="1"/>
    <col min="6662" max="6663" width="12.625" style="280" customWidth="1"/>
    <col min="6664" max="6664" width="31.625" style="280" customWidth="1"/>
    <col min="6665" max="6665" width="5.125" style="280" customWidth="1"/>
    <col min="6666" max="6666" width="1.625" style="280" customWidth="1"/>
    <col min="6667" max="6667" width="5.625" style="280" customWidth="1"/>
    <col min="6668" max="6912" width="9" style="280"/>
    <col min="6913" max="6913" width="2.125" style="280" customWidth="1"/>
    <col min="6914" max="6914" width="2.625" style="280" customWidth="1"/>
    <col min="6915" max="6915" width="6.375" style="280" customWidth="1"/>
    <col min="6916" max="6916" width="12" style="280" customWidth="1"/>
    <col min="6917" max="6917" width="1.625" style="280" customWidth="1"/>
    <col min="6918" max="6919" width="12.625" style="280" customWidth="1"/>
    <col min="6920" max="6920" width="31.625" style="280" customWidth="1"/>
    <col min="6921" max="6921" width="5.125" style="280" customWidth="1"/>
    <col min="6922" max="6922" width="1.625" style="280" customWidth="1"/>
    <col min="6923" max="6923" width="5.625" style="280" customWidth="1"/>
    <col min="6924" max="7168" width="9" style="280"/>
    <col min="7169" max="7169" width="2.125" style="280" customWidth="1"/>
    <col min="7170" max="7170" width="2.625" style="280" customWidth="1"/>
    <col min="7171" max="7171" width="6.375" style="280" customWidth="1"/>
    <col min="7172" max="7172" width="12" style="280" customWidth="1"/>
    <col min="7173" max="7173" width="1.625" style="280" customWidth="1"/>
    <col min="7174" max="7175" width="12.625" style="280" customWidth="1"/>
    <col min="7176" max="7176" width="31.625" style="280" customWidth="1"/>
    <col min="7177" max="7177" width="5.125" style="280" customWidth="1"/>
    <col min="7178" max="7178" width="1.625" style="280" customWidth="1"/>
    <col min="7179" max="7179" width="5.625" style="280" customWidth="1"/>
    <col min="7180" max="7424" width="9" style="280"/>
    <col min="7425" max="7425" width="2.125" style="280" customWidth="1"/>
    <col min="7426" max="7426" width="2.625" style="280" customWidth="1"/>
    <col min="7427" max="7427" width="6.375" style="280" customWidth="1"/>
    <col min="7428" max="7428" width="12" style="280" customWidth="1"/>
    <col min="7429" max="7429" width="1.625" style="280" customWidth="1"/>
    <col min="7430" max="7431" width="12.625" style="280" customWidth="1"/>
    <col min="7432" max="7432" width="31.625" style="280" customWidth="1"/>
    <col min="7433" max="7433" width="5.125" style="280" customWidth="1"/>
    <col min="7434" max="7434" width="1.625" style="280" customWidth="1"/>
    <col min="7435" max="7435" width="5.625" style="280" customWidth="1"/>
    <col min="7436" max="7680" width="9" style="280"/>
    <col min="7681" max="7681" width="2.125" style="280" customWidth="1"/>
    <col min="7682" max="7682" width="2.625" style="280" customWidth="1"/>
    <col min="7683" max="7683" width="6.375" style="280" customWidth="1"/>
    <col min="7684" max="7684" width="12" style="280" customWidth="1"/>
    <col min="7685" max="7685" width="1.625" style="280" customWidth="1"/>
    <col min="7686" max="7687" width="12.625" style="280" customWidth="1"/>
    <col min="7688" max="7688" width="31.625" style="280" customWidth="1"/>
    <col min="7689" max="7689" width="5.125" style="280" customWidth="1"/>
    <col min="7690" max="7690" width="1.625" style="280" customWidth="1"/>
    <col min="7691" max="7691" width="5.625" style="280" customWidth="1"/>
    <col min="7692" max="7936" width="9" style="280"/>
    <col min="7937" max="7937" width="2.125" style="280" customWidth="1"/>
    <col min="7938" max="7938" width="2.625" style="280" customWidth="1"/>
    <col min="7939" max="7939" width="6.375" style="280" customWidth="1"/>
    <col min="7940" max="7940" width="12" style="280" customWidth="1"/>
    <col min="7941" max="7941" width="1.625" style="280" customWidth="1"/>
    <col min="7942" max="7943" width="12.625" style="280" customWidth="1"/>
    <col min="7944" max="7944" width="31.625" style="280" customWidth="1"/>
    <col min="7945" max="7945" width="5.125" style="280" customWidth="1"/>
    <col min="7946" max="7946" width="1.625" style="280" customWidth="1"/>
    <col min="7947" max="7947" width="5.625" style="280" customWidth="1"/>
    <col min="7948" max="8192" width="9" style="280"/>
    <col min="8193" max="8193" width="2.125" style="280" customWidth="1"/>
    <col min="8194" max="8194" width="2.625" style="280" customWidth="1"/>
    <col min="8195" max="8195" width="6.375" style="280" customWidth="1"/>
    <col min="8196" max="8196" width="12" style="280" customWidth="1"/>
    <col min="8197" max="8197" width="1.625" style="280" customWidth="1"/>
    <col min="8198" max="8199" width="12.625" style="280" customWidth="1"/>
    <col min="8200" max="8200" width="31.625" style="280" customWidth="1"/>
    <col min="8201" max="8201" width="5.125" style="280" customWidth="1"/>
    <col min="8202" max="8202" width="1.625" style="280" customWidth="1"/>
    <col min="8203" max="8203" width="5.625" style="280" customWidth="1"/>
    <col min="8204" max="8448" width="9" style="280"/>
    <col min="8449" max="8449" width="2.125" style="280" customWidth="1"/>
    <col min="8450" max="8450" width="2.625" style="280" customWidth="1"/>
    <col min="8451" max="8451" width="6.375" style="280" customWidth="1"/>
    <col min="8452" max="8452" width="12" style="280" customWidth="1"/>
    <col min="8453" max="8453" width="1.625" style="280" customWidth="1"/>
    <col min="8454" max="8455" width="12.625" style="280" customWidth="1"/>
    <col min="8456" max="8456" width="31.625" style="280" customWidth="1"/>
    <col min="8457" max="8457" width="5.125" style="280" customWidth="1"/>
    <col min="8458" max="8458" width="1.625" style="280" customWidth="1"/>
    <col min="8459" max="8459" width="5.625" style="280" customWidth="1"/>
    <col min="8460" max="8704" width="9" style="280"/>
    <col min="8705" max="8705" width="2.125" style="280" customWidth="1"/>
    <col min="8706" max="8706" width="2.625" style="280" customWidth="1"/>
    <col min="8707" max="8707" width="6.375" style="280" customWidth="1"/>
    <col min="8708" max="8708" width="12" style="280" customWidth="1"/>
    <col min="8709" max="8709" width="1.625" style="280" customWidth="1"/>
    <col min="8710" max="8711" width="12.625" style="280" customWidth="1"/>
    <col min="8712" max="8712" width="31.625" style="280" customWidth="1"/>
    <col min="8713" max="8713" width="5.125" style="280" customWidth="1"/>
    <col min="8714" max="8714" width="1.625" style="280" customWidth="1"/>
    <col min="8715" max="8715" width="5.625" style="280" customWidth="1"/>
    <col min="8716" max="8960" width="9" style="280"/>
    <col min="8961" max="8961" width="2.125" style="280" customWidth="1"/>
    <col min="8962" max="8962" width="2.625" style="280" customWidth="1"/>
    <col min="8963" max="8963" width="6.375" style="280" customWidth="1"/>
    <col min="8964" max="8964" width="12" style="280" customWidth="1"/>
    <col min="8965" max="8965" width="1.625" style="280" customWidth="1"/>
    <col min="8966" max="8967" width="12.625" style="280" customWidth="1"/>
    <col min="8968" max="8968" width="31.625" style="280" customWidth="1"/>
    <col min="8969" max="8969" width="5.125" style="280" customWidth="1"/>
    <col min="8970" max="8970" width="1.625" style="280" customWidth="1"/>
    <col min="8971" max="8971" width="5.625" style="280" customWidth="1"/>
    <col min="8972" max="9216" width="9" style="280"/>
    <col min="9217" max="9217" width="2.125" style="280" customWidth="1"/>
    <col min="9218" max="9218" width="2.625" style="280" customWidth="1"/>
    <col min="9219" max="9219" width="6.375" style="280" customWidth="1"/>
    <col min="9220" max="9220" width="12" style="280" customWidth="1"/>
    <col min="9221" max="9221" width="1.625" style="280" customWidth="1"/>
    <col min="9222" max="9223" width="12.625" style="280" customWidth="1"/>
    <col min="9224" max="9224" width="31.625" style="280" customWidth="1"/>
    <col min="9225" max="9225" width="5.125" style="280" customWidth="1"/>
    <col min="9226" max="9226" width="1.625" style="280" customWidth="1"/>
    <col min="9227" max="9227" width="5.625" style="280" customWidth="1"/>
    <col min="9228" max="9472" width="9" style="280"/>
    <col min="9473" max="9473" width="2.125" style="280" customWidth="1"/>
    <col min="9474" max="9474" width="2.625" style="280" customWidth="1"/>
    <col min="9475" max="9475" width="6.375" style="280" customWidth="1"/>
    <col min="9476" max="9476" width="12" style="280" customWidth="1"/>
    <col min="9477" max="9477" width="1.625" style="280" customWidth="1"/>
    <col min="9478" max="9479" width="12.625" style="280" customWidth="1"/>
    <col min="9480" max="9480" width="31.625" style="280" customWidth="1"/>
    <col min="9481" max="9481" width="5.125" style="280" customWidth="1"/>
    <col min="9482" max="9482" width="1.625" style="280" customWidth="1"/>
    <col min="9483" max="9483" width="5.625" style="280" customWidth="1"/>
    <col min="9484" max="9728" width="9" style="280"/>
    <col min="9729" max="9729" width="2.125" style="280" customWidth="1"/>
    <col min="9730" max="9730" width="2.625" style="280" customWidth="1"/>
    <col min="9731" max="9731" width="6.375" style="280" customWidth="1"/>
    <col min="9732" max="9732" width="12" style="280" customWidth="1"/>
    <col min="9733" max="9733" width="1.625" style="280" customWidth="1"/>
    <col min="9734" max="9735" width="12.625" style="280" customWidth="1"/>
    <col min="9736" max="9736" width="31.625" style="280" customWidth="1"/>
    <col min="9737" max="9737" width="5.125" style="280" customWidth="1"/>
    <col min="9738" max="9738" width="1.625" style="280" customWidth="1"/>
    <col min="9739" max="9739" width="5.625" style="280" customWidth="1"/>
    <col min="9740" max="9984" width="9" style="280"/>
    <col min="9985" max="9985" width="2.125" style="280" customWidth="1"/>
    <col min="9986" max="9986" width="2.625" style="280" customWidth="1"/>
    <col min="9987" max="9987" width="6.375" style="280" customWidth="1"/>
    <col min="9988" max="9988" width="12" style="280" customWidth="1"/>
    <col min="9989" max="9989" width="1.625" style="280" customWidth="1"/>
    <col min="9990" max="9991" width="12.625" style="280" customWidth="1"/>
    <col min="9992" max="9992" width="31.625" style="280" customWidth="1"/>
    <col min="9993" max="9993" width="5.125" style="280" customWidth="1"/>
    <col min="9994" max="9994" width="1.625" style="280" customWidth="1"/>
    <col min="9995" max="9995" width="5.625" style="280" customWidth="1"/>
    <col min="9996" max="10240" width="9" style="280"/>
    <col min="10241" max="10241" width="2.125" style="280" customWidth="1"/>
    <col min="10242" max="10242" width="2.625" style="280" customWidth="1"/>
    <col min="10243" max="10243" width="6.375" style="280" customWidth="1"/>
    <col min="10244" max="10244" width="12" style="280" customWidth="1"/>
    <col min="10245" max="10245" width="1.625" style="280" customWidth="1"/>
    <col min="10246" max="10247" width="12.625" style="280" customWidth="1"/>
    <col min="10248" max="10248" width="31.625" style="280" customWidth="1"/>
    <col min="10249" max="10249" width="5.125" style="280" customWidth="1"/>
    <col min="10250" max="10250" width="1.625" style="280" customWidth="1"/>
    <col min="10251" max="10251" width="5.625" style="280" customWidth="1"/>
    <col min="10252" max="10496" width="9" style="280"/>
    <col min="10497" max="10497" width="2.125" style="280" customWidth="1"/>
    <col min="10498" max="10498" width="2.625" style="280" customWidth="1"/>
    <col min="10499" max="10499" width="6.375" style="280" customWidth="1"/>
    <col min="10500" max="10500" width="12" style="280" customWidth="1"/>
    <col min="10501" max="10501" width="1.625" style="280" customWidth="1"/>
    <col min="10502" max="10503" width="12.625" style="280" customWidth="1"/>
    <col min="10504" max="10504" width="31.625" style="280" customWidth="1"/>
    <col min="10505" max="10505" width="5.125" style="280" customWidth="1"/>
    <col min="10506" max="10506" width="1.625" style="280" customWidth="1"/>
    <col min="10507" max="10507" width="5.625" style="280" customWidth="1"/>
    <col min="10508" max="10752" width="9" style="280"/>
    <col min="10753" max="10753" width="2.125" style="280" customWidth="1"/>
    <col min="10754" max="10754" width="2.625" style="280" customWidth="1"/>
    <col min="10755" max="10755" width="6.375" style="280" customWidth="1"/>
    <col min="10756" max="10756" width="12" style="280" customWidth="1"/>
    <col min="10757" max="10757" width="1.625" style="280" customWidth="1"/>
    <col min="10758" max="10759" width="12.625" style="280" customWidth="1"/>
    <col min="10760" max="10760" width="31.625" style="280" customWidth="1"/>
    <col min="10761" max="10761" width="5.125" style="280" customWidth="1"/>
    <col min="10762" max="10762" width="1.625" style="280" customWidth="1"/>
    <col min="10763" max="10763" width="5.625" style="280" customWidth="1"/>
    <col min="10764" max="11008" width="9" style="280"/>
    <col min="11009" max="11009" width="2.125" style="280" customWidth="1"/>
    <col min="11010" max="11010" width="2.625" style="280" customWidth="1"/>
    <col min="11011" max="11011" width="6.375" style="280" customWidth="1"/>
    <col min="11012" max="11012" width="12" style="280" customWidth="1"/>
    <col min="11013" max="11013" width="1.625" style="280" customWidth="1"/>
    <col min="11014" max="11015" width="12.625" style="280" customWidth="1"/>
    <col min="11016" max="11016" width="31.625" style="280" customWidth="1"/>
    <col min="11017" max="11017" width="5.125" style="280" customWidth="1"/>
    <col min="11018" max="11018" width="1.625" style="280" customWidth="1"/>
    <col min="11019" max="11019" width="5.625" style="280" customWidth="1"/>
    <col min="11020" max="11264" width="9" style="280"/>
    <col min="11265" max="11265" width="2.125" style="280" customWidth="1"/>
    <col min="11266" max="11266" width="2.625" style="280" customWidth="1"/>
    <col min="11267" max="11267" width="6.375" style="280" customWidth="1"/>
    <col min="11268" max="11268" width="12" style="280" customWidth="1"/>
    <col min="11269" max="11269" width="1.625" style="280" customWidth="1"/>
    <col min="11270" max="11271" width="12.625" style="280" customWidth="1"/>
    <col min="11272" max="11272" width="31.625" style="280" customWidth="1"/>
    <col min="11273" max="11273" width="5.125" style="280" customWidth="1"/>
    <col min="11274" max="11274" width="1.625" style="280" customWidth="1"/>
    <col min="11275" max="11275" width="5.625" style="280" customWidth="1"/>
    <col min="11276" max="11520" width="9" style="280"/>
    <col min="11521" max="11521" width="2.125" style="280" customWidth="1"/>
    <col min="11522" max="11522" width="2.625" style="280" customWidth="1"/>
    <col min="11523" max="11523" width="6.375" style="280" customWidth="1"/>
    <col min="11524" max="11524" width="12" style="280" customWidth="1"/>
    <col min="11525" max="11525" width="1.625" style="280" customWidth="1"/>
    <col min="11526" max="11527" width="12.625" style="280" customWidth="1"/>
    <col min="11528" max="11528" width="31.625" style="280" customWidth="1"/>
    <col min="11529" max="11529" width="5.125" style="280" customWidth="1"/>
    <col min="11530" max="11530" width="1.625" style="280" customWidth="1"/>
    <col min="11531" max="11531" width="5.625" style="280" customWidth="1"/>
    <col min="11532" max="11776" width="9" style="280"/>
    <col min="11777" max="11777" width="2.125" style="280" customWidth="1"/>
    <col min="11778" max="11778" width="2.625" style="280" customWidth="1"/>
    <col min="11779" max="11779" width="6.375" style="280" customWidth="1"/>
    <col min="11780" max="11780" width="12" style="280" customWidth="1"/>
    <col min="11781" max="11781" width="1.625" style="280" customWidth="1"/>
    <col min="11782" max="11783" width="12.625" style="280" customWidth="1"/>
    <col min="11784" max="11784" width="31.625" style="280" customWidth="1"/>
    <col min="11785" max="11785" width="5.125" style="280" customWidth="1"/>
    <col min="11786" max="11786" width="1.625" style="280" customWidth="1"/>
    <col min="11787" max="11787" width="5.625" style="280" customWidth="1"/>
    <col min="11788" max="12032" width="9" style="280"/>
    <col min="12033" max="12033" width="2.125" style="280" customWidth="1"/>
    <col min="12034" max="12034" width="2.625" style="280" customWidth="1"/>
    <col min="12035" max="12035" width="6.375" style="280" customWidth="1"/>
    <col min="12036" max="12036" width="12" style="280" customWidth="1"/>
    <col min="12037" max="12037" width="1.625" style="280" customWidth="1"/>
    <col min="12038" max="12039" width="12.625" style="280" customWidth="1"/>
    <col min="12040" max="12040" width="31.625" style="280" customWidth="1"/>
    <col min="12041" max="12041" width="5.125" style="280" customWidth="1"/>
    <col min="12042" max="12042" width="1.625" style="280" customWidth="1"/>
    <col min="12043" max="12043" width="5.625" style="280" customWidth="1"/>
    <col min="12044" max="12288" width="9" style="280"/>
    <col min="12289" max="12289" width="2.125" style="280" customWidth="1"/>
    <col min="12290" max="12290" width="2.625" style="280" customWidth="1"/>
    <col min="12291" max="12291" width="6.375" style="280" customWidth="1"/>
    <col min="12292" max="12292" width="12" style="280" customWidth="1"/>
    <col min="12293" max="12293" width="1.625" style="280" customWidth="1"/>
    <col min="12294" max="12295" width="12.625" style="280" customWidth="1"/>
    <col min="12296" max="12296" width="31.625" style="280" customWidth="1"/>
    <col min="12297" max="12297" width="5.125" style="280" customWidth="1"/>
    <col min="12298" max="12298" width="1.625" style="280" customWidth="1"/>
    <col min="12299" max="12299" width="5.625" style="280" customWidth="1"/>
    <col min="12300" max="12544" width="9" style="280"/>
    <col min="12545" max="12545" width="2.125" style="280" customWidth="1"/>
    <col min="12546" max="12546" width="2.625" style="280" customWidth="1"/>
    <col min="12547" max="12547" width="6.375" style="280" customWidth="1"/>
    <col min="12548" max="12548" width="12" style="280" customWidth="1"/>
    <col min="12549" max="12549" width="1.625" style="280" customWidth="1"/>
    <col min="12550" max="12551" width="12.625" style="280" customWidth="1"/>
    <col min="12552" max="12552" width="31.625" style="280" customWidth="1"/>
    <col min="12553" max="12553" width="5.125" style="280" customWidth="1"/>
    <col min="12554" max="12554" width="1.625" style="280" customWidth="1"/>
    <col min="12555" max="12555" width="5.625" style="280" customWidth="1"/>
    <col min="12556" max="12800" width="9" style="280"/>
    <col min="12801" max="12801" width="2.125" style="280" customWidth="1"/>
    <col min="12802" max="12802" width="2.625" style="280" customWidth="1"/>
    <col min="12803" max="12803" width="6.375" style="280" customWidth="1"/>
    <col min="12804" max="12804" width="12" style="280" customWidth="1"/>
    <col min="12805" max="12805" width="1.625" style="280" customWidth="1"/>
    <col min="12806" max="12807" width="12.625" style="280" customWidth="1"/>
    <col min="12808" max="12808" width="31.625" style="280" customWidth="1"/>
    <col min="12809" max="12809" width="5.125" style="280" customWidth="1"/>
    <col min="12810" max="12810" width="1.625" style="280" customWidth="1"/>
    <col min="12811" max="12811" width="5.625" style="280" customWidth="1"/>
    <col min="12812" max="13056" width="9" style="280"/>
    <col min="13057" max="13057" width="2.125" style="280" customWidth="1"/>
    <col min="13058" max="13058" width="2.625" style="280" customWidth="1"/>
    <col min="13059" max="13059" width="6.375" style="280" customWidth="1"/>
    <col min="13060" max="13060" width="12" style="280" customWidth="1"/>
    <col min="13061" max="13061" width="1.625" style="280" customWidth="1"/>
    <col min="13062" max="13063" width="12.625" style="280" customWidth="1"/>
    <col min="13064" max="13064" width="31.625" style="280" customWidth="1"/>
    <col min="13065" max="13065" width="5.125" style="280" customWidth="1"/>
    <col min="13066" max="13066" width="1.625" style="280" customWidth="1"/>
    <col min="13067" max="13067" width="5.625" style="280" customWidth="1"/>
    <col min="13068" max="13312" width="9" style="280"/>
    <col min="13313" max="13313" width="2.125" style="280" customWidth="1"/>
    <col min="13314" max="13314" width="2.625" style="280" customWidth="1"/>
    <col min="13315" max="13315" width="6.375" style="280" customWidth="1"/>
    <col min="13316" max="13316" width="12" style="280" customWidth="1"/>
    <col min="13317" max="13317" width="1.625" style="280" customWidth="1"/>
    <col min="13318" max="13319" width="12.625" style="280" customWidth="1"/>
    <col min="13320" max="13320" width="31.625" style="280" customWidth="1"/>
    <col min="13321" max="13321" width="5.125" style="280" customWidth="1"/>
    <col min="13322" max="13322" width="1.625" style="280" customWidth="1"/>
    <col min="13323" max="13323" width="5.625" style="280" customWidth="1"/>
    <col min="13324" max="13568" width="9" style="280"/>
    <col min="13569" max="13569" width="2.125" style="280" customWidth="1"/>
    <col min="13570" max="13570" width="2.625" style="280" customWidth="1"/>
    <col min="13571" max="13571" width="6.375" style="280" customWidth="1"/>
    <col min="13572" max="13572" width="12" style="280" customWidth="1"/>
    <col min="13573" max="13573" width="1.625" style="280" customWidth="1"/>
    <col min="13574" max="13575" width="12.625" style="280" customWidth="1"/>
    <col min="13576" max="13576" width="31.625" style="280" customWidth="1"/>
    <col min="13577" max="13577" width="5.125" style="280" customWidth="1"/>
    <col min="13578" max="13578" width="1.625" style="280" customWidth="1"/>
    <col min="13579" max="13579" width="5.625" style="280" customWidth="1"/>
    <col min="13580" max="13824" width="9" style="280"/>
    <col min="13825" max="13825" width="2.125" style="280" customWidth="1"/>
    <col min="13826" max="13826" width="2.625" style="280" customWidth="1"/>
    <col min="13827" max="13827" width="6.375" style="280" customWidth="1"/>
    <col min="13828" max="13828" width="12" style="280" customWidth="1"/>
    <col min="13829" max="13829" width="1.625" style="280" customWidth="1"/>
    <col min="13830" max="13831" width="12.625" style="280" customWidth="1"/>
    <col min="13832" max="13832" width="31.625" style="280" customWidth="1"/>
    <col min="13833" max="13833" width="5.125" style="280" customWidth="1"/>
    <col min="13834" max="13834" width="1.625" style="280" customWidth="1"/>
    <col min="13835" max="13835" width="5.625" style="280" customWidth="1"/>
    <col min="13836" max="14080" width="9" style="280"/>
    <col min="14081" max="14081" width="2.125" style="280" customWidth="1"/>
    <col min="14082" max="14082" width="2.625" style="280" customWidth="1"/>
    <col min="14083" max="14083" width="6.375" style="280" customWidth="1"/>
    <col min="14084" max="14084" width="12" style="280" customWidth="1"/>
    <col min="14085" max="14085" width="1.625" style="280" customWidth="1"/>
    <col min="14086" max="14087" width="12.625" style="280" customWidth="1"/>
    <col min="14088" max="14088" width="31.625" style="280" customWidth="1"/>
    <col min="14089" max="14089" width="5.125" style="280" customWidth="1"/>
    <col min="14090" max="14090" width="1.625" style="280" customWidth="1"/>
    <col min="14091" max="14091" width="5.625" style="280" customWidth="1"/>
    <col min="14092" max="14336" width="9" style="280"/>
    <col min="14337" max="14337" width="2.125" style="280" customWidth="1"/>
    <col min="14338" max="14338" width="2.625" style="280" customWidth="1"/>
    <col min="14339" max="14339" width="6.375" style="280" customWidth="1"/>
    <col min="14340" max="14340" width="12" style="280" customWidth="1"/>
    <col min="14341" max="14341" width="1.625" style="280" customWidth="1"/>
    <col min="14342" max="14343" width="12.625" style="280" customWidth="1"/>
    <col min="14344" max="14344" width="31.625" style="280" customWidth="1"/>
    <col min="14345" max="14345" width="5.125" style="280" customWidth="1"/>
    <col min="14346" max="14346" width="1.625" style="280" customWidth="1"/>
    <col min="14347" max="14347" width="5.625" style="280" customWidth="1"/>
    <col min="14348" max="14592" width="9" style="280"/>
    <col min="14593" max="14593" width="2.125" style="280" customWidth="1"/>
    <col min="14594" max="14594" width="2.625" style="280" customWidth="1"/>
    <col min="14595" max="14595" width="6.375" style="280" customWidth="1"/>
    <col min="14596" max="14596" width="12" style="280" customWidth="1"/>
    <col min="14597" max="14597" width="1.625" style="280" customWidth="1"/>
    <col min="14598" max="14599" width="12.625" style="280" customWidth="1"/>
    <col min="14600" max="14600" width="31.625" style="280" customWidth="1"/>
    <col min="14601" max="14601" width="5.125" style="280" customWidth="1"/>
    <col min="14602" max="14602" width="1.625" style="280" customWidth="1"/>
    <col min="14603" max="14603" width="5.625" style="280" customWidth="1"/>
    <col min="14604" max="14848" width="9" style="280"/>
    <col min="14849" max="14849" width="2.125" style="280" customWidth="1"/>
    <col min="14850" max="14850" width="2.625" style="280" customWidth="1"/>
    <col min="14851" max="14851" width="6.375" style="280" customWidth="1"/>
    <col min="14852" max="14852" width="12" style="280" customWidth="1"/>
    <col min="14853" max="14853" width="1.625" style="280" customWidth="1"/>
    <col min="14854" max="14855" width="12.625" style="280" customWidth="1"/>
    <col min="14856" max="14856" width="31.625" style="280" customWidth="1"/>
    <col min="14857" max="14857" width="5.125" style="280" customWidth="1"/>
    <col min="14858" max="14858" width="1.625" style="280" customWidth="1"/>
    <col min="14859" max="14859" width="5.625" style="280" customWidth="1"/>
    <col min="14860" max="15104" width="9" style="280"/>
    <col min="15105" max="15105" width="2.125" style="280" customWidth="1"/>
    <col min="15106" max="15106" width="2.625" style="280" customWidth="1"/>
    <col min="15107" max="15107" width="6.375" style="280" customWidth="1"/>
    <col min="15108" max="15108" width="12" style="280" customWidth="1"/>
    <col min="15109" max="15109" width="1.625" style="280" customWidth="1"/>
    <col min="15110" max="15111" width="12.625" style="280" customWidth="1"/>
    <col min="15112" max="15112" width="31.625" style="280" customWidth="1"/>
    <col min="15113" max="15113" width="5.125" style="280" customWidth="1"/>
    <col min="15114" max="15114" width="1.625" style="280" customWidth="1"/>
    <col min="15115" max="15115" width="5.625" style="280" customWidth="1"/>
    <col min="15116" max="15360" width="9" style="280"/>
    <col min="15361" max="15361" width="2.125" style="280" customWidth="1"/>
    <col min="15362" max="15362" width="2.625" style="280" customWidth="1"/>
    <col min="15363" max="15363" width="6.375" style="280" customWidth="1"/>
    <col min="15364" max="15364" width="12" style="280" customWidth="1"/>
    <col min="15365" max="15365" width="1.625" style="280" customWidth="1"/>
    <col min="15366" max="15367" width="12.625" style="280" customWidth="1"/>
    <col min="15368" max="15368" width="31.625" style="280" customWidth="1"/>
    <col min="15369" max="15369" width="5.125" style="280" customWidth="1"/>
    <col min="15370" max="15370" width="1.625" style="280" customWidth="1"/>
    <col min="15371" max="15371" width="5.625" style="280" customWidth="1"/>
    <col min="15372" max="15616" width="9" style="280"/>
    <col min="15617" max="15617" width="2.125" style="280" customWidth="1"/>
    <col min="15618" max="15618" width="2.625" style="280" customWidth="1"/>
    <col min="15619" max="15619" width="6.375" style="280" customWidth="1"/>
    <col min="15620" max="15620" width="12" style="280" customWidth="1"/>
    <col min="15621" max="15621" width="1.625" style="280" customWidth="1"/>
    <col min="15622" max="15623" width="12.625" style="280" customWidth="1"/>
    <col min="15624" max="15624" width="31.625" style="280" customWidth="1"/>
    <col min="15625" max="15625" width="5.125" style="280" customWidth="1"/>
    <col min="15626" max="15626" width="1.625" style="280" customWidth="1"/>
    <col min="15627" max="15627" width="5.625" style="280" customWidth="1"/>
    <col min="15628" max="15872" width="9" style="280"/>
    <col min="15873" max="15873" width="2.125" style="280" customWidth="1"/>
    <col min="15874" max="15874" width="2.625" style="280" customWidth="1"/>
    <col min="15875" max="15875" width="6.375" style="280" customWidth="1"/>
    <col min="15876" max="15876" width="12" style="280" customWidth="1"/>
    <col min="15877" max="15877" width="1.625" style="280" customWidth="1"/>
    <col min="15878" max="15879" width="12.625" style="280" customWidth="1"/>
    <col min="15880" max="15880" width="31.625" style="280" customWidth="1"/>
    <col min="15881" max="15881" width="5.125" style="280" customWidth="1"/>
    <col min="15882" max="15882" width="1.625" style="280" customWidth="1"/>
    <col min="15883" max="15883" width="5.625" style="280" customWidth="1"/>
    <col min="15884" max="16128" width="9" style="280"/>
    <col min="16129" max="16129" width="2.125" style="280" customWidth="1"/>
    <col min="16130" max="16130" width="2.625" style="280" customWidth="1"/>
    <col min="16131" max="16131" width="6.375" style="280" customWidth="1"/>
    <col min="16132" max="16132" width="12" style="280" customWidth="1"/>
    <col min="16133" max="16133" width="1.625" style="280" customWidth="1"/>
    <col min="16134" max="16135" width="12.625" style="280" customWidth="1"/>
    <col min="16136" max="16136" width="31.625" style="280" customWidth="1"/>
    <col min="16137" max="16137" width="5.125" style="280" customWidth="1"/>
    <col min="16138" max="16138" width="1.625" style="280" customWidth="1"/>
    <col min="16139" max="16139" width="5.625" style="280" customWidth="1"/>
    <col min="16140" max="16384" width="9" style="280"/>
  </cols>
  <sheetData>
    <row r="2" spans="2:10">
      <c r="B2" s="279" t="s">
        <v>354</v>
      </c>
      <c r="C2" s="279"/>
    </row>
    <row r="3" spans="2:10" ht="15" customHeight="1">
      <c r="G3" s="281" t="s">
        <v>0</v>
      </c>
      <c r="H3" s="278">
        <f>'様式-1-Ⅱ'!H2</f>
        <v>220510413</v>
      </c>
      <c r="I3" s="282"/>
      <c r="J3" s="256"/>
    </row>
    <row r="4" spans="2:10" ht="33" customHeight="1" thickBot="1">
      <c r="B4" s="408" t="s">
        <v>355</v>
      </c>
      <c r="C4" s="408"/>
      <c r="D4" s="408"/>
      <c r="E4" s="408"/>
      <c r="F4" s="408"/>
      <c r="G4" s="408"/>
      <c r="H4" s="408"/>
      <c r="I4" s="408"/>
      <c r="J4" s="408"/>
    </row>
    <row r="5" spans="2:10" ht="13.5" customHeight="1" thickBot="1">
      <c r="C5" s="283"/>
      <c r="D5" s="283"/>
      <c r="E5" s="283"/>
      <c r="F5" s="284" t="s">
        <v>237</v>
      </c>
      <c r="G5" s="409">
        <f>'様式-1-Ⅱ'!F5</f>
        <v>0</v>
      </c>
      <c r="H5" s="410"/>
      <c r="I5" s="411"/>
      <c r="J5" s="285"/>
    </row>
    <row r="6" spans="2:10" ht="7.5" customHeight="1" thickBot="1">
      <c r="C6" s="283"/>
      <c r="D6" s="283"/>
      <c r="E6" s="283"/>
      <c r="F6" s="286"/>
    </row>
    <row r="7" spans="2:10" s="279" customFormat="1" ht="13.5" customHeight="1" thickBot="1">
      <c r="B7" s="412" t="s">
        <v>1</v>
      </c>
      <c r="C7" s="413"/>
      <c r="D7" s="414" t="str">
        <f>'様式-1-Ⅱ'!B7</f>
        <v>広瀬川第３雨水幹線導水管工事１</v>
      </c>
      <c r="E7" s="415"/>
      <c r="F7" s="415"/>
      <c r="G7" s="415"/>
      <c r="H7" s="415"/>
      <c r="I7" s="416"/>
    </row>
    <row r="8" spans="2:10">
      <c r="B8" s="283"/>
      <c r="F8" s="286"/>
      <c r="G8" s="286"/>
      <c r="H8" s="286"/>
    </row>
    <row r="9" spans="2:10" ht="15.75" customHeight="1">
      <c r="B9" s="287"/>
      <c r="C9" s="288" t="s">
        <v>356</v>
      </c>
      <c r="D9" s="288"/>
      <c r="E9" s="288"/>
      <c r="F9" s="289"/>
      <c r="G9" s="289"/>
      <c r="H9" s="289"/>
      <c r="I9" s="288"/>
      <c r="J9" s="290"/>
    </row>
    <row r="10" spans="2:10" ht="132.75" customHeight="1">
      <c r="B10" s="291"/>
      <c r="C10" s="417" t="s">
        <v>357</v>
      </c>
      <c r="D10" s="418"/>
      <c r="E10" s="418"/>
      <c r="F10" s="418"/>
      <c r="G10" s="418"/>
      <c r="H10" s="418"/>
      <c r="I10" s="419"/>
      <c r="J10" s="292"/>
    </row>
    <row r="11" spans="2:10" ht="6" customHeight="1">
      <c r="B11" s="291"/>
      <c r="C11" s="293"/>
      <c r="D11" s="293"/>
      <c r="E11" s="293"/>
      <c r="F11" s="293"/>
      <c r="G11" s="293"/>
      <c r="H11" s="293"/>
      <c r="I11" s="293"/>
      <c r="J11" s="292"/>
    </row>
    <row r="12" spans="2:10" ht="13.5" customHeight="1">
      <c r="B12" s="294"/>
      <c r="C12" s="284" t="s">
        <v>358</v>
      </c>
      <c r="D12" s="295" t="s">
        <v>359</v>
      </c>
      <c r="E12" s="296"/>
      <c r="F12" s="399" t="s">
        <v>360</v>
      </c>
      <c r="G12" s="400"/>
      <c r="H12" s="400"/>
      <c r="I12" s="401"/>
      <c r="J12" s="297"/>
    </row>
    <row r="13" spans="2:10" ht="94.5" customHeight="1">
      <c r="B13" s="294"/>
      <c r="C13" s="298"/>
      <c r="D13" s="296"/>
      <c r="E13" s="296"/>
      <c r="F13" s="402"/>
      <c r="G13" s="403"/>
      <c r="H13" s="403"/>
      <c r="I13" s="404"/>
      <c r="J13" s="297"/>
    </row>
    <row r="14" spans="2:10" ht="13.5" customHeight="1">
      <c r="B14" s="294"/>
      <c r="C14" s="284" t="s">
        <v>361</v>
      </c>
      <c r="D14" s="295" t="s">
        <v>379</v>
      </c>
      <c r="E14" s="296"/>
      <c r="F14" s="399" t="s">
        <v>380</v>
      </c>
      <c r="G14" s="400"/>
      <c r="H14" s="400"/>
      <c r="I14" s="401"/>
      <c r="J14" s="297"/>
    </row>
    <row r="15" spans="2:10" ht="85.5" customHeight="1">
      <c r="B15" s="294"/>
      <c r="C15" s="298"/>
      <c r="D15" s="298"/>
      <c r="E15" s="298"/>
      <c r="F15" s="402"/>
      <c r="G15" s="403"/>
      <c r="H15" s="403"/>
      <c r="I15" s="404"/>
      <c r="J15" s="297"/>
    </row>
    <row r="16" spans="2:10" ht="13.5" customHeight="1">
      <c r="B16" s="294"/>
      <c r="C16" s="284" t="s">
        <v>362</v>
      </c>
      <c r="D16" s="295" t="s">
        <v>381</v>
      </c>
      <c r="E16" s="296"/>
      <c r="F16" s="399" t="s">
        <v>363</v>
      </c>
      <c r="G16" s="400"/>
      <c r="H16" s="400"/>
      <c r="I16" s="401"/>
      <c r="J16" s="297"/>
    </row>
    <row r="17" spans="2:10" ht="105.75" customHeight="1">
      <c r="B17" s="294"/>
      <c r="C17" s="298"/>
      <c r="D17" s="298"/>
      <c r="E17" s="298"/>
      <c r="F17" s="402"/>
      <c r="G17" s="403"/>
      <c r="H17" s="403"/>
      <c r="I17" s="404"/>
      <c r="J17" s="297"/>
    </row>
    <row r="18" spans="2:10" ht="5.25" customHeight="1">
      <c r="B18" s="299"/>
      <c r="C18" s="300"/>
      <c r="D18" s="300"/>
      <c r="E18" s="300"/>
      <c r="F18" s="301"/>
      <c r="G18" s="301"/>
      <c r="H18" s="301"/>
      <c r="I18" s="301"/>
      <c r="J18" s="302"/>
    </row>
    <row r="19" spans="2:10">
      <c r="C19" s="286"/>
      <c r="D19" s="286"/>
      <c r="E19" s="286"/>
      <c r="F19" s="286"/>
      <c r="G19" s="286"/>
      <c r="H19" s="286"/>
      <c r="I19" s="286"/>
      <c r="J19" s="303"/>
    </row>
    <row r="20" spans="2:10">
      <c r="B20" s="405" t="s">
        <v>364</v>
      </c>
      <c r="C20" s="405"/>
      <c r="D20" s="405"/>
      <c r="E20" s="405"/>
      <c r="F20" s="405"/>
      <c r="G20" s="405"/>
      <c r="H20" s="405"/>
      <c r="I20" s="405"/>
      <c r="J20" s="405"/>
    </row>
    <row r="21" spans="2:10" ht="225" customHeight="1">
      <c r="B21" s="304" t="s">
        <v>365</v>
      </c>
      <c r="C21" s="406"/>
      <c r="D21" s="406"/>
      <c r="E21" s="406"/>
      <c r="F21" s="406"/>
      <c r="G21" s="406"/>
      <c r="H21" s="406"/>
      <c r="I21" s="406"/>
      <c r="J21" s="407"/>
    </row>
    <row r="22" spans="2:10" ht="225" customHeight="1">
      <c r="B22" s="304" t="s">
        <v>366</v>
      </c>
      <c r="C22" s="406"/>
      <c r="D22" s="406"/>
      <c r="E22" s="406"/>
      <c r="F22" s="406"/>
      <c r="G22" s="406"/>
      <c r="H22" s="406"/>
      <c r="I22" s="406"/>
      <c r="J22" s="407"/>
    </row>
    <row r="23" spans="2:10" ht="225" customHeight="1">
      <c r="B23" s="304" t="s">
        <v>367</v>
      </c>
      <c r="C23" s="406"/>
      <c r="D23" s="406"/>
      <c r="E23" s="406"/>
      <c r="F23" s="406"/>
      <c r="G23" s="406"/>
      <c r="H23" s="406"/>
      <c r="I23" s="406"/>
      <c r="J23" s="407"/>
    </row>
    <row r="24" spans="2:10" ht="33" customHeight="1">
      <c r="B24" s="305" t="s">
        <v>368</v>
      </c>
      <c r="C24" s="396" t="s">
        <v>369</v>
      </c>
      <c r="D24" s="397"/>
      <c r="E24" s="397"/>
      <c r="F24" s="397"/>
      <c r="G24" s="397"/>
      <c r="H24" s="397"/>
      <c r="I24" s="397"/>
      <c r="J24" s="398"/>
    </row>
    <row r="25" spans="2:10">
      <c r="B25" s="306"/>
      <c r="C25" s="306"/>
      <c r="D25" s="306"/>
      <c r="E25" s="306"/>
      <c r="F25" s="306"/>
      <c r="G25" s="306"/>
      <c r="H25" s="306"/>
      <c r="I25" s="306"/>
      <c r="J25" s="306"/>
    </row>
  </sheetData>
  <sheetProtection algorithmName="SHA-512" hashValue="dbN1j96pYvGRC3OxVAekemNk+ilpk3IWGJyclT9GgUASODuFTqDxOOi1sroQKI18bmXADDx+MBYY6ogGeqkcOA==" saltValue="ANWSmDNhMwSfwlFgYzKZng==" spinCount="100000" sheet="1" selectLockedCells="1"/>
  <mergeCells count="13">
    <mergeCell ref="F12:I13"/>
    <mergeCell ref="B4:J4"/>
    <mergeCell ref="G5:I5"/>
    <mergeCell ref="B7:C7"/>
    <mergeCell ref="D7:I7"/>
    <mergeCell ref="C10:I10"/>
    <mergeCell ref="C24:J24"/>
    <mergeCell ref="F14:I15"/>
    <mergeCell ref="F16:I17"/>
    <mergeCell ref="B20:J20"/>
    <mergeCell ref="C21:J21"/>
    <mergeCell ref="C22:J22"/>
    <mergeCell ref="C23:J23"/>
  </mergeCells>
  <phoneticPr fontId="3"/>
  <dataValidations disablePrompts="1" count="2">
    <dataValidation type="list" allowBlank="1" showInputMessage="1" showErrorMessage="1" sqref="E14 JA14 SW14 ACS14 AMO14 AWK14 BGG14 BQC14 BZY14 CJU14 CTQ14 DDM14 DNI14 DXE14 EHA14 EQW14 FAS14 FKO14 FUK14 GEG14 GOC14 GXY14 HHU14 HRQ14 IBM14 ILI14 IVE14 JFA14 JOW14 JYS14 KIO14 KSK14 LCG14 LMC14 LVY14 MFU14 MPQ14 MZM14 NJI14 NTE14 ODA14 OMW14 OWS14 PGO14 PQK14 QAG14 QKC14 QTY14 RDU14 RNQ14 RXM14 SHI14 SRE14 TBA14 TKW14 TUS14 UEO14 UOK14 UYG14 VIC14 VRY14 WBU14 WLQ14 WVM14 E65550 JA65550 SW65550 ACS65550 AMO65550 AWK65550 BGG65550 BQC65550 BZY65550 CJU65550 CTQ65550 DDM65550 DNI65550 DXE65550 EHA65550 EQW65550 FAS65550 FKO65550 FUK65550 GEG65550 GOC65550 GXY65550 HHU65550 HRQ65550 IBM65550 ILI65550 IVE65550 JFA65550 JOW65550 JYS65550 KIO65550 KSK65550 LCG65550 LMC65550 LVY65550 MFU65550 MPQ65550 MZM65550 NJI65550 NTE65550 ODA65550 OMW65550 OWS65550 PGO65550 PQK65550 QAG65550 QKC65550 QTY65550 RDU65550 RNQ65550 RXM65550 SHI65550 SRE65550 TBA65550 TKW65550 TUS65550 UEO65550 UOK65550 UYG65550 VIC65550 VRY65550 WBU65550 WLQ65550 WVM65550 E131086 JA131086 SW131086 ACS131086 AMO131086 AWK131086 BGG131086 BQC131086 BZY131086 CJU131086 CTQ131086 DDM131086 DNI131086 DXE131086 EHA131086 EQW131086 FAS131086 FKO131086 FUK131086 GEG131086 GOC131086 GXY131086 HHU131086 HRQ131086 IBM131086 ILI131086 IVE131086 JFA131086 JOW131086 JYS131086 KIO131086 KSK131086 LCG131086 LMC131086 LVY131086 MFU131086 MPQ131086 MZM131086 NJI131086 NTE131086 ODA131086 OMW131086 OWS131086 PGO131086 PQK131086 QAG131086 QKC131086 QTY131086 RDU131086 RNQ131086 RXM131086 SHI131086 SRE131086 TBA131086 TKW131086 TUS131086 UEO131086 UOK131086 UYG131086 VIC131086 VRY131086 WBU131086 WLQ131086 WVM131086 E196622 JA196622 SW196622 ACS196622 AMO196622 AWK196622 BGG196622 BQC196622 BZY196622 CJU196622 CTQ196622 DDM196622 DNI196622 DXE196622 EHA196622 EQW196622 FAS196622 FKO196622 FUK196622 GEG196622 GOC196622 GXY196622 HHU196622 HRQ196622 IBM196622 ILI196622 IVE196622 JFA196622 JOW196622 JYS196622 KIO196622 KSK196622 LCG196622 LMC196622 LVY196622 MFU196622 MPQ196622 MZM196622 NJI196622 NTE196622 ODA196622 OMW196622 OWS196622 PGO196622 PQK196622 QAG196622 QKC196622 QTY196622 RDU196622 RNQ196622 RXM196622 SHI196622 SRE196622 TBA196622 TKW196622 TUS196622 UEO196622 UOK196622 UYG196622 VIC196622 VRY196622 WBU196622 WLQ196622 WVM196622 E262158 JA262158 SW262158 ACS262158 AMO262158 AWK262158 BGG262158 BQC262158 BZY262158 CJU262158 CTQ262158 DDM262158 DNI262158 DXE262158 EHA262158 EQW262158 FAS262158 FKO262158 FUK262158 GEG262158 GOC262158 GXY262158 HHU262158 HRQ262158 IBM262158 ILI262158 IVE262158 JFA262158 JOW262158 JYS262158 KIO262158 KSK262158 LCG262158 LMC262158 LVY262158 MFU262158 MPQ262158 MZM262158 NJI262158 NTE262158 ODA262158 OMW262158 OWS262158 PGO262158 PQK262158 QAG262158 QKC262158 QTY262158 RDU262158 RNQ262158 RXM262158 SHI262158 SRE262158 TBA262158 TKW262158 TUS262158 UEO262158 UOK262158 UYG262158 VIC262158 VRY262158 WBU262158 WLQ262158 WVM262158 E327694 JA327694 SW327694 ACS327694 AMO327694 AWK327694 BGG327694 BQC327694 BZY327694 CJU327694 CTQ327694 DDM327694 DNI327694 DXE327694 EHA327694 EQW327694 FAS327694 FKO327694 FUK327694 GEG327694 GOC327694 GXY327694 HHU327694 HRQ327694 IBM327694 ILI327694 IVE327694 JFA327694 JOW327694 JYS327694 KIO327694 KSK327694 LCG327694 LMC327694 LVY327694 MFU327694 MPQ327694 MZM327694 NJI327694 NTE327694 ODA327694 OMW327694 OWS327694 PGO327694 PQK327694 QAG327694 QKC327694 QTY327694 RDU327694 RNQ327694 RXM327694 SHI327694 SRE327694 TBA327694 TKW327694 TUS327694 UEO327694 UOK327694 UYG327694 VIC327694 VRY327694 WBU327694 WLQ327694 WVM327694 E393230 JA393230 SW393230 ACS393230 AMO393230 AWK393230 BGG393230 BQC393230 BZY393230 CJU393230 CTQ393230 DDM393230 DNI393230 DXE393230 EHA393230 EQW393230 FAS393230 FKO393230 FUK393230 GEG393230 GOC393230 GXY393230 HHU393230 HRQ393230 IBM393230 ILI393230 IVE393230 JFA393230 JOW393230 JYS393230 KIO393230 KSK393230 LCG393230 LMC393230 LVY393230 MFU393230 MPQ393230 MZM393230 NJI393230 NTE393230 ODA393230 OMW393230 OWS393230 PGO393230 PQK393230 QAG393230 QKC393230 QTY393230 RDU393230 RNQ393230 RXM393230 SHI393230 SRE393230 TBA393230 TKW393230 TUS393230 UEO393230 UOK393230 UYG393230 VIC393230 VRY393230 WBU393230 WLQ393230 WVM393230 E458766 JA458766 SW458766 ACS458766 AMO458766 AWK458766 BGG458766 BQC458766 BZY458766 CJU458766 CTQ458766 DDM458766 DNI458766 DXE458766 EHA458766 EQW458766 FAS458766 FKO458766 FUK458766 GEG458766 GOC458766 GXY458766 HHU458766 HRQ458766 IBM458766 ILI458766 IVE458766 JFA458766 JOW458766 JYS458766 KIO458766 KSK458766 LCG458766 LMC458766 LVY458766 MFU458766 MPQ458766 MZM458766 NJI458766 NTE458766 ODA458766 OMW458766 OWS458766 PGO458766 PQK458766 QAG458766 QKC458766 QTY458766 RDU458766 RNQ458766 RXM458766 SHI458766 SRE458766 TBA458766 TKW458766 TUS458766 UEO458766 UOK458766 UYG458766 VIC458766 VRY458766 WBU458766 WLQ458766 WVM458766 E524302 JA524302 SW524302 ACS524302 AMO524302 AWK524302 BGG524302 BQC524302 BZY524302 CJU524302 CTQ524302 DDM524302 DNI524302 DXE524302 EHA524302 EQW524302 FAS524302 FKO524302 FUK524302 GEG524302 GOC524302 GXY524302 HHU524302 HRQ524302 IBM524302 ILI524302 IVE524302 JFA524302 JOW524302 JYS524302 KIO524302 KSK524302 LCG524302 LMC524302 LVY524302 MFU524302 MPQ524302 MZM524302 NJI524302 NTE524302 ODA524302 OMW524302 OWS524302 PGO524302 PQK524302 QAG524302 QKC524302 QTY524302 RDU524302 RNQ524302 RXM524302 SHI524302 SRE524302 TBA524302 TKW524302 TUS524302 UEO524302 UOK524302 UYG524302 VIC524302 VRY524302 WBU524302 WLQ524302 WVM524302 E589838 JA589838 SW589838 ACS589838 AMO589838 AWK589838 BGG589838 BQC589838 BZY589838 CJU589838 CTQ589838 DDM589838 DNI589838 DXE589838 EHA589838 EQW589838 FAS589838 FKO589838 FUK589838 GEG589838 GOC589838 GXY589838 HHU589838 HRQ589838 IBM589838 ILI589838 IVE589838 JFA589838 JOW589838 JYS589838 KIO589838 KSK589838 LCG589838 LMC589838 LVY589838 MFU589838 MPQ589838 MZM589838 NJI589838 NTE589838 ODA589838 OMW589838 OWS589838 PGO589838 PQK589838 QAG589838 QKC589838 QTY589838 RDU589838 RNQ589838 RXM589838 SHI589838 SRE589838 TBA589838 TKW589838 TUS589838 UEO589838 UOK589838 UYG589838 VIC589838 VRY589838 WBU589838 WLQ589838 WVM589838 E655374 JA655374 SW655374 ACS655374 AMO655374 AWK655374 BGG655374 BQC655374 BZY655374 CJU655374 CTQ655374 DDM655374 DNI655374 DXE655374 EHA655374 EQW655374 FAS655374 FKO655374 FUK655374 GEG655374 GOC655374 GXY655374 HHU655374 HRQ655374 IBM655374 ILI655374 IVE655374 JFA655374 JOW655374 JYS655374 KIO655374 KSK655374 LCG655374 LMC655374 LVY655374 MFU655374 MPQ655374 MZM655374 NJI655374 NTE655374 ODA655374 OMW655374 OWS655374 PGO655374 PQK655374 QAG655374 QKC655374 QTY655374 RDU655374 RNQ655374 RXM655374 SHI655374 SRE655374 TBA655374 TKW655374 TUS655374 UEO655374 UOK655374 UYG655374 VIC655374 VRY655374 WBU655374 WLQ655374 WVM655374 E720910 JA720910 SW720910 ACS720910 AMO720910 AWK720910 BGG720910 BQC720910 BZY720910 CJU720910 CTQ720910 DDM720910 DNI720910 DXE720910 EHA720910 EQW720910 FAS720910 FKO720910 FUK720910 GEG720910 GOC720910 GXY720910 HHU720910 HRQ720910 IBM720910 ILI720910 IVE720910 JFA720910 JOW720910 JYS720910 KIO720910 KSK720910 LCG720910 LMC720910 LVY720910 MFU720910 MPQ720910 MZM720910 NJI720910 NTE720910 ODA720910 OMW720910 OWS720910 PGO720910 PQK720910 QAG720910 QKC720910 QTY720910 RDU720910 RNQ720910 RXM720910 SHI720910 SRE720910 TBA720910 TKW720910 TUS720910 UEO720910 UOK720910 UYG720910 VIC720910 VRY720910 WBU720910 WLQ720910 WVM720910 E786446 JA786446 SW786446 ACS786446 AMO786446 AWK786446 BGG786446 BQC786446 BZY786446 CJU786446 CTQ786446 DDM786446 DNI786446 DXE786446 EHA786446 EQW786446 FAS786446 FKO786446 FUK786446 GEG786446 GOC786446 GXY786446 HHU786446 HRQ786446 IBM786446 ILI786446 IVE786446 JFA786446 JOW786446 JYS786446 KIO786446 KSK786446 LCG786446 LMC786446 LVY786446 MFU786446 MPQ786446 MZM786446 NJI786446 NTE786446 ODA786446 OMW786446 OWS786446 PGO786446 PQK786446 QAG786446 QKC786446 QTY786446 RDU786446 RNQ786446 RXM786446 SHI786446 SRE786446 TBA786446 TKW786446 TUS786446 UEO786446 UOK786446 UYG786446 VIC786446 VRY786446 WBU786446 WLQ786446 WVM786446 E851982 JA851982 SW851982 ACS851982 AMO851982 AWK851982 BGG851982 BQC851982 BZY851982 CJU851982 CTQ851982 DDM851982 DNI851982 DXE851982 EHA851982 EQW851982 FAS851982 FKO851982 FUK851982 GEG851982 GOC851982 GXY851982 HHU851982 HRQ851982 IBM851982 ILI851982 IVE851982 JFA851982 JOW851982 JYS851982 KIO851982 KSK851982 LCG851982 LMC851982 LVY851982 MFU851982 MPQ851982 MZM851982 NJI851982 NTE851982 ODA851982 OMW851982 OWS851982 PGO851982 PQK851982 QAG851982 QKC851982 QTY851982 RDU851982 RNQ851982 RXM851982 SHI851982 SRE851982 TBA851982 TKW851982 TUS851982 UEO851982 UOK851982 UYG851982 VIC851982 VRY851982 WBU851982 WLQ851982 WVM851982 E917518 JA917518 SW917518 ACS917518 AMO917518 AWK917518 BGG917518 BQC917518 BZY917518 CJU917518 CTQ917518 DDM917518 DNI917518 DXE917518 EHA917518 EQW917518 FAS917518 FKO917518 FUK917518 GEG917518 GOC917518 GXY917518 HHU917518 HRQ917518 IBM917518 ILI917518 IVE917518 JFA917518 JOW917518 JYS917518 KIO917518 KSK917518 LCG917518 LMC917518 LVY917518 MFU917518 MPQ917518 MZM917518 NJI917518 NTE917518 ODA917518 OMW917518 OWS917518 PGO917518 PQK917518 QAG917518 QKC917518 QTY917518 RDU917518 RNQ917518 RXM917518 SHI917518 SRE917518 TBA917518 TKW917518 TUS917518 UEO917518 UOK917518 UYG917518 VIC917518 VRY917518 WBU917518 WLQ917518 WVM917518 E983054 JA983054 SW983054 ACS983054 AMO983054 AWK983054 BGG983054 BQC983054 BZY983054 CJU983054 CTQ983054 DDM983054 DNI983054 DXE983054 EHA983054 EQW983054 FAS983054 FKO983054 FUK983054 GEG983054 GOC983054 GXY983054 HHU983054 HRQ983054 IBM983054 ILI983054 IVE983054 JFA983054 JOW983054 JYS983054 KIO983054 KSK983054 LCG983054 LMC983054 LVY983054 MFU983054 MPQ983054 MZM983054 NJI983054 NTE983054 ODA983054 OMW983054 OWS983054 PGO983054 PQK983054 QAG983054 QKC983054 QTY983054 RDU983054 RNQ983054 RXM983054 SHI983054 SRE983054 TBA983054 TKW983054 TUS983054 UEO983054 UOK983054 UYG983054 VIC983054 VRY983054 WBU983054 WLQ983054 WVM983054 E12 JA12 SW12 ACS12 AMO12 AWK12 BGG12 BQC12 BZY12 CJU12 CTQ12 DDM12 DNI12 DXE12 EHA12 EQW12 FAS12 FKO12 FUK12 GEG12 GOC12 GXY12 HHU12 HRQ12 IBM12 ILI12 IVE12 JFA12 JOW12 JYS12 KIO12 KSK12 LCG12 LMC12 LVY12 MFU12 MPQ12 MZM12 NJI12 NTE12 ODA12 OMW12 OWS12 PGO12 PQK12 QAG12 QKC12 QTY12 RDU12 RNQ12 RXM12 SHI12 SRE12 TBA12 TKW12 TUS12 UEO12 UOK12 UYG12 VIC12 VRY12 WBU12 WLQ12 WVM12 E65548 JA65548 SW65548 ACS65548 AMO65548 AWK65548 BGG65548 BQC65548 BZY65548 CJU65548 CTQ65548 DDM65548 DNI65548 DXE65548 EHA65548 EQW65548 FAS65548 FKO65548 FUK65548 GEG65548 GOC65548 GXY65548 HHU65548 HRQ65548 IBM65548 ILI65548 IVE65548 JFA65548 JOW65548 JYS65548 KIO65548 KSK65548 LCG65548 LMC65548 LVY65548 MFU65548 MPQ65548 MZM65548 NJI65548 NTE65548 ODA65548 OMW65548 OWS65548 PGO65548 PQK65548 QAG65548 QKC65548 QTY65548 RDU65548 RNQ65548 RXM65548 SHI65548 SRE65548 TBA65548 TKW65548 TUS65548 UEO65548 UOK65548 UYG65548 VIC65548 VRY65548 WBU65548 WLQ65548 WVM65548 E131084 JA131084 SW131084 ACS131084 AMO131084 AWK131084 BGG131084 BQC131084 BZY131084 CJU131084 CTQ131084 DDM131084 DNI131084 DXE131084 EHA131084 EQW131084 FAS131084 FKO131084 FUK131084 GEG131084 GOC131084 GXY131084 HHU131084 HRQ131084 IBM131084 ILI131084 IVE131084 JFA131084 JOW131084 JYS131084 KIO131084 KSK131084 LCG131084 LMC131084 LVY131084 MFU131084 MPQ131084 MZM131084 NJI131084 NTE131084 ODA131084 OMW131084 OWS131084 PGO131084 PQK131084 QAG131084 QKC131084 QTY131084 RDU131084 RNQ131084 RXM131084 SHI131084 SRE131084 TBA131084 TKW131084 TUS131084 UEO131084 UOK131084 UYG131084 VIC131084 VRY131084 WBU131084 WLQ131084 WVM131084 E196620 JA196620 SW196620 ACS196620 AMO196620 AWK196620 BGG196620 BQC196620 BZY196620 CJU196620 CTQ196620 DDM196620 DNI196620 DXE196620 EHA196620 EQW196620 FAS196620 FKO196620 FUK196620 GEG196620 GOC196620 GXY196620 HHU196620 HRQ196620 IBM196620 ILI196620 IVE196620 JFA196620 JOW196620 JYS196620 KIO196620 KSK196620 LCG196620 LMC196620 LVY196620 MFU196620 MPQ196620 MZM196620 NJI196620 NTE196620 ODA196620 OMW196620 OWS196620 PGO196620 PQK196620 QAG196620 QKC196620 QTY196620 RDU196620 RNQ196620 RXM196620 SHI196620 SRE196620 TBA196620 TKW196620 TUS196620 UEO196620 UOK196620 UYG196620 VIC196620 VRY196620 WBU196620 WLQ196620 WVM196620 E262156 JA262156 SW262156 ACS262156 AMO262156 AWK262156 BGG262156 BQC262156 BZY262156 CJU262156 CTQ262156 DDM262156 DNI262156 DXE262156 EHA262156 EQW262156 FAS262156 FKO262156 FUK262156 GEG262156 GOC262156 GXY262156 HHU262156 HRQ262156 IBM262156 ILI262156 IVE262156 JFA262156 JOW262156 JYS262156 KIO262156 KSK262156 LCG262156 LMC262156 LVY262156 MFU262156 MPQ262156 MZM262156 NJI262156 NTE262156 ODA262156 OMW262156 OWS262156 PGO262156 PQK262156 QAG262156 QKC262156 QTY262156 RDU262156 RNQ262156 RXM262156 SHI262156 SRE262156 TBA262156 TKW262156 TUS262156 UEO262156 UOK262156 UYG262156 VIC262156 VRY262156 WBU262156 WLQ262156 WVM262156 E327692 JA327692 SW327692 ACS327692 AMO327692 AWK327692 BGG327692 BQC327692 BZY327692 CJU327692 CTQ327692 DDM327692 DNI327692 DXE327692 EHA327692 EQW327692 FAS327692 FKO327692 FUK327692 GEG327692 GOC327692 GXY327692 HHU327692 HRQ327692 IBM327692 ILI327692 IVE327692 JFA327692 JOW327692 JYS327692 KIO327692 KSK327692 LCG327692 LMC327692 LVY327692 MFU327692 MPQ327692 MZM327692 NJI327692 NTE327692 ODA327692 OMW327692 OWS327692 PGO327692 PQK327692 QAG327692 QKC327692 QTY327692 RDU327692 RNQ327692 RXM327692 SHI327692 SRE327692 TBA327692 TKW327692 TUS327692 UEO327692 UOK327692 UYG327692 VIC327692 VRY327692 WBU327692 WLQ327692 WVM327692 E393228 JA393228 SW393228 ACS393228 AMO393228 AWK393228 BGG393228 BQC393228 BZY393228 CJU393228 CTQ393228 DDM393228 DNI393228 DXE393228 EHA393228 EQW393228 FAS393228 FKO393228 FUK393228 GEG393228 GOC393228 GXY393228 HHU393228 HRQ393228 IBM393228 ILI393228 IVE393228 JFA393228 JOW393228 JYS393228 KIO393228 KSK393228 LCG393228 LMC393228 LVY393228 MFU393228 MPQ393228 MZM393228 NJI393228 NTE393228 ODA393228 OMW393228 OWS393228 PGO393228 PQK393228 QAG393228 QKC393228 QTY393228 RDU393228 RNQ393228 RXM393228 SHI393228 SRE393228 TBA393228 TKW393228 TUS393228 UEO393228 UOK393228 UYG393228 VIC393228 VRY393228 WBU393228 WLQ393228 WVM393228 E458764 JA458764 SW458764 ACS458764 AMO458764 AWK458764 BGG458764 BQC458764 BZY458764 CJU458764 CTQ458764 DDM458764 DNI458764 DXE458764 EHA458764 EQW458764 FAS458764 FKO458764 FUK458764 GEG458764 GOC458764 GXY458764 HHU458764 HRQ458764 IBM458764 ILI458764 IVE458764 JFA458764 JOW458764 JYS458764 KIO458764 KSK458764 LCG458764 LMC458764 LVY458764 MFU458764 MPQ458764 MZM458764 NJI458764 NTE458764 ODA458764 OMW458764 OWS458764 PGO458764 PQK458764 QAG458764 QKC458764 QTY458764 RDU458764 RNQ458764 RXM458764 SHI458764 SRE458764 TBA458764 TKW458764 TUS458764 UEO458764 UOK458764 UYG458764 VIC458764 VRY458764 WBU458764 WLQ458764 WVM458764 E524300 JA524300 SW524300 ACS524300 AMO524300 AWK524300 BGG524300 BQC524300 BZY524300 CJU524300 CTQ524300 DDM524300 DNI524300 DXE524300 EHA524300 EQW524300 FAS524300 FKO524300 FUK524300 GEG524300 GOC524300 GXY524300 HHU524300 HRQ524300 IBM524300 ILI524300 IVE524300 JFA524300 JOW524300 JYS524300 KIO524300 KSK524300 LCG524300 LMC524300 LVY524300 MFU524300 MPQ524300 MZM524300 NJI524300 NTE524300 ODA524300 OMW524300 OWS524300 PGO524300 PQK524300 QAG524300 QKC524300 QTY524300 RDU524300 RNQ524300 RXM524300 SHI524300 SRE524300 TBA524300 TKW524300 TUS524300 UEO524300 UOK524300 UYG524300 VIC524300 VRY524300 WBU524300 WLQ524300 WVM524300 E589836 JA589836 SW589836 ACS589836 AMO589836 AWK589836 BGG589836 BQC589836 BZY589836 CJU589836 CTQ589836 DDM589836 DNI589836 DXE589836 EHA589836 EQW589836 FAS589836 FKO589836 FUK589836 GEG589836 GOC589836 GXY589836 HHU589836 HRQ589836 IBM589836 ILI589836 IVE589836 JFA589836 JOW589836 JYS589836 KIO589836 KSK589836 LCG589836 LMC589836 LVY589836 MFU589836 MPQ589836 MZM589836 NJI589836 NTE589836 ODA589836 OMW589836 OWS589836 PGO589836 PQK589836 QAG589836 QKC589836 QTY589836 RDU589836 RNQ589836 RXM589836 SHI589836 SRE589836 TBA589836 TKW589836 TUS589836 UEO589836 UOK589836 UYG589836 VIC589836 VRY589836 WBU589836 WLQ589836 WVM589836 E655372 JA655372 SW655372 ACS655372 AMO655372 AWK655372 BGG655372 BQC655372 BZY655372 CJU655372 CTQ655372 DDM655372 DNI655372 DXE655372 EHA655372 EQW655372 FAS655372 FKO655372 FUK655372 GEG655372 GOC655372 GXY655372 HHU655372 HRQ655372 IBM655372 ILI655372 IVE655372 JFA655372 JOW655372 JYS655372 KIO655372 KSK655372 LCG655372 LMC655372 LVY655372 MFU655372 MPQ655372 MZM655372 NJI655372 NTE655372 ODA655372 OMW655372 OWS655372 PGO655372 PQK655372 QAG655372 QKC655372 QTY655372 RDU655372 RNQ655372 RXM655372 SHI655372 SRE655372 TBA655372 TKW655372 TUS655372 UEO655372 UOK655372 UYG655372 VIC655372 VRY655372 WBU655372 WLQ655372 WVM655372 E720908 JA720908 SW720908 ACS720908 AMO720908 AWK720908 BGG720908 BQC720908 BZY720908 CJU720908 CTQ720908 DDM720908 DNI720908 DXE720908 EHA720908 EQW720908 FAS720908 FKO720908 FUK720908 GEG720908 GOC720908 GXY720908 HHU720908 HRQ720908 IBM720908 ILI720908 IVE720908 JFA720908 JOW720908 JYS720908 KIO720908 KSK720908 LCG720908 LMC720908 LVY720908 MFU720908 MPQ720908 MZM720908 NJI720908 NTE720908 ODA720908 OMW720908 OWS720908 PGO720908 PQK720908 QAG720908 QKC720908 QTY720908 RDU720908 RNQ720908 RXM720908 SHI720908 SRE720908 TBA720908 TKW720908 TUS720908 UEO720908 UOK720908 UYG720908 VIC720908 VRY720908 WBU720908 WLQ720908 WVM720908 E786444 JA786444 SW786444 ACS786444 AMO786444 AWK786444 BGG786444 BQC786444 BZY786444 CJU786444 CTQ786444 DDM786444 DNI786444 DXE786444 EHA786444 EQW786444 FAS786444 FKO786444 FUK786444 GEG786444 GOC786444 GXY786444 HHU786444 HRQ786444 IBM786444 ILI786444 IVE786444 JFA786444 JOW786444 JYS786444 KIO786444 KSK786444 LCG786444 LMC786444 LVY786444 MFU786444 MPQ786444 MZM786444 NJI786444 NTE786444 ODA786444 OMW786444 OWS786444 PGO786444 PQK786444 QAG786444 QKC786444 QTY786444 RDU786444 RNQ786444 RXM786444 SHI786444 SRE786444 TBA786444 TKW786444 TUS786444 UEO786444 UOK786444 UYG786444 VIC786444 VRY786444 WBU786444 WLQ786444 WVM786444 E851980 JA851980 SW851980 ACS851980 AMO851980 AWK851980 BGG851980 BQC851980 BZY851980 CJU851980 CTQ851980 DDM851980 DNI851980 DXE851980 EHA851980 EQW851980 FAS851980 FKO851980 FUK851980 GEG851980 GOC851980 GXY851980 HHU851980 HRQ851980 IBM851980 ILI851980 IVE851980 JFA851980 JOW851980 JYS851980 KIO851980 KSK851980 LCG851980 LMC851980 LVY851980 MFU851980 MPQ851980 MZM851980 NJI851980 NTE851980 ODA851980 OMW851980 OWS851980 PGO851980 PQK851980 QAG851980 QKC851980 QTY851980 RDU851980 RNQ851980 RXM851980 SHI851980 SRE851980 TBA851980 TKW851980 TUS851980 UEO851980 UOK851980 UYG851980 VIC851980 VRY851980 WBU851980 WLQ851980 WVM851980 E917516 JA917516 SW917516 ACS917516 AMO917516 AWK917516 BGG917516 BQC917516 BZY917516 CJU917516 CTQ917516 DDM917516 DNI917516 DXE917516 EHA917516 EQW917516 FAS917516 FKO917516 FUK917516 GEG917516 GOC917516 GXY917516 HHU917516 HRQ917516 IBM917516 ILI917516 IVE917516 JFA917516 JOW917516 JYS917516 KIO917516 KSK917516 LCG917516 LMC917516 LVY917516 MFU917516 MPQ917516 MZM917516 NJI917516 NTE917516 ODA917516 OMW917516 OWS917516 PGO917516 PQK917516 QAG917516 QKC917516 QTY917516 RDU917516 RNQ917516 RXM917516 SHI917516 SRE917516 TBA917516 TKW917516 TUS917516 UEO917516 UOK917516 UYG917516 VIC917516 VRY917516 WBU917516 WLQ917516 WVM917516 E983052 JA983052 SW983052 ACS983052 AMO983052 AWK983052 BGG983052 BQC983052 BZY983052 CJU983052 CTQ983052 DDM983052 DNI983052 DXE983052 EHA983052 EQW983052 FAS983052 FKO983052 FUK983052 GEG983052 GOC983052 GXY983052 HHU983052 HRQ983052 IBM983052 ILI983052 IVE983052 JFA983052 JOW983052 JYS983052 KIO983052 KSK983052 LCG983052 LMC983052 LVY983052 MFU983052 MPQ983052 MZM983052 NJI983052 NTE983052 ODA983052 OMW983052 OWS983052 PGO983052 PQK983052 QAG983052 QKC983052 QTY983052 RDU983052 RNQ983052 RXM983052 SHI983052 SRE983052 TBA983052 TKW983052 TUS983052 UEO983052 UOK983052 UYG983052 VIC983052 VRY983052 WBU983052 WLQ983052 WVM983052 E16 JA16 SW16 ACS16 AMO16 AWK16 BGG16 BQC16 BZY16 CJU16 CTQ16 DDM16 DNI16 DXE16 EHA16 EQW16 FAS16 FKO16 FUK16 GEG16 GOC16 GXY16 HHU16 HRQ16 IBM16 ILI16 IVE16 JFA16 JOW16 JYS16 KIO16 KSK16 LCG16 LMC16 LVY16 MFU16 MPQ16 MZM16 NJI16 NTE16 ODA16 OMW16 OWS16 PGO16 PQK16 QAG16 QKC16 QTY16 RDU16 RNQ16 RXM16 SHI16 SRE16 TBA16 TKW16 TUS16 UEO16 UOK16 UYG16 VIC16 VRY16 WBU16 WLQ16 WVM16 E65552 JA65552 SW65552 ACS65552 AMO65552 AWK65552 BGG65552 BQC65552 BZY65552 CJU65552 CTQ65552 DDM65552 DNI65552 DXE65552 EHA65552 EQW65552 FAS65552 FKO65552 FUK65552 GEG65552 GOC65552 GXY65552 HHU65552 HRQ65552 IBM65552 ILI65552 IVE65552 JFA65552 JOW65552 JYS65552 KIO65552 KSK65552 LCG65552 LMC65552 LVY65552 MFU65552 MPQ65552 MZM65552 NJI65552 NTE65552 ODA65552 OMW65552 OWS65552 PGO65552 PQK65552 QAG65552 QKC65552 QTY65552 RDU65552 RNQ65552 RXM65552 SHI65552 SRE65552 TBA65552 TKW65552 TUS65552 UEO65552 UOK65552 UYG65552 VIC65552 VRY65552 WBU65552 WLQ65552 WVM65552 E131088 JA131088 SW131088 ACS131088 AMO131088 AWK131088 BGG131088 BQC131088 BZY131088 CJU131088 CTQ131088 DDM131088 DNI131088 DXE131088 EHA131088 EQW131088 FAS131088 FKO131088 FUK131088 GEG131088 GOC131088 GXY131088 HHU131088 HRQ131088 IBM131088 ILI131088 IVE131088 JFA131088 JOW131088 JYS131088 KIO131088 KSK131088 LCG131088 LMC131088 LVY131088 MFU131088 MPQ131088 MZM131088 NJI131088 NTE131088 ODA131088 OMW131088 OWS131088 PGO131088 PQK131088 QAG131088 QKC131088 QTY131088 RDU131088 RNQ131088 RXM131088 SHI131088 SRE131088 TBA131088 TKW131088 TUS131088 UEO131088 UOK131088 UYG131088 VIC131088 VRY131088 WBU131088 WLQ131088 WVM131088 E196624 JA196624 SW196624 ACS196624 AMO196624 AWK196624 BGG196624 BQC196624 BZY196624 CJU196624 CTQ196624 DDM196624 DNI196624 DXE196624 EHA196624 EQW196624 FAS196624 FKO196624 FUK196624 GEG196624 GOC196624 GXY196624 HHU196624 HRQ196624 IBM196624 ILI196624 IVE196624 JFA196624 JOW196624 JYS196624 KIO196624 KSK196624 LCG196624 LMC196624 LVY196624 MFU196624 MPQ196624 MZM196624 NJI196624 NTE196624 ODA196624 OMW196624 OWS196624 PGO196624 PQK196624 QAG196624 QKC196624 QTY196624 RDU196624 RNQ196624 RXM196624 SHI196624 SRE196624 TBA196624 TKW196624 TUS196624 UEO196624 UOK196624 UYG196624 VIC196624 VRY196624 WBU196624 WLQ196624 WVM196624 E262160 JA262160 SW262160 ACS262160 AMO262160 AWK262160 BGG262160 BQC262160 BZY262160 CJU262160 CTQ262160 DDM262160 DNI262160 DXE262160 EHA262160 EQW262160 FAS262160 FKO262160 FUK262160 GEG262160 GOC262160 GXY262160 HHU262160 HRQ262160 IBM262160 ILI262160 IVE262160 JFA262160 JOW262160 JYS262160 KIO262160 KSK262160 LCG262160 LMC262160 LVY262160 MFU262160 MPQ262160 MZM262160 NJI262160 NTE262160 ODA262160 OMW262160 OWS262160 PGO262160 PQK262160 QAG262160 QKC262160 QTY262160 RDU262160 RNQ262160 RXM262160 SHI262160 SRE262160 TBA262160 TKW262160 TUS262160 UEO262160 UOK262160 UYG262160 VIC262160 VRY262160 WBU262160 WLQ262160 WVM262160 E327696 JA327696 SW327696 ACS327696 AMO327696 AWK327696 BGG327696 BQC327696 BZY327696 CJU327696 CTQ327696 DDM327696 DNI327696 DXE327696 EHA327696 EQW327696 FAS327696 FKO327696 FUK327696 GEG327696 GOC327696 GXY327696 HHU327696 HRQ327696 IBM327696 ILI327696 IVE327696 JFA327696 JOW327696 JYS327696 KIO327696 KSK327696 LCG327696 LMC327696 LVY327696 MFU327696 MPQ327696 MZM327696 NJI327696 NTE327696 ODA327696 OMW327696 OWS327696 PGO327696 PQK327696 QAG327696 QKC327696 QTY327696 RDU327696 RNQ327696 RXM327696 SHI327696 SRE327696 TBA327696 TKW327696 TUS327696 UEO327696 UOK327696 UYG327696 VIC327696 VRY327696 WBU327696 WLQ327696 WVM327696 E393232 JA393232 SW393232 ACS393232 AMO393232 AWK393232 BGG393232 BQC393232 BZY393232 CJU393232 CTQ393232 DDM393232 DNI393232 DXE393232 EHA393232 EQW393232 FAS393232 FKO393232 FUK393232 GEG393232 GOC393232 GXY393232 HHU393232 HRQ393232 IBM393232 ILI393232 IVE393232 JFA393232 JOW393232 JYS393232 KIO393232 KSK393232 LCG393232 LMC393232 LVY393232 MFU393232 MPQ393232 MZM393232 NJI393232 NTE393232 ODA393232 OMW393232 OWS393232 PGO393232 PQK393232 QAG393232 QKC393232 QTY393232 RDU393232 RNQ393232 RXM393232 SHI393232 SRE393232 TBA393232 TKW393232 TUS393232 UEO393232 UOK393232 UYG393232 VIC393232 VRY393232 WBU393232 WLQ393232 WVM393232 E458768 JA458768 SW458768 ACS458768 AMO458768 AWK458768 BGG458768 BQC458768 BZY458768 CJU458768 CTQ458768 DDM458768 DNI458768 DXE458768 EHA458768 EQW458768 FAS458768 FKO458768 FUK458768 GEG458768 GOC458768 GXY458768 HHU458768 HRQ458768 IBM458768 ILI458768 IVE458768 JFA458768 JOW458768 JYS458768 KIO458768 KSK458768 LCG458768 LMC458768 LVY458768 MFU458768 MPQ458768 MZM458768 NJI458768 NTE458768 ODA458768 OMW458768 OWS458768 PGO458768 PQK458768 QAG458768 QKC458768 QTY458768 RDU458768 RNQ458768 RXM458768 SHI458768 SRE458768 TBA458768 TKW458768 TUS458768 UEO458768 UOK458768 UYG458768 VIC458768 VRY458768 WBU458768 WLQ458768 WVM458768 E524304 JA524304 SW524304 ACS524304 AMO524304 AWK524304 BGG524304 BQC524304 BZY524304 CJU524304 CTQ524304 DDM524304 DNI524304 DXE524304 EHA524304 EQW524304 FAS524304 FKO524304 FUK524304 GEG524304 GOC524304 GXY524304 HHU524304 HRQ524304 IBM524304 ILI524304 IVE524304 JFA524304 JOW524304 JYS524304 KIO524304 KSK524304 LCG524304 LMC524304 LVY524304 MFU524304 MPQ524304 MZM524304 NJI524304 NTE524304 ODA524304 OMW524304 OWS524304 PGO524304 PQK524304 QAG524304 QKC524304 QTY524304 RDU524304 RNQ524304 RXM524304 SHI524304 SRE524304 TBA524304 TKW524304 TUS524304 UEO524304 UOK524304 UYG524304 VIC524304 VRY524304 WBU524304 WLQ524304 WVM524304 E589840 JA589840 SW589840 ACS589840 AMO589840 AWK589840 BGG589840 BQC589840 BZY589840 CJU589840 CTQ589840 DDM589840 DNI589840 DXE589840 EHA589840 EQW589840 FAS589840 FKO589840 FUK589840 GEG589840 GOC589840 GXY589840 HHU589840 HRQ589840 IBM589840 ILI589840 IVE589840 JFA589840 JOW589840 JYS589840 KIO589840 KSK589840 LCG589840 LMC589840 LVY589840 MFU589840 MPQ589840 MZM589840 NJI589840 NTE589840 ODA589840 OMW589840 OWS589840 PGO589840 PQK589840 QAG589840 QKC589840 QTY589840 RDU589840 RNQ589840 RXM589840 SHI589840 SRE589840 TBA589840 TKW589840 TUS589840 UEO589840 UOK589840 UYG589840 VIC589840 VRY589840 WBU589840 WLQ589840 WVM589840 E655376 JA655376 SW655376 ACS655376 AMO655376 AWK655376 BGG655376 BQC655376 BZY655376 CJU655376 CTQ655376 DDM655376 DNI655376 DXE655376 EHA655376 EQW655376 FAS655376 FKO655376 FUK655376 GEG655376 GOC655376 GXY655376 HHU655376 HRQ655376 IBM655376 ILI655376 IVE655376 JFA655376 JOW655376 JYS655376 KIO655376 KSK655376 LCG655376 LMC655376 LVY655376 MFU655376 MPQ655376 MZM655376 NJI655376 NTE655376 ODA655376 OMW655376 OWS655376 PGO655376 PQK655376 QAG655376 QKC655376 QTY655376 RDU655376 RNQ655376 RXM655376 SHI655376 SRE655376 TBA655376 TKW655376 TUS655376 UEO655376 UOK655376 UYG655376 VIC655376 VRY655376 WBU655376 WLQ655376 WVM655376 E720912 JA720912 SW720912 ACS720912 AMO720912 AWK720912 BGG720912 BQC720912 BZY720912 CJU720912 CTQ720912 DDM720912 DNI720912 DXE720912 EHA720912 EQW720912 FAS720912 FKO720912 FUK720912 GEG720912 GOC720912 GXY720912 HHU720912 HRQ720912 IBM720912 ILI720912 IVE720912 JFA720912 JOW720912 JYS720912 KIO720912 KSK720912 LCG720912 LMC720912 LVY720912 MFU720912 MPQ720912 MZM720912 NJI720912 NTE720912 ODA720912 OMW720912 OWS720912 PGO720912 PQK720912 QAG720912 QKC720912 QTY720912 RDU720912 RNQ720912 RXM720912 SHI720912 SRE720912 TBA720912 TKW720912 TUS720912 UEO720912 UOK720912 UYG720912 VIC720912 VRY720912 WBU720912 WLQ720912 WVM720912 E786448 JA786448 SW786448 ACS786448 AMO786448 AWK786448 BGG786448 BQC786448 BZY786448 CJU786448 CTQ786448 DDM786448 DNI786448 DXE786448 EHA786448 EQW786448 FAS786448 FKO786448 FUK786448 GEG786448 GOC786448 GXY786448 HHU786448 HRQ786448 IBM786448 ILI786448 IVE786448 JFA786448 JOW786448 JYS786448 KIO786448 KSK786448 LCG786448 LMC786448 LVY786448 MFU786448 MPQ786448 MZM786448 NJI786448 NTE786448 ODA786448 OMW786448 OWS786448 PGO786448 PQK786448 QAG786448 QKC786448 QTY786448 RDU786448 RNQ786448 RXM786448 SHI786448 SRE786448 TBA786448 TKW786448 TUS786448 UEO786448 UOK786448 UYG786448 VIC786448 VRY786448 WBU786448 WLQ786448 WVM786448 E851984 JA851984 SW851984 ACS851984 AMO851984 AWK851984 BGG851984 BQC851984 BZY851984 CJU851984 CTQ851984 DDM851984 DNI851984 DXE851984 EHA851984 EQW851984 FAS851984 FKO851984 FUK851984 GEG851984 GOC851984 GXY851984 HHU851984 HRQ851984 IBM851984 ILI851984 IVE851984 JFA851984 JOW851984 JYS851984 KIO851984 KSK851984 LCG851984 LMC851984 LVY851984 MFU851984 MPQ851984 MZM851984 NJI851984 NTE851984 ODA851984 OMW851984 OWS851984 PGO851984 PQK851984 QAG851984 QKC851984 QTY851984 RDU851984 RNQ851984 RXM851984 SHI851984 SRE851984 TBA851984 TKW851984 TUS851984 UEO851984 UOK851984 UYG851984 VIC851984 VRY851984 WBU851984 WLQ851984 WVM851984 E917520 JA917520 SW917520 ACS917520 AMO917520 AWK917520 BGG917520 BQC917520 BZY917520 CJU917520 CTQ917520 DDM917520 DNI917520 DXE917520 EHA917520 EQW917520 FAS917520 FKO917520 FUK917520 GEG917520 GOC917520 GXY917520 HHU917520 HRQ917520 IBM917520 ILI917520 IVE917520 JFA917520 JOW917520 JYS917520 KIO917520 KSK917520 LCG917520 LMC917520 LVY917520 MFU917520 MPQ917520 MZM917520 NJI917520 NTE917520 ODA917520 OMW917520 OWS917520 PGO917520 PQK917520 QAG917520 QKC917520 QTY917520 RDU917520 RNQ917520 RXM917520 SHI917520 SRE917520 TBA917520 TKW917520 TUS917520 UEO917520 UOK917520 UYG917520 VIC917520 VRY917520 WBU917520 WLQ917520 WVM917520 E983056 JA983056 SW983056 ACS983056 AMO983056 AWK983056 BGG983056 BQC983056 BZY983056 CJU983056 CTQ983056 DDM983056 DNI983056 DXE983056 EHA983056 EQW983056 FAS983056 FKO983056 FUK983056 GEG983056 GOC983056 GXY983056 HHU983056 HRQ983056 IBM983056 ILI983056 IVE983056 JFA983056 JOW983056 JYS983056 KIO983056 KSK983056 LCG983056 LMC983056 LVY983056 MFU983056 MPQ983056 MZM983056 NJI983056 NTE983056 ODA983056 OMW983056 OWS983056 PGO983056 PQK983056 QAG983056 QKC983056 QTY983056 RDU983056 RNQ983056 RXM983056 SHI983056 SRE983056 TBA983056 TKW983056 TUS983056 UEO983056 UOK983056 UYG983056 VIC983056 VRY983056 WBU983056 WLQ983056 WVM983056">
      <formula1>"「施工手順」,「工程計画」,「施工課題」,「品質管理」,「安全管理」,「環境配慮」,「その他」"</formula1>
    </dataValidation>
    <dataValidation type="list" allowBlank="1" showInputMessage="1" showErrorMessage="1" sqref="D12 IZ12 SV12 ACR12 AMN12 AWJ12 BGF12 BQB12 BZX12 CJT12 CTP12 DDL12 DNH12 DXD12 EGZ12 EQV12 FAR12 FKN12 FUJ12 GEF12 GOB12 GXX12 HHT12 HRP12 IBL12 ILH12 IVD12 JEZ12 JOV12 JYR12 KIN12 KSJ12 LCF12 LMB12 LVX12 MFT12 MPP12 MZL12 NJH12 NTD12 OCZ12 OMV12 OWR12 PGN12 PQJ12 QAF12 QKB12 QTX12 RDT12 RNP12 RXL12 SHH12 SRD12 TAZ12 TKV12 TUR12 UEN12 UOJ12 UYF12 VIB12 VRX12 WBT12 WLP12 WVL12 D65548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4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0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6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2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8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4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0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6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2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8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4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0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6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2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WVL983052 D14 IZ14 SV14 ACR14 AMN14 AWJ14 BGF14 BQB14 BZX14 CJT14 CTP14 DDL14 DNH14 DXD14 EGZ14 EQV14 FAR14 FKN14 FUJ14 GEF14 GOB14 GXX14 HHT14 HRP14 IBL14 ILH14 IVD14 JEZ14 JOV14 JYR14 KIN14 KSJ14 LCF14 LMB14 LVX14 MFT14 MPP14 MZL14 NJH14 NTD14 OCZ14 OMV14 OWR14 PGN14 PQJ14 QAF14 QKB14 QTX14 RDT14 RNP14 RXL14 SHH14 SRD14 TAZ14 TKV14 TUR14 UEN14 UOJ14 UYF14 VIB14 VRX14 WBT14 WLP14 WVL14 D65550 IZ65550 SV65550 ACR65550 AMN65550 AWJ65550 BGF65550 BQB65550 BZX65550 CJT65550 CTP65550 DDL65550 DNH65550 DXD65550 EGZ65550 EQV65550 FAR65550 FKN65550 FUJ65550 GEF65550 GOB65550 GXX65550 HHT65550 HRP65550 IBL65550 ILH65550 IVD65550 JEZ65550 JOV65550 JYR65550 KIN65550 KSJ65550 LCF65550 LMB65550 LVX65550 MFT65550 MPP65550 MZL65550 NJH65550 NTD65550 OCZ65550 OMV65550 OWR65550 PGN65550 PQJ65550 QAF65550 QKB65550 QTX65550 RDT65550 RNP65550 RXL65550 SHH65550 SRD65550 TAZ65550 TKV65550 TUR65550 UEN65550 UOJ65550 UYF65550 VIB65550 VRX65550 WBT65550 WLP65550 WVL65550 D131086 IZ131086 SV131086 ACR131086 AMN131086 AWJ131086 BGF131086 BQB131086 BZX131086 CJT131086 CTP131086 DDL131086 DNH131086 DXD131086 EGZ131086 EQV131086 FAR131086 FKN131086 FUJ131086 GEF131086 GOB131086 GXX131086 HHT131086 HRP131086 IBL131086 ILH131086 IVD131086 JEZ131086 JOV131086 JYR131086 KIN131086 KSJ131086 LCF131086 LMB131086 LVX131086 MFT131086 MPP131086 MZL131086 NJH131086 NTD131086 OCZ131086 OMV131086 OWR131086 PGN131086 PQJ131086 QAF131086 QKB131086 QTX131086 RDT131086 RNP131086 RXL131086 SHH131086 SRD131086 TAZ131086 TKV131086 TUR131086 UEN131086 UOJ131086 UYF131086 VIB131086 VRX131086 WBT131086 WLP131086 WVL131086 D196622 IZ196622 SV196622 ACR196622 AMN196622 AWJ196622 BGF196622 BQB196622 BZX196622 CJT196622 CTP196622 DDL196622 DNH196622 DXD196622 EGZ196622 EQV196622 FAR196622 FKN196622 FUJ196622 GEF196622 GOB196622 GXX196622 HHT196622 HRP196622 IBL196622 ILH196622 IVD196622 JEZ196622 JOV196622 JYR196622 KIN196622 KSJ196622 LCF196622 LMB196622 LVX196622 MFT196622 MPP196622 MZL196622 NJH196622 NTD196622 OCZ196622 OMV196622 OWR196622 PGN196622 PQJ196622 QAF196622 QKB196622 QTX196622 RDT196622 RNP196622 RXL196622 SHH196622 SRD196622 TAZ196622 TKV196622 TUR196622 UEN196622 UOJ196622 UYF196622 VIB196622 VRX196622 WBT196622 WLP196622 WVL196622 D262158 IZ262158 SV262158 ACR262158 AMN262158 AWJ262158 BGF262158 BQB262158 BZX262158 CJT262158 CTP262158 DDL262158 DNH262158 DXD262158 EGZ262158 EQV262158 FAR262158 FKN262158 FUJ262158 GEF262158 GOB262158 GXX262158 HHT262158 HRP262158 IBL262158 ILH262158 IVD262158 JEZ262158 JOV262158 JYR262158 KIN262158 KSJ262158 LCF262158 LMB262158 LVX262158 MFT262158 MPP262158 MZL262158 NJH262158 NTD262158 OCZ262158 OMV262158 OWR262158 PGN262158 PQJ262158 QAF262158 QKB262158 QTX262158 RDT262158 RNP262158 RXL262158 SHH262158 SRD262158 TAZ262158 TKV262158 TUR262158 UEN262158 UOJ262158 UYF262158 VIB262158 VRX262158 WBT262158 WLP262158 WVL262158 D327694 IZ327694 SV327694 ACR327694 AMN327694 AWJ327694 BGF327694 BQB327694 BZX327694 CJT327694 CTP327694 DDL327694 DNH327694 DXD327694 EGZ327694 EQV327694 FAR327694 FKN327694 FUJ327694 GEF327694 GOB327694 GXX327694 HHT327694 HRP327694 IBL327694 ILH327694 IVD327694 JEZ327694 JOV327694 JYR327694 KIN327694 KSJ327694 LCF327694 LMB327694 LVX327694 MFT327694 MPP327694 MZL327694 NJH327694 NTD327694 OCZ327694 OMV327694 OWR327694 PGN327694 PQJ327694 QAF327694 QKB327694 QTX327694 RDT327694 RNP327694 RXL327694 SHH327694 SRD327694 TAZ327694 TKV327694 TUR327694 UEN327694 UOJ327694 UYF327694 VIB327694 VRX327694 WBT327694 WLP327694 WVL327694 D393230 IZ393230 SV393230 ACR393230 AMN393230 AWJ393230 BGF393230 BQB393230 BZX393230 CJT393230 CTP393230 DDL393230 DNH393230 DXD393230 EGZ393230 EQV393230 FAR393230 FKN393230 FUJ393230 GEF393230 GOB393230 GXX393230 HHT393230 HRP393230 IBL393230 ILH393230 IVD393230 JEZ393230 JOV393230 JYR393230 KIN393230 KSJ393230 LCF393230 LMB393230 LVX393230 MFT393230 MPP393230 MZL393230 NJH393230 NTD393230 OCZ393230 OMV393230 OWR393230 PGN393230 PQJ393230 QAF393230 QKB393230 QTX393230 RDT393230 RNP393230 RXL393230 SHH393230 SRD393230 TAZ393230 TKV393230 TUR393230 UEN393230 UOJ393230 UYF393230 VIB393230 VRX393230 WBT393230 WLP393230 WVL393230 D458766 IZ458766 SV458766 ACR458766 AMN458766 AWJ458766 BGF458766 BQB458766 BZX458766 CJT458766 CTP458766 DDL458766 DNH458766 DXD458766 EGZ458766 EQV458766 FAR458766 FKN458766 FUJ458766 GEF458766 GOB458766 GXX458766 HHT458766 HRP458766 IBL458766 ILH458766 IVD458766 JEZ458766 JOV458766 JYR458766 KIN458766 KSJ458766 LCF458766 LMB458766 LVX458766 MFT458766 MPP458766 MZL458766 NJH458766 NTD458766 OCZ458766 OMV458766 OWR458766 PGN458766 PQJ458766 QAF458766 QKB458766 QTX458766 RDT458766 RNP458766 RXL458766 SHH458766 SRD458766 TAZ458766 TKV458766 TUR458766 UEN458766 UOJ458766 UYF458766 VIB458766 VRX458766 WBT458766 WLP458766 WVL458766 D524302 IZ524302 SV524302 ACR524302 AMN524302 AWJ524302 BGF524302 BQB524302 BZX524302 CJT524302 CTP524302 DDL524302 DNH524302 DXD524302 EGZ524302 EQV524302 FAR524302 FKN524302 FUJ524302 GEF524302 GOB524302 GXX524302 HHT524302 HRP524302 IBL524302 ILH524302 IVD524302 JEZ524302 JOV524302 JYR524302 KIN524302 KSJ524302 LCF524302 LMB524302 LVX524302 MFT524302 MPP524302 MZL524302 NJH524302 NTD524302 OCZ524302 OMV524302 OWR524302 PGN524302 PQJ524302 QAF524302 QKB524302 QTX524302 RDT524302 RNP524302 RXL524302 SHH524302 SRD524302 TAZ524302 TKV524302 TUR524302 UEN524302 UOJ524302 UYF524302 VIB524302 VRX524302 WBT524302 WLP524302 WVL524302 D589838 IZ589838 SV589838 ACR589838 AMN589838 AWJ589838 BGF589838 BQB589838 BZX589838 CJT589838 CTP589838 DDL589838 DNH589838 DXD589838 EGZ589838 EQV589838 FAR589838 FKN589838 FUJ589838 GEF589838 GOB589838 GXX589838 HHT589838 HRP589838 IBL589838 ILH589838 IVD589838 JEZ589838 JOV589838 JYR589838 KIN589838 KSJ589838 LCF589838 LMB589838 LVX589838 MFT589838 MPP589838 MZL589838 NJH589838 NTD589838 OCZ589838 OMV589838 OWR589838 PGN589838 PQJ589838 QAF589838 QKB589838 QTX589838 RDT589838 RNP589838 RXL589838 SHH589838 SRD589838 TAZ589838 TKV589838 TUR589838 UEN589838 UOJ589838 UYF589838 VIB589838 VRX589838 WBT589838 WLP589838 WVL589838 D655374 IZ655374 SV655374 ACR655374 AMN655374 AWJ655374 BGF655374 BQB655374 BZX655374 CJT655374 CTP655374 DDL655374 DNH655374 DXD655374 EGZ655374 EQV655374 FAR655374 FKN655374 FUJ655374 GEF655374 GOB655374 GXX655374 HHT655374 HRP655374 IBL655374 ILH655374 IVD655374 JEZ655374 JOV655374 JYR655374 KIN655374 KSJ655374 LCF655374 LMB655374 LVX655374 MFT655374 MPP655374 MZL655374 NJH655374 NTD655374 OCZ655374 OMV655374 OWR655374 PGN655374 PQJ655374 QAF655374 QKB655374 QTX655374 RDT655374 RNP655374 RXL655374 SHH655374 SRD655374 TAZ655374 TKV655374 TUR655374 UEN655374 UOJ655374 UYF655374 VIB655374 VRX655374 WBT655374 WLP655374 WVL655374 D720910 IZ720910 SV720910 ACR720910 AMN720910 AWJ720910 BGF720910 BQB720910 BZX720910 CJT720910 CTP720910 DDL720910 DNH720910 DXD720910 EGZ720910 EQV720910 FAR720910 FKN720910 FUJ720910 GEF720910 GOB720910 GXX720910 HHT720910 HRP720910 IBL720910 ILH720910 IVD720910 JEZ720910 JOV720910 JYR720910 KIN720910 KSJ720910 LCF720910 LMB720910 LVX720910 MFT720910 MPP720910 MZL720910 NJH720910 NTD720910 OCZ720910 OMV720910 OWR720910 PGN720910 PQJ720910 QAF720910 QKB720910 QTX720910 RDT720910 RNP720910 RXL720910 SHH720910 SRD720910 TAZ720910 TKV720910 TUR720910 UEN720910 UOJ720910 UYF720910 VIB720910 VRX720910 WBT720910 WLP720910 WVL720910 D786446 IZ786446 SV786446 ACR786446 AMN786446 AWJ786446 BGF786446 BQB786446 BZX786446 CJT786446 CTP786446 DDL786446 DNH786446 DXD786446 EGZ786446 EQV786446 FAR786446 FKN786446 FUJ786446 GEF786446 GOB786446 GXX786446 HHT786446 HRP786446 IBL786446 ILH786446 IVD786446 JEZ786446 JOV786446 JYR786446 KIN786446 KSJ786446 LCF786446 LMB786446 LVX786446 MFT786446 MPP786446 MZL786446 NJH786446 NTD786446 OCZ786446 OMV786446 OWR786446 PGN786446 PQJ786446 QAF786446 QKB786446 QTX786446 RDT786446 RNP786446 RXL786446 SHH786446 SRD786446 TAZ786446 TKV786446 TUR786446 UEN786446 UOJ786446 UYF786446 VIB786446 VRX786446 WBT786446 WLP786446 WVL786446 D851982 IZ851982 SV851982 ACR851982 AMN851982 AWJ851982 BGF851982 BQB851982 BZX851982 CJT851982 CTP851982 DDL851982 DNH851982 DXD851982 EGZ851982 EQV851982 FAR851982 FKN851982 FUJ851982 GEF851982 GOB851982 GXX851982 HHT851982 HRP851982 IBL851982 ILH851982 IVD851982 JEZ851982 JOV851982 JYR851982 KIN851982 KSJ851982 LCF851982 LMB851982 LVX851982 MFT851982 MPP851982 MZL851982 NJH851982 NTD851982 OCZ851982 OMV851982 OWR851982 PGN851982 PQJ851982 QAF851982 QKB851982 QTX851982 RDT851982 RNP851982 RXL851982 SHH851982 SRD851982 TAZ851982 TKV851982 TUR851982 UEN851982 UOJ851982 UYF851982 VIB851982 VRX851982 WBT851982 WLP851982 WVL851982 D917518 IZ917518 SV917518 ACR917518 AMN917518 AWJ917518 BGF917518 BQB917518 BZX917518 CJT917518 CTP917518 DDL917518 DNH917518 DXD917518 EGZ917518 EQV917518 FAR917518 FKN917518 FUJ917518 GEF917518 GOB917518 GXX917518 HHT917518 HRP917518 IBL917518 ILH917518 IVD917518 JEZ917518 JOV917518 JYR917518 KIN917518 KSJ917518 LCF917518 LMB917518 LVX917518 MFT917518 MPP917518 MZL917518 NJH917518 NTD917518 OCZ917518 OMV917518 OWR917518 PGN917518 PQJ917518 QAF917518 QKB917518 QTX917518 RDT917518 RNP917518 RXL917518 SHH917518 SRD917518 TAZ917518 TKV917518 TUR917518 UEN917518 UOJ917518 UYF917518 VIB917518 VRX917518 WBT917518 WLP917518 WVL917518 D983054 IZ983054 SV983054 ACR983054 AMN983054 AWJ983054 BGF983054 BQB983054 BZX983054 CJT983054 CTP983054 DDL983054 DNH983054 DXD983054 EGZ983054 EQV983054 FAR983054 FKN983054 FUJ983054 GEF983054 GOB983054 GXX983054 HHT983054 HRP983054 IBL983054 ILH983054 IVD983054 JEZ983054 JOV983054 JYR983054 KIN983054 KSJ983054 LCF983054 LMB983054 LVX983054 MFT983054 MPP983054 MZL983054 NJH983054 NTD983054 OCZ983054 OMV983054 OWR983054 PGN983054 PQJ983054 QAF983054 QKB983054 QTX983054 RDT983054 RNP983054 RXL983054 SHH983054 SRD983054 TAZ983054 TKV983054 TUR983054 UEN983054 UOJ983054 UYF983054 VIB983054 VRX983054 WBT983054 WLP983054 WVL983054 D16 IZ16 SV16 ACR16 AMN16 AWJ16 BGF16 BQB16 BZX16 CJT16 CTP16 DDL16 DNH16 DXD16 EGZ16 EQV16 FAR16 FKN16 FUJ16 GEF16 GOB16 GXX16 HHT16 HRP16 IBL16 ILH16 IVD16 JEZ16 JOV16 JYR16 KIN16 KSJ16 LCF16 LMB16 LVX16 MFT16 MPP16 MZL16 NJH16 NTD16 OCZ16 OMV16 OWR16 PGN16 PQJ16 QAF16 QKB16 QTX16 RDT16 RNP16 RXL16 SHH16 SRD16 TAZ16 TKV16 TUR16 UEN16 UOJ16 UYF16 VIB16 VRX16 WBT16 WLP16 WVL16 D65552 IZ65552 SV65552 ACR65552 AMN65552 AWJ65552 BGF65552 BQB65552 BZX65552 CJT65552 CTP65552 DDL65552 DNH65552 DXD65552 EGZ65552 EQV65552 FAR65552 FKN65552 FUJ65552 GEF65552 GOB65552 GXX65552 HHT65552 HRP65552 IBL65552 ILH65552 IVD65552 JEZ65552 JOV65552 JYR65552 KIN65552 KSJ65552 LCF65552 LMB65552 LVX65552 MFT65552 MPP65552 MZL65552 NJH65552 NTD65552 OCZ65552 OMV65552 OWR65552 PGN65552 PQJ65552 QAF65552 QKB65552 QTX65552 RDT65552 RNP65552 RXL65552 SHH65552 SRD65552 TAZ65552 TKV65552 TUR65552 UEN65552 UOJ65552 UYF65552 VIB65552 VRX65552 WBT65552 WLP65552 WVL65552 D131088 IZ131088 SV131088 ACR131088 AMN131088 AWJ131088 BGF131088 BQB131088 BZX131088 CJT131088 CTP131088 DDL131088 DNH131088 DXD131088 EGZ131088 EQV131088 FAR131088 FKN131088 FUJ131088 GEF131088 GOB131088 GXX131088 HHT131088 HRP131088 IBL131088 ILH131088 IVD131088 JEZ131088 JOV131088 JYR131088 KIN131088 KSJ131088 LCF131088 LMB131088 LVX131088 MFT131088 MPP131088 MZL131088 NJH131088 NTD131088 OCZ131088 OMV131088 OWR131088 PGN131088 PQJ131088 QAF131088 QKB131088 QTX131088 RDT131088 RNP131088 RXL131088 SHH131088 SRD131088 TAZ131088 TKV131088 TUR131088 UEN131088 UOJ131088 UYF131088 VIB131088 VRX131088 WBT131088 WLP131088 WVL131088 D196624 IZ196624 SV196624 ACR196624 AMN196624 AWJ196624 BGF196624 BQB196624 BZX196624 CJT196624 CTP196624 DDL196624 DNH196624 DXD196624 EGZ196624 EQV196624 FAR196624 FKN196624 FUJ196624 GEF196624 GOB196624 GXX196624 HHT196624 HRP196624 IBL196624 ILH196624 IVD196624 JEZ196624 JOV196624 JYR196624 KIN196624 KSJ196624 LCF196624 LMB196624 LVX196624 MFT196624 MPP196624 MZL196624 NJH196624 NTD196624 OCZ196624 OMV196624 OWR196624 PGN196624 PQJ196624 QAF196624 QKB196624 QTX196624 RDT196624 RNP196624 RXL196624 SHH196624 SRD196624 TAZ196624 TKV196624 TUR196624 UEN196624 UOJ196624 UYF196624 VIB196624 VRX196624 WBT196624 WLP196624 WVL196624 D262160 IZ262160 SV262160 ACR262160 AMN262160 AWJ262160 BGF262160 BQB262160 BZX262160 CJT262160 CTP262160 DDL262160 DNH262160 DXD262160 EGZ262160 EQV262160 FAR262160 FKN262160 FUJ262160 GEF262160 GOB262160 GXX262160 HHT262160 HRP262160 IBL262160 ILH262160 IVD262160 JEZ262160 JOV262160 JYR262160 KIN262160 KSJ262160 LCF262160 LMB262160 LVX262160 MFT262160 MPP262160 MZL262160 NJH262160 NTD262160 OCZ262160 OMV262160 OWR262160 PGN262160 PQJ262160 QAF262160 QKB262160 QTX262160 RDT262160 RNP262160 RXL262160 SHH262160 SRD262160 TAZ262160 TKV262160 TUR262160 UEN262160 UOJ262160 UYF262160 VIB262160 VRX262160 WBT262160 WLP262160 WVL262160 D327696 IZ327696 SV327696 ACR327696 AMN327696 AWJ327696 BGF327696 BQB327696 BZX327696 CJT327696 CTP327696 DDL327696 DNH327696 DXD327696 EGZ327696 EQV327696 FAR327696 FKN327696 FUJ327696 GEF327696 GOB327696 GXX327696 HHT327696 HRP327696 IBL327696 ILH327696 IVD327696 JEZ327696 JOV327696 JYR327696 KIN327696 KSJ327696 LCF327696 LMB327696 LVX327696 MFT327696 MPP327696 MZL327696 NJH327696 NTD327696 OCZ327696 OMV327696 OWR327696 PGN327696 PQJ327696 QAF327696 QKB327696 QTX327696 RDT327696 RNP327696 RXL327696 SHH327696 SRD327696 TAZ327696 TKV327696 TUR327696 UEN327696 UOJ327696 UYF327696 VIB327696 VRX327696 WBT327696 WLP327696 WVL327696 D393232 IZ393232 SV393232 ACR393232 AMN393232 AWJ393232 BGF393232 BQB393232 BZX393232 CJT393232 CTP393232 DDL393232 DNH393232 DXD393232 EGZ393232 EQV393232 FAR393232 FKN393232 FUJ393232 GEF393232 GOB393232 GXX393232 HHT393232 HRP393232 IBL393232 ILH393232 IVD393232 JEZ393232 JOV393232 JYR393232 KIN393232 KSJ393232 LCF393232 LMB393232 LVX393232 MFT393232 MPP393232 MZL393232 NJH393232 NTD393232 OCZ393232 OMV393232 OWR393232 PGN393232 PQJ393232 QAF393232 QKB393232 QTX393232 RDT393232 RNP393232 RXL393232 SHH393232 SRD393232 TAZ393232 TKV393232 TUR393232 UEN393232 UOJ393232 UYF393232 VIB393232 VRX393232 WBT393232 WLP393232 WVL393232 D458768 IZ458768 SV458768 ACR458768 AMN458768 AWJ458768 BGF458768 BQB458768 BZX458768 CJT458768 CTP458768 DDL458768 DNH458768 DXD458768 EGZ458768 EQV458768 FAR458768 FKN458768 FUJ458768 GEF458768 GOB458768 GXX458768 HHT458768 HRP458768 IBL458768 ILH458768 IVD458768 JEZ458768 JOV458768 JYR458768 KIN458768 KSJ458768 LCF458768 LMB458768 LVX458768 MFT458768 MPP458768 MZL458768 NJH458768 NTD458768 OCZ458768 OMV458768 OWR458768 PGN458768 PQJ458768 QAF458768 QKB458768 QTX458768 RDT458768 RNP458768 RXL458768 SHH458768 SRD458768 TAZ458768 TKV458768 TUR458768 UEN458768 UOJ458768 UYF458768 VIB458768 VRX458768 WBT458768 WLP458768 WVL458768 D524304 IZ524304 SV524304 ACR524304 AMN524304 AWJ524304 BGF524304 BQB524304 BZX524304 CJT524304 CTP524304 DDL524304 DNH524304 DXD524304 EGZ524304 EQV524304 FAR524304 FKN524304 FUJ524304 GEF524304 GOB524304 GXX524304 HHT524304 HRP524304 IBL524304 ILH524304 IVD524304 JEZ524304 JOV524304 JYR524304 KIN524304 KSJ524304 LCF524304 LMB524304 LVX524304 MFT524304 MPP524304 MZL524304 NJH524304 NTD524304 OCZ524304 OMV524304 OWR524304 PGN524304 PQJ524304 QAF524304 QKB524304 QTX524304 RDT524304 RNP524304 RXL524304 SHH524304 SRD524304 TAZ524304 TKV524304 TUR524304 UEN524304 UOJ524304 UYF524304 VIB524304 VRX524304 WBT524304 WLP524304 WVL524304 D589840 IZ589840 SV589840 ACR589840 AMN589840 AWJ589840 BGF589840 BQB589840 BZX589840 CJT589840 CTP589840 DDL589840 DNH589840 DXD589840 EGZ589840 EQV589840 FAR589840 FKN589840 FUJ589840 GEF589840 GOB589840 GXX589840 HHT589840 HRP589840 IBL589840 ILH589840 IVD589840 JEZ589840 JOV589840 JYR589840 KIN589840 KSJ589840 LCF589840 LMB589840 LVX589840 MFT589840 MPP589840 MZL589840 NJH589840 NTD589840 OCZ589840 OMV589840 OWR589840 PGN589840 PQJ589840 QAF589840 QKB589840 QTX589840 RDT589840 RNP589840 RXL589840 SHH589840 SRD589840 TAZ589840 TKV589840 TUR589840 UEN589840 UOJ589840 UYF589840 VIB589840 VRX589840 WBT589840 WLP589840 WVL589840 D655376 IZ655376 SV655376 ACR655376 AMN655376 AWJ655376 BGF655376 BQB655376 BZX655376 CJT655376 CTP655376 DDL655376 DNH655376 DXD655376 EGZ655376 EQV655376 FAR655376 FKN655376 FUJ655376 GEF655376 GOB655376 GXX655376 HHT655376 HRP655376 IBL655376 ILH655376 IVD655376 JEZ655376 JOV655376 JYR655376 KIN655376 KSJ655376 LCF655376 LMB655376 LVX655376 MFT655376 MPP655376 MZL655376 NJH655376 NTD655376 OCZ655376 OMV655376 OWR655376 PGN655376 PQJ655376 QAF655376 QKB655376 QTX655376 RDT655376 RNP655376 RXL655376 SHH655376 SRD655376 TAZ655376 TKV655376 TUR655376 UEN655376 UOJ655376 UYF655376 VIB655376 VRX655376 WBT655376 WLP655376 WVL655376 D720912 IZ720912 SV720912 ACR720912 AMN720912 AWJ720912 BGF720912 BQB720912 BZX720912 CJT720912 CTP720912 DDL720912 DNH720912 DXD720912 EGZ720912 EQV720912 FAR720912 FKN720912 FUJ720912 GEF720912 GOB720912 GXX720912 HHT720912 HRP720912 IBL720912 ILH720912 IVD720912 JEZ720912 JOV720912 JYR720912 KIN720912 KSJ720912 LCF720912 LMB720912 LVX720912 MFT720912 MPP720912 MZL720912 NJH720912 NTD720912 OCZ720912 OMV720912 OWR720912 PGN720912 PQJ720912 QAF720912 QKB720912 QTX720912 RDT720912 RNP720912 RXL720912 SHH720912 SRD720912 TAZ720912 TKV720912 TUR720912 UEN720912 UOJ720912 UYF720912 VIB720912 VRX720912 WBT720912 WLP720912 WVL720912 D786448 IZ786448 SV786448 ACR786448 AMN786448 AWJ786448 BGF786448 BQB786448 BZX786448 CJT786448 CTP786448 DDL786448 DNH786448 DXD786448 EGZ786448 EQV786448 FAR786448 FKN786448 FUJ786448 GEF786448 GOB786448 GXX786448 HHT786448 HRP786448 IBL786448 ILH786448 IVD786448 JEZ786448 JOV786448 JYR786448 KIN786448 KSJ786448 LCF786448 LMB786448 LVX786448 MFT786448 MPP786448 MZL786448 NJH786448 NTD786448 OCZ786448 OMV786448 OWR786448 PGN786448 PQJ786448 QAF786448 QKB786448 QTX786448 RDT786448 RNP786448 RXL786448 SHH786448 SRD786448 TAZ786448 TKV786448 TUR786448 UEN786448 UOJ786448 UYF786448 VIB786448 VRX786448 WBT786448 WLP786448 WVL786448 D851984 IZ851984 SV851984 ACR851984 AMN851984 AWJ851984 BGF851984 BQB851984 BZX851984 CJT851984 CTP851984 DDL851984 DNH851984 DXD851984 EGZ851984 EQV851984 FAR851984 FKN851984 FUJ851984 GEF851984 GOB851984 GXX851984 HHT851984 HRP851984 IBL851984 ILH851984 IVD851984 JEZ851984 JOV851984 JYR851984 KIN851984 KSJ851984 LCF851984 LMB851984 LVX851984 MFT851984 MPP851984 MZL851984 NJH851984 NTD851984 OCZ851984 OMV851984 OWR851984 PGN851984 PQJ851984 QAF851984 QKB851984 QTX851984 RDT851984 RNP851984 RXL851984 SHH851984 SRD851984 TAZ851984 TKV851984 TUR851984 UEN851984 UOJ851984 UYF851984 VIB851984 VRX851984 WBT851984 WLP851984 WVL851984 D917520 IZ917520 SV917520 ACR917520 AMN917520 AWJ917520 BGF917520 BQB917520 BZX917520 CJT917520 CTP917520 DDL917520 DNH917520 DXD917520 EGZ917520 EQV917520 FAR917520 FKN917520 FUJ917520 GEF917520 GOB917520 GXX917520 HHT917520 HRP917520 IBL917520 ILH917520 IVD917520 JEZ917520 JOV917520 JYR917520 KIN917520 KSJ917520 LCF917520 LMB917520 LVX917520 MFT917520 MPP917520 MZL917520 NJH917520 NTD917520 OCZ917520 OMV917520 OWR917520 PGN917520 PQJ917520 QAF917520 QKB917520 QTX917520 RDT917520 RNP917520 RXL917520 SHH917520 SRD917520 TAZ917520 TKV917520 TUR917520 UEN917520 UOJ917520 UYF917520 VIB917520 VRX917520 WBT917520 WLP917520 WVL917520 D983056 IZ983056 SV983056 ACR983056 AMN983056 AWJ983056 BGF983056 BQB983056 BZX983056 CJT983056 CTP983056 DDL983056 DNH983056 DXD983056 EGZ983056 EQV983056 FAR983056 FKN983056 FUJ983056 GEF983056 GOB983056 GXX983056 HHT983056 HRP983056 IBL983056 ILH983056 IVD983056 JEZ983056 JOV983056 JYR983056 KIN983056 KSJ983056 LCF983056 LMB983056 LVX983056 MFT983056 MPP983056 MZL983056 NJH983056 NTD983056 OCZ983056 OMV983056 OWR983056 PGN983056 PQJ983056 QAF983056 QKB983056 QTX983056 RDT983056 RNP983056 RXL983056 SHH983056 SRD983056 TAZ983056 TKV983056 TUR983056 UEN983056 UOJ983056 UYF983056 VIB983056 VRX983056 WBT983056 WLP983056 WVL983056">
      <formula1>"「施工手順」,「工程計画」,「施工課題」,「品質管理」,「安全管理」,「周辺環境」,「その他」"</formula1>
    </dataValidation>
  </dataValidations>
  <pageMargins left="0.78740157480314965" right="0.78740157480314965" top="0.39370078740157483" bottom="0.39370078740157483" header="0.39370078740157483" footer="0.19685039370078741"/>
  <pageSetup paperSize="9" fitToWidth="0" fitToHeight="0" orientation="portrait" r:id="rId1"/>
  <headerFooter alignWithMargins="0"/>
  <rowBreaks count="1" manualBreakCount="1">
    <brk id="18" min="1"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1"/>
  <sheetViews>
    <sheetView showGridLines="0" zoomScale="85" zoomScaleNormal="85" zoomScaleSheetLayoutView="100" workbookViewId="0">
      <selection activeCell="N23" sqref="N23:Q23"/>
    </sheetView>
  </sheetViews>
  <sheetFormatPr defaultRowHeight="12" outlineLevelCol="1"/>
  <cols>
    <col min="1" max="1" width="4.875" style="8" customWidth="1"/>
    <col min="2" max="2" width="5.875" style="8" customWidth="1"/>
    <col min="3" max="3" width="24.25" style="8" customWidth="1"/>
    <col min="4" max="4" width="6.875" style="8" customWidth="1"/>
    <col min="5" max="5" width="9.875" style="8" customWidth="1"/>
    <col min="6" max="6" width="8" style="8" customWidth="1"/>
    <col min="7" max="7" width="6.375" style="9" customWidth="1"/>
    <col min="8" max="8" width="3.875" style="8" customWidth="1"/>
    <col min="9" max="9" width="3.625" style="8" customWidth="1"/>
    <col min="10" max="10" width="3.5" style="8" customWidth="1"/>
    <col min="11" max="12" width="3.875" style="8" customWidth="1"/>
    <col min="13" max="13" width="3.375" style="8" customWidth="1"/>
    <col min="14" max="14" width="3.125" style="8" customWidth="1"/>
    <col min="15" max="15" width="3.875" style="8" customWidth="1"/>
    <col min="16" max="16" width="3.375" style="8" customWidth="1"/>
    <col min="17" max="17" width="2.75" style="8" customWidth="1"/>
    <col min="18" max="18" width="2.125" style="8" customWidth="1"/>
    <col min="19" max="19" width="3.125" style="8" customWidth="1"/>
    <col min="20" max="20" width="9.125" style="8" customWidth="1"/>
    <col min="21" max="25" width="5.625" style="25" hidden="1" customWidth="1" outlineLevel="1"/>
    <col min="26" max="27" width="9.125" style="8" hidden="1" customWidth="1" outlineLevel="1"/>
    <col min="28" max="28" width="9" style="8" collapsed="1"/>
    <col min="29" max="16384" width="9" style="8"/>
  </cols>
  <sheetData>
    <row r="1" spans="1:27" ht="9.75" customHeight="1">
      <c r="A1" s="137" t="s">
        <v>375</v>
      </c>
      <c r="B1" s="5"/>
      <c r="C1" s="5"/>
      <c r="D1" s="5"/>
      <c r="E1" s="5"/>
      <c r="F1" s="5"/>
      <c r="G1" s="6"/>
      <c r="H1" s="5"/>
      <c r="I1" s="5"/>
      <c r="J1" s="5"/>
      <c r="K1" s="5"/>
      <c r="L1" s="5"/>
      <c r="M1" s="5"/>
      <c r="N1" s="5"/>
      <c r="O1" s="5"/>
      <c r="P1" s="5"/>
      <c r="Q1" s="7"/>
      <c r="R1" s="5"/>
      <c r="S1" s="5"/>
    </row>
    <row r="2" spans="1:27" ht="12.75" thickBot="1">
      <c r="A2" s="5"/>
      <c r="B2" s="5"/>
      <c r="C2" s="5"/>
      <c r="D2" s="5"/>
      <c r="E2" s="5"/>
      <c r="F2" s="5"/>
      <c r="G2" s="6"/>
      <c r="H2" s="5"/>
      <c r="I2" s="5"/>
      <c r="J2" s="5"/>
      <c r="K2" s="5"/>
      <c r="L2" s="5"/>
      <c r="M2" s="5"/>
      <c r="N2" s="5"/>
      <c r="O2" s="5"/>
      <c r="P2" s="5"/>
      <c r="Q2" s="7"/>
      <c r="R2" s="5"/>
      <c r="S2" s="5"/>
    </row>
    <row r="3" spans="1:27" ht="12.75" customHeight="1" thickBot="1">
      <c r="C3" s="5"/>
      <c r="D3" s="5"/>
      <c r="E3" s="5"/>
      <c r="H3" s="430" t="s">
        <v>0</v>
      </c>
      <c r="I3" s="431"/>
      <c r="J3" s="431"/>
      <c r="K3" s="455">
        <f>'様式-1-Ⅱ'!H2</f>
        <v>220510413</v>
      </c>
      <c r="L3" s="456"/>
      <c r="M3" s="456"/>
      <c r="N3" s="456"/>
      <c r="O3" s="456"/>
      <c r="P3" s="457"/>
      <c r="Q3" s="10"/>
      <c r="R3" s="5"/>
      <c r="S3" s="5"/>
      <c r="U3" s="25" t="s">
        <v>162</v>
      </c>
      <c r="V3" s="25" t="s">
        <v>163</v>
      </c>
      <c r="X3" s="25" t="s">
        <v>164</v>
      </c>
      <c r="Y3" s="25" t="s">
        <v>165</v>
      </c>
      <c r="Z3" s="8" t="s">
        <v>166</v>
      </c>
      <c r="AA3" s="8" t="s">
        <v>167</v>
      </c>
    </row>
    <row r="4" spans="1:27" ht="10.5" customHeight="1">
      <c r="C4" s="5"/>
      <c r="D4" s="5"/>
      <c r="E4" s="5"/>
      <c r="H4" s="6"/>
      <c r="I4" s="6"/>
      <c r="J4" s="28"/>
      <c r="K4" s="28"/>
      <c r="L4" s="28"/>
      <c r="M4" s="28"/>
      <c r="N4" s="28"/>
      <c r="O4" s="28"/>
      <c r="P4" s="28"/>
      <c r="Q4" s="7"/>
      <c r="R4" s="5"/>
      <c r="S4" s="5"/>
    </row>
    <row r="5" spans="1:27" ht="24" customHeight="1">
      <c r="A5" s="458" t="s">
        <v>138</v>
      </c>
      <c r="B5" s="458"/>
      <c r="C5" s="458"/>
      <c r="D5" s="458"/>
      <c r="E5" s="458"/>
      <c r="F5" s="458"/>
      <c r="G5" s="458"/>
      <c r="H5" s="458"/>
      <c r="I5" s="458"/>
      <c r="J5" s="458"/>
      <c r="K5" s="458"/>
      <c r="L5" s="458"/>
      <c r="M5" s="458"/>
      <c r="N5" s="458"/>
      <c r="O5" s="458"/>
      <c r="P5" s="458"/>
      <c r="Q5" s="458"/>
      <c r="R5" s="5"/>
      <c r="S5" s="5"/>
      <c r="U5" s="150" t="s">
        <v>209</v>
      </c>
      <c r="V5" s="25" t="s">
        <v>168</v>
      </c>
      <c r="W5" s="25" t="s">
        <v>169</v>
      </c>
      <c r="X5" s="25" t="s">
        <v>170</v>
      </c>
      <c r="Y5" s="25" t="s">
        <v>171</v>
      </c>
      <c r="Z5" s="25" t="s">
        <v>172</v>
      </c>
      <c r="AA5" s="25" t="s">
        <v>173</v>
      </c>
    </row>
    <row r="6" spans="1:27" ht="18" customHeight="1" thickBot="1">
      <c r="A6" s="459" t="s">
        <v>296</v>
      </c>
      <c r="B6" s="460"/>
      <c r="C6" s="461"/>
      <c r="D6" s="257"/>
      <c r="E6" s="257" t="s">
        <v>223</v>
      </c>
      <c r="F6" s="257" t="s">
        <v>205</v>
      </c>
      <c r="G6" s="468" t="s">
        <v>206</v>
      </c>
      <c r="H6" s="469"/>
      <c r="I6" s="469"/>
      <c r="J6" s="469"/>
      <c r="K6" s="469"/>
      <c r="L6" s="469"/>
      <c r="M6" s="469"/>
      <c r="N6" s="469"/>
      <c r="O6" s="469"/>
      <c r="P6" s="469"/>
      <c r="Q6" s="470"/>
      <c r="R6" s="5"/>
      <c r="S6" s="5"/>
      <c r="U6" s="150" t="s">
        <v>210</v>
      </c>
      <c r="Z6" s="25"/>
      <c r="AA6" s="25"/>
    </row>
    <row r="7" spans="1:27" ht="36" customHeight="1" thickBot="1">
      <c r="A7" s="462"/>
      <c r="B7" s="463"/>
      <c r="C7" s="464"/>
      <c r="D7" s="258" t="s">
        <v>212</v>
      </c>
      <c r="E7" s="259" t="s">
        <v>207</v>
      </c>
      <c r="F7" s="260" t="s">
        <v>204</v>
      </c>
      <c r="G7" s="471"/>
      <c r="H7" s="472"/>
      <c r="I7" s="472"/>
      <c r="J7" s="472"/>
      <c r="K7" s="472"/>
      <c r="L7" s="472"/>
      <c r="M7" s="472"/>
      <c r="N7" s="472"/>
      <c r="O7" s="472"/>
      <c r="P7" s="472"/>
      <c r="Q7" s="473"/>
      <c r="R7" s="5"/>
      <c r="S7" s="6"/>
      <c r="U7" s="150" t="s">
        <v>211</v>
      </c>
      <c r="V7" s="25" t="s">
        <v>93</v>
      </c>
      <c r="W7" s="25" t="s">
        <v>94</v>
      </c>
      <c r="X7" s="25" t="s">
        <v>174</v>
      </c>
      <c r="Y7" s="25" t="s">
        <v>126</v>
      </c>
      <c r="Z7" s="8" t="s">
        <v>175</v>
      </c>
      <c r="AA7" s="8" t="s">
        <v>176</v>
      </c>
    </row>
    <row r="8" spans="1:27" ht="36" customHeight="1" thickBot="1">
      <c r="A8" s="462"/>
      <c r="B8" s="463"/>
      <c r="C8" s="464"/>
      <c r="D8" s="258" t="s">
        <v>213</v>
      </c>
      <c r="E8" s="259" t="s">
        <v>207</v>
      </c>
      <c r="F8" s="260" t="s">
        <v>204</v>
      </c>
      <c r="G8" s="471"/>
      <c r="H8" s="472"/>
      <c r="I8" s="472"/>
      <c r="J8" s="472"/>
      <c r="K8" s="472"/>
      <c r="L8" s="472"/>
      <c r="M8" s="472"/>
      <c r="N8" s="472"/>
      <c r="O8" s="472"/>
      <c r="P8" s="472"/>
      <c r="Q8" s="473"/>
      <c r="R8" s="5"/>
      <c r="S8" s="6"/>
      <c r="U8" s="150" t="s">
        <v>307</v>
      </c>
      <c r="V8" s="25" t="s">
        <v>126</v>
      </c>
      <c r="W8" s="25" t="s">
        <v>95</v>
      </c>
      <c r="X8" s="25" t="s">
        <v>126</v>
      </c>
      <c r="Y8" s="25" t="s">
        <v>177</v>
      </c>
      <c r="Z8" s="8" t="s">
        <v>126</v>
      </c>
      <c r="AA8" s="8" t="s">
        <v>126</v>
      </c>
    </row>
    <row r="9" spans="1:27" ht="36" customHeight="1" thickBot="1">
      <c r="A9" s="465"/>
      <c r="B9" s="466"/>
      <c r="C9" s="467"/>
      <c r="D9" s="258" t="s">
        <v>214</v>
      </c>
      <c r="E9" s="259" t="s">
        <v>207</v>
      </c>
      <c r="F9" s="260" t="s">
        <v>204</v>
      </c>
      <c r="G9" s="471"/>
      <c r="H9" s="472"/>
      <c r="I9" s="472"/>
      <c r="J9" s="472"/>
      <c r="K9" s="472"/>
      <c r="L9" s="472"/>
      <c r="M9" s="472"/>
      <c r="N9" s="472"/>
      <c r="O9" s="472"/>
      <c r="P9" s="472"/>
      <c r="Q9" s="473"/>
      <c r="R9" s="5"/>
      <c r="S9" s="6"/>
      <c r="U9" s="150" t="s">
        <v>337</v>
      </c>
      <c r="Y9" s="25" t="s">
        <v>179</v>
      </c>
    </row>
    <row r="10" spans="1:27" ht="37.5" customHeight="1" thickBot="1">
      <c r="A10" s="420" t="s">
        <v>297</v>
      </c>
      <c r="B10" s="423" t="s">
        <v>22</v>
      </c>
      <c r="C10" s="424"/>
      <c r="D10" s="425" t="s">
        <v>23</v>
      </c>
      <c r="E10" s="426"/>
      <c r="F10" s="427" t="s">
        <v>90</v>
      </c>
      <c r="G10" s="428"/>
      <c r="H10" s="429"/>
      <c r="I10" s="151"/>
      <c r="J10" s="249"/>
      <c r="K10" s="250"/>
      <c r="L10" s="250"/>
      <c r="M10" s="250"/>
      <c r="N10" s="250"/>
      <c r="O10" s="152"/>
      <c r="P10" s="152"/>
      <c r="Q10" s="153"/>
      <c r="R10" s="5"/>
      <c r="S10" s="6"/>
      <c r="Y10" s="25" t="s">
        <v>180</v>
      </c>
    </row>
    <row r="11" spans="1:27" ht="39" customHeight="1" thickBot="1">
      <c r="A11" s="421"/>
      <c r="B11" s="432" t="s">
        <v>24</v>
      </c>
      <c r="C11" s="432"/>
      <c r="D11" s="450" t="s">
        <v>215</v>
      </c>
      <c r="E11" s="451"/>
      <c r="F11" s="451"/>
      <c r="G11" s="452"/>
      <c r="H11" s="453"/>
      <c r="I11" s="453"/>
      <c r="J11" s="454"/>
      <c r="K11" s="154" t="s">
        <v>178</v>
      </c>
      <c r="L11" s="439"/>
      <c r="M11" s="440"/>
      <c r="N11" s="440"/>
      <c r="O11" s="440"/>
      <c r="P11" s="440"/>
      <c r="Q11" s="441"/>
      <c r="R11" s="5"/>
      <c r="S11" s="6"/>
    </row>
    <row r="12" spans="1:27" ht="22.5" customHeight="1" thickBot="1">
      <c r="A12" s="421"/>
      <c r="B12" s="442" t="s">
        <v>59</v>
      </c>
      <c r="C12" s="443"/>
      <c r="D12" s="443"/>
      <c r="E12" s="443"/>
      <c r="F12" s="443"/>
      <c r="G12" s="443"/>
      <c r="H12" s="443"/>
      <c r="I12" s="443"/>
      <c r="J12" s="443"/>
      <c r="K12" s="443"/>
      <c r="L12" s="443"/>
      <c r="M12" s="443"/>
      <c r="N12" s="443"/>
      <c r="O12" s="443"/>
      <c r="P12" s="443"/>
      <c r="Q12" s="444"/>
      <c r="R12" s="5"/>
      <c r="S12" s="6"/>
    </row>
    <row r="13" spans="1:27" ht="22.5" customHeight="1" thickBot="1">
      <c r="A13" s="421"/>
      <c r="B13" s="432" t="s">
        <v>181</v>
      </c>
      <c r="C13" s="423"/>
      <c r="D13" s="439"/>
      <c r="E13" s="440"/>
      <c r="F13" s="440"/>
      <c r="G13" s="440"/>
      <c r="H13" s="440"/>
      <c r="I13" s="441"/>
      <c r="J13" s="155"/>
      <c r="K13" s="156"/>
      <c r="L13" s="156"/>
      <c r="M13" s="156"/>
      <c r="N13" s="156"/>
      <c r="O13" s="156"/>
      <c r="P13" s="156"/>
      <c r="Q13" s="157"/>
      <c r="R13" s="5"/>
      <c r="S13" s="6"/>
    </row>
    <row r="14" spans="1:27" ht="22.5" customHeight="1" thickBot="1">
      <c r="A14" s="421"/>
      <c r="B14" s="432" t="s">
        <v>124</v>
      </c>
      <c r="C14" s="423"/>
      <c r="D14" s="439"/>
      <c r="E14" s="440"/>
      <c r="F14" s="440"/>
      <c r="G14" s="440"/>
      <c r="H14" s="440"/>
      <c r="I14" s="440"/>
      <c r="J14" s="440"/>
      <c r="K14" s="440"/>
      <c r="L14" s="440"/>
      <c r="M14" s="440"/>
      <c r="N14" s="440"/>
      <c r="O14" s="440"/>
      <c r="P14" s="440"/>
      <c r="Q14" s="441"/>
      <c r="R14" s="5"/>
      <c r="S14" s="6"/>
    </row>
    <row r="15" spans="1:27" ht="32.25" customHeight="1" thickBot="1">
      <c r="A15" s="421"/>
      <c r="B15" s="445" t="s">
        <v>216</v>
      </c>
      <c r="C15" s="446"/>
      <c r="D15" s="447">
        <v>0</v>
      </c>
      <c r="E15" s="448"/>
      <c r="F15" s="448"/>
      <c r="G15" s="449"/>
      <c r="H15" s="436"/>
      <c r="I15" s="437"/>
      <c r="J15" s="437"/>
      <c r="K15" s="437"/>
      <c r="L15" s="437"/>
      <c r="M15" s="437"/>
      <c r="N15" s="437"/>
      <c r="O15" s="437"/>
      <c r="P15" s="437"/>
      <c r="Q15" s="438"/>
      <c r="R15" s="5"/>
      <c r="S15" s="6"/>
    </row>
    <row r="16" spans="1:27" ht="22.5" customHeight="1" thickBot="1">
      <c r="A16" s="421"/>
      <c r="B16" s="432" t="s">
        <v>140</v>
      </c>
      <c r="C16" s="423"/>
      <c r="D16" s="490"/>
      <c r="E16" s="491"/>
      <c r="F16" s="491"/>
      <c r="G16" s="491"/>
      <c r="H16" s="491"/>
      <c r="I16" s="491"/>
      <c r="J16" s="491"/>
      <c r="K16" s="491"/>
      <c r="L16" s="491"/>
      <c r="M16" s="491"/>
      <c r="N16" s="491"/>
      <c r="O16" s="491"/>
      <c r="P16" s="491"/>
      <c r="Q16" s="492"/>
      <c r="R16" s="5"/>
      <c r="S16" s="6"/>
    </row>
    <row r="17" spans="1:25" ht="60" customHeight="1" thickBot="1">
      <c r="A17" s="421"/>
      <c r="B17" s="432" t="s">
        <v>26</v>
      </c>
      <c r="C17" s="423"/>
      <c r="D17" s="433"/>
      <c r="E17" s="434"/>
      <c r="F17" s="434"/>
      <c r="G17" s="434"/>
      <c r="H17" s="434"/>
      <c r="I17" s="434"/>
      <c r="J17" s="434"/>
      <c r="K17" s="434"/>
      <c r="L17" s="434"/>
      <c r="M17" s="434"/>
      <c r="N17" s="434"/>
      <c r="O17" s="434"/>
      <c r="P17" s="434"/>
      <c r="Q17" s="435"/>
      <c r="R17" s="5"/>
      <c r="S17" s="6"/>
    </row>
    <row r="18" spans="1:25" ht="23.25" customHeight="1" thickBot="1">
      <c r="A18" s="421"/>
      <c r="B18" s="432" t="s">
        <v>125</v>
      </c>
      <c r="C18" s="423"/>
      <c r="D18" s="479"/>
      <c r="E18" s="480"/>
      <c r="F18" s="480"/>
      <c r="G18" s="480"/>
      <c r="H18" s="158" t="s">
        <v>79</v>
      </c>
      <c r="I18" s="480"/>
      <c r="J18" s="480"/>
      <c r="K18" s="480"/>
      <c r="L18" s="480"/>
      <c r="M18" s="480"/>
      <c r="N18" s="480"/>
      <c r="O18" s="480"/>
      <c r="P18" s="480"/>
      <c r="Q18" s="481"/>
      <c r="R18" s="5"/>
      <c r="S18" s="6"/>
    </row>
    <row r="19" spans="1:25" ht="23.25" customHeight="1" thickBot="1">
      <c r="A19" s="422"/>
      <c r="B19" s="432" t="s">
        <v>169</v>
      </c>
      <c r="C19" s="423"/>
      <c r="D19" s="482" t="s">
        <v>96</v>
      </c>
      <c r="E19" s="483"/>
      <c r="F19" s="484" t="s">
        <v>27</v>
      </c>
      <c r="G19" s="485"/>
      <c r="H19" s="485"/>
      <c r="I19" s="485"/>
      <c r="J19" s="485"/>
      <c r="K19" s="485"/>
      <c r="L19" s="485"/>
      <c r="M19" s="485"/>
      <c r="N19" s="486"/>
      <c r="O19" s="487"/>
      <c r="P19" s="488"/>
      <c r="Q19" s="489"/>
      <c r="R19" s="5"/>
      <c r="S19" s="6"/>
    </row>
    <row r="20" spans="1:25" ht="27" customHeight="1" thickBot="1">
      <c r="A20" s="515" t="s">
        <v>298</v>
      </c>
      <c r="B20" s="516"/>
      <c r="C20" s="517"/>
      <c r="D20" s="521" t="s">
        <v>28</v>
      </c>
      <c r="E20" s="522"/>
      <c r="F20" s="523" t="s">
        <v>182</v>
      </c>
      <c r="G20" s="524"/>
      <c r="H20" s="525"/>
      <c r="I20" s="526" t="s">
        <v>29</v>
      </c>
      <c r="J20" s="527"/>
      <c r="K20" s="528"/>
      <c r="L20" s="474"/>
      <c r="M20" s="475"/>
      <c r="N20" s="475"/>
      <c r="O20" s="475"/>
      <c r="P20" s="475"/>
      <c r="Q20" s="476"/>
      <c r="R20" s="5"/>
      <c r="S20" s="6"/>
    </row>
    <row r="21" spans="1:25" ht="39" customHeight="1" thickBot="1">
      <c r="A21" s="518"/>
      <c r="B21" s="519"/>
      <c r="C21" s="520"/>
      <c r="D21" s="477" t="s">
        <v>141</v>
      </c>
      <c r="E21" s="478"/>
      <c r="F21" s="499"/>
      <c r="G21" s="500"/>
      <c r="H21" s="500"/>
      <c r="I21" s="500"/>
      <c r="J21" s="500"/>
      <c r="K21" s="500"/>
      <c r="L21" s="500"/>
      <c r="M21" s="500"/>
      <c r="N21" s="500"/>
      <c r="O21" s="500"/>
      <c r="P21" s="500"/>
      <c r="Q21" s="501"/>
      <c r="R21" s="5"/>
      <c r="S21" s="6"/>
    </row>
    <row r="22" spans="1:25" ht="39" customHeight="1" thickBot="1">
      <c r="A22" s="502" t="s">
        <v>299</v>
      </c>
      <c r="B22" s="503"/>
      <c r="C22" s="504"/>
      <c r="D22" s="505" t="s">
        <v>139</v>
      </c>
      <c r="E22" s="506"/>
      <c r="F22" s="507"/>
      <c r="G22" s="507"/>
      <c r="H22" s="507"/>
      <c r="I22" s="506"/>
      <c r="J22" s="506"/>
      <c r="K22" s="506"/>
      <c r="L22" s="508"/>
      <c r="M22" s="482" t="s">
        <v>97</v>
      </c>
      <c r="N22" s="498"/>
      <c r="O22" s="498"/>
      <c r="P22" s="498"/>
      <c r="Q22" s="483"/>
      <c r="R22" s="5"/>
      <c r="S22" s="6"/>
    </row>
    <row r="23" spans="1:25" ht="39" customHeight="1" thickBot="1">
      <c r="A23" s="493" t="s">
        <v>300</v>
      </c>
      <c r="B23" s="494"/>
      <c r="C23" s="495"/>
      <c r="D23" s="496" t="s">
        <v>30</v>
      </c>
      <c r="E23" s="497"/>
      <c r="F23" s="482" t="s">
        <v>90</v>
      </c>
      <c r="G23" s="498"/>
      <c r="H23" s="483"/>
      <c r="I23" s="509" t="s">
        <v>31</v>
      </c>
      <c r="J23" s="510"/>
      <c r="K23" s="510"/>
      <c r="L23" s="510"/>
      <c r="M23" s="511"/>
      <c r="N23" s="512"/>
      <c r="O23" s="513"/>
      <c r="P23" s="513"/>
      <c r="Q23" s="514"/>
      <c r="R23" s="5"/>
      <c r="S23" s="6"/>
    </row>
    <row r="24" spans="1:25" ht="39" customHeight="1" thickBot="1">
      <c r="A24" s="493" t="s">
        <v>301</v>
      </c>
      <c r="B24" s="494"/>
      <c r="C24" s="495"/>
      <c r="D24" s="496" t="s">
        <v>83</v>
      </c>
      <c r="E24" s="497"/>
      <c r="F24" s="482" t="s">
        <v>182</v>
      </c>
      <c r="G24" s="498"/>
      <c r="H24" s="483"/>
      <c r="I24" s="159"/>
      <c r="J24" s="160"/>
      <c r="K24" s="160"/>
      <c r="L24" s="160"/>
      <c r="M24" s="160"/>
      <c r="N24" s="161"/>
      <c r="O24" s="161"/>
      <c r="P24" s="161"/>
      <c r="Q24" s="162"/>
      <c r="R24" s="5"/>
      <c r="S24" s="6"/>
    </row>
    <row r="25" spans="1:25" s="16" customFormat="1" ht="6.75" customHeight="1" thickBot="1">
      <c r="A25" s="163"/>
      <c r="B25" s="163"/>
      <c r="C25" s="163"/>
      <c r="D25" s="164"/>
      <c r="E25" s="164"/>
      <c r="F25" s="165"/>
      <c r="G25" s="13"/>
      <c r="H25" s="13"/>
      <c r="I25" s="13"/>
      <c r="J25" s="13"/>
      <c r="K25" s="13"/>
      <c r="L25" s="13"/>
      <c r="M25" s="13"/>
      <c r="N25" s="13"/>
      <c r="O25" s="13"/>
      <c r="P25" s="13"/>
      <c r="Q25" s="13"/>
      <c r="R25" s="30"/>
      <c r="S25" s="30"/>
      <c r="U25" s="26"/>
      <c r="V25" s="26"/>
      <c r="W25" s="26"/>
      <c r="X25" s="26"/>
      <c r="Y25" s="26"/>
    </row>
    <row r="26" spans="1:25" s="16" customFormat="1" ht="14.25" customHeight="1" thickBot="1">
      <c r="A26" s="14" t="s">
        <v>39</v>
      </c>
      <c r="B26" s="15"/>
      <c r="C26" s="16" t="s">
        <v>40</v>
      </c>
      <c r="G26" s="17"/>
      <c r="R26" s="30"/>
      <c r="S26" s="30"/>
      <c r="U26" s="26"/>
      <c r="V26" s="26"/>
      <c r="W26" s="26"/>
      <c r="X26" s="26"/>
      <c r="Y26" s="26"/>
    </row>
    <row r="27" spans="1:25" s="16" customFormat="1" ht="14.25" customHeight="1" thickBot="1">
      <c r="A27" s="14"/>
      <c r="B27" s="18"/>
      <c r="C27" s="16" t="s">
        <v>41</v>
      </c>
      <c r="G27" s="17"/>
      <c r="R27" s="30"/>
      <c r="S27" s="30"/>
      <c r="U27" s="26"/>
      <c r="V27" s="26"/>
      <c r="W27" s="26"/>
      <c r="X27" s="26"/>
      <c r="Y27" s="26"/>
    </row>
    <row r="28" spans="1:25" s="16" customFormat="1" ht="14.25" customHeight="1">
      <c r="A28" s="19" t="s">
        <v>42</v>
      </c>
      <c r="B28" s="16" t="s">
        <v>43</v>
      </c>
      <c r="R28" s="30"/>
      <c r="S28" s="30"/>
      <c r="U28" s="26"/>
      <c r="V28" s="26"/>
      <c r="W28" s="26"/>
      <c r="X28" s="26"/>
      <c r="Y28" s="26"/>
    </row>
    <row r="29" spans="1:25" ht="14.25" customHeight="1">
      <c r="A29" s="19" t="s">
        <v>44</v>
      </c>
      <c r="B29" s="16" t="s">
        <v>142</v>
      </c>
      <c r="C29" s="16"/>
      <c r="D29" s="16"/>
      <c r="E29" s="16"/>
      <c r="F29" s="16"/>
      <c r="G29" s="16"/>
      <c r="H29" s="16"/>
      <c r="I29" s="16"/>
      <c r="J29" s="16"/>
      <c r="K29" s="16"/>
      <c r="L29" s="16"/>
      <c r="M29" s="16"/>
      <c r="N29" s="16"/>
      <c r="O29" s="16"/>
      <c r="P29" s="16"/>
      <c r="Q29" s="16"/>
      <c r="R29" s="5"/>
      <c r="S29" s="5"/>
    </row>
    <row r="30" spans="1:25">
      <c r="R30" s="5"/>
      <c r="S30" s="5"/>
    </row>
    <row r="31" spans="1:25">
      <c r="R31" s="5"/>
      <c r="S31" s="5"/>
    </row>
  </sheetData>
  <sheetProtection algorithmName="SHA-512" hashValue="B83HekRfaxE+rohiRiH2oJBQ97lBpjxRif7KXBhngbIIGGdofv/QSEJhltBgPZCcMiKshgBJHhFQnDge9UAjbA==" saltValue="gDtGy9K5dNNFgdVR/5FPPw==" spinCount="100000" sheet="1" selectLockedCells="1"/>
  <mergeCells count="53">
    <mergeCell ref="A24:C24"/>
    <mergeCell ref="D24:E24"/>
    <mergeCell ref="F24:H24"/>
    <mergeCell ref="F21:Q21"/>
    <mergeCell ref="A22:C22"/>
    <mergeCell ref="D22:L22"/>
    <mergeCell ref="M22:Q22"/>
    <mergeCell ref="A23:C23"/>
    <mergeCell ref="D23:E23"/>
    <mergeCell ref="F23:H23"/>
    <mergeCell ref="I23:M23"/>
    <mergeCell ref="N23:Q23"/>
    <mergeCell ref="A20:C21"/>
    <mergeCell ref="D20:E20"/>
    <mergeCell ref="F20:H20"/>
    <mergeCell ref="I20:K20"/>
    <mergeCell ref="D16:Q16"/>
    <mergeCell ref="D13:I13"/>
    <mergeCell ref="B14:C14"/>
    <mergeCell ref="D14:Q14"/>
    <mergeCell ref="B11:C11"/>
    <mergeCell ref="L20:Q20"/>
    <mergeCell ref="D21:E21"/>
    <mergeCell ref="B18:C18"/>
    <mergeCell ref="D18:G18"/>
    <mergeCell ref="I18:Q18"/>
    <mergeCell ref="B19:C19"/>
    <mergeCell ref="D19:E19"/>
    <mergeCell ref="F19:N19"/>
    <mergeCell ref="O19:Q19"/>
    <mergeCell ref="K3:P3"/>
    <mergeCell ref="A5:Q5"/>
    <mergeCell ref="A6:C9"/>
    <mergeCell ref="G6:Q6"/>
    <mergeCell ref="G7:Q7"/>
    <mergeCell ref="G8:Q8"/>
    <mergeCell ref="G9:Q9"/>
    <mergeCell ref="A10:A19"/>
    <mergeCell ref="B10:C10"/>
    <mergeCell ref="D10:E10"/>
    <mergeCell ref="F10:H10"/>
    <mergeCell ref="H3:J3"/>
    <mergeCell ref="B17:C17"/>
    <mergeCell ref="D17:Q17"/>
    <mergeCell ref="H15:Q15"/>
    <mergeCell ref="L11:Q11"/>
    <mergeCell ref="B12:Q12"/>
    <mergeCell ref="B13:C13"/>
    <mergeCell ref="B15:C15"/>
    <mergeCell ref="D15:G15"/>
    <mergeCell ref="D11:F11"/>
    <mergeCell ref="G11:J11"/>
    <mergeCell ref="B16:C16"/>
  </mergeCells>
  <phoneticPr fontId="3"/>
  <dataValidations count="10">
    <dataValidation type="list" errorStyle="warning" allowBlank="1" showInputMessage="1" showErrorMessage="1" sqref="D19:E19">
      <formula1>$W$7:$W$8</formula1>
    </dataValidation>
    <dataValidation type="list" errorStyle="warning" allowBlank="1" showInputMessage="1" showErrorMessage="1" sqref="F7:F9">
      <formula1>$U$5:$U$9</formula1>
    </dataValidation>
    <dataValidation type="list" errorStyle="warning" allowBlank="1" showErrorMessage="1" sqref="F24:H24">
      <formula1>$AA$7:$AA$8</formula1>
    </dataValidation>
    <dataValidation type="list" errorStyle="warning" allowBlank="1" showErrorMessage="1" sqref="F23:H23">
      <formula1>$Z$7:$Z$8</formula1>
    </dataValidation>
    <dataValidation type="list" errorStyle="warning" allowBlank="1" showInputMessage="1" showErrorMessage="1" sqref="M22:Q22">
      <formula1>$Y$7:$Y$10</formula1>
    </dataValidation>
    <dataValidation type="list" errorStyle="warning" allowBlank="1" showInputMessage="1" showErrorMessage="1" sqref="F20:H20">
      <formula1>$X$7:$X$8</formula1>
    </dataValidation>
    <dataValidation type="list" errorStyle="warning" allowBlank="1" showInputMessage="1" showErrorMessage="1" sqref="F10:H10">
      <formula1>$V$7:$V$8</formula1>
    </dataValidation>
    <dataValidation type="whole" allowBlank="1" showInputMessage="1" showErrorMessage="1" sqref="E7:E9">
      <formula1>0</formula1>
      <formula2>100</formula2>
    </dataValidation>
    <dataValidation allowBlank="1" showInputMessage="1" showErrorMessage="1" promptTitle="CORINS登録番号の記入例" prompt="_x000a_　・1234-5678W_x000a_　　（4桁-4桁+英字）_x000a_　・1234567890_x000a_　　（10桁の数字）" sqref="L11:Q11"/>
    <dataValidation allowBlank="1" showInputMessage="1" showErrorMessage="1" prompt="入力は_x000a_西暦/月/日" sqref="D18:G18 L20:Q20 I18:Q18 N23:N24"/>
  </dataValidations>
  <pageMargins left="0.78740157480314965" right="0.47244094488188981" top="0.6692913385826772" bottom="0.47244094488188981" header="0.27559055118110237" footer="0.31496062992125984"/>
  <pageSetup paperSize="9" scale="90" firstPageNumber="10" orientation="portrait" r:id="rId1"/>
  <headerFooter alignWithMargins="0"/>
  <rowBreaks count="1" manualBreakCount="1">
    <brk id="29" max="1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9"/>
  <sheetViews>
    <sheetView showGridLines="0" zoomScale="85" zoomScaleNormal="85" zoomScaleSheetLayoutView="100" workbookViewId="0">
      <selection activeCell="E8" sqref="E8:F8"/>
    </sheetView>
  </sheetViews>
  <sheetFormatPr defaultRowHeight="13.5" outlineLevelCol="1"/>
  <cols>
    <col min="1" max="1" width="4" customWidth="1"/>
    <col min="2" max="2" width="4.125" customWidth="1"/>
    <col min="3" max="3" width="23.5" customWidth="1"/>
    <col min="4" max="4" width="15.125" customWidth="1"/>
    <col min="5" max="5" width="14.25" customWidth="1"/>
    <col min="6" max="6" width="11.75" customWidth="1"/>
    <col min="7" max="7" width="2.875" customWidth="1"/>
    <col min="8" max="8" width="5" customWidth="1"/>
    <col min="9" max="9" width="3.25" customWidth="1"/>
    <col min="10" max="11" width="3.75" customWidth="1"/>
    <col min="12" max="12" width="2.875" customWidth="1"/>
    <col min="13" max="13" width="6.875" customWidth="1"/>
    <col min="14" max="14" width="2.125" customWidth="1"/>
    <col min="15" max="15" width="3.125" customWidth="1"/>
    <col min="16" max="16" width="9.125" customWidth="1"/>
    <col min="17" max="17" width="9.125" hidden="1" customWidth="1" outlineLevel="1"/>
    <col min="18" max="18" width="9.125" customWidth="1" collapsed="1"/>
    <col min="19" max="22" width="9.125" customWidth="1"/>
  </cols>
  <sheetData>
    <row r="1" spans="1:25" ht="14.25" thickBot="1">
      <c r="A1" s="195" t="s">
        <v>376</v>
      </c>
      <c r="B1" s="100"/>
      <c r="C1" s="100"/>
      <c r="D1" s="100"/>
      <c r="E1" s="100"/>
      <c r="F1" s="148"/>
      <c r="G1" s="100"/>
      <c r="H1" s="100"/>
      <c r="I1" s="100"/>
      <c r="J1" s="100"/>
      <c r="K1" s="100"/>
      <c r="L1" s="100"/>
      <c r="M1" s="102"/>
      <c r="N1" s="100"/>
      <c r="O1" s="100"/>
      <c r="P1" s="103"/>
      <c r="Q1" s="103"/>
    </row>
    <row r="2" spans="1:25" ht="14.25" thickBot="1">
      <c r="A2" s="100"/>
      <c r="B2" s="100"/>
      <c r="C2" s="100"/>
      <c r="D2" s="100"/>
      <c r="E2" s="103"/>
      <c r="F2" s="254" t="s">
        <v>0</v>
      </c>
      <c r="G2" s="383">
        <f>'様式-1-Ⅱ'!H2</f>
        <v>220510413</v>
      </c>
      <c r="H2" s="384"/>
      <c r="I2" s="384"/>
      <c r="J2" s="384"/>
      <c r="K2" s="384"/>
      <c r="L2" s="385"/>
      <c r="M2" s="104"/>
      <c r="N2" s="100"/>
      <c r="O2" s="100"/>
      <c r="P2" s="103"/>
      <c r="Q2" s="103"/>
    </row>
    <row r="3" spans="1:25" s="8" customFormat="1" ht="10.5" customHeight="1">
      <c r="C3" s="5"/>
      <c r="D3" s="5"/>
      <c r="E3" s="5"/>
      <c r="G3" s="9"/>
      <c r="H3" s="6"/>
      <c r="I3" s="6"/>
      <c r="J3" s="28"/>
      <c r="K3" s="28"/>
      <c r="L3" s="28"/>
      <c r="M3" s="28"/>
      <c r="N3" s="28"/>
      <c r="O3" s="28"/>
      <c r="P3" s="28"/>
      <c r="Q3" s="7"/>
      <c r="R3" s="5"/>
      <c r="S3" s="5"/>
      <c r="U3" s="25"/>
      <c r="V3" s="25"/>
      <c r="W3" s="25"/>
      <c r="X3" s="25"/>
      <c r="Y3" s="25"/>
    </row>
    <row r="4" spans="1:25" ht="24" customHeight="1" thickBot="1">
      <c r="A4" s="533" t="s">
        <v>45</v>
      </c>
      <c r="B4" s="533"/>
      <c r="C4" s="533"/>
      <c r="D4" s="533"/>
      <c r="E4" s="533"/>
      <c r="F4" s="533"/>
      <c r="G4" s="533"/>
      <c r="H4" s="533"/>
      <c r="I4" s="533"/>
      <c r="J4" s="533"/>
      <c r="K4" s="533"/>
      <c r="L4" s="533"/>
      <c r="M4" s="533"/>
      <c r="N4" s="100"/>
      <c r="O4" s="100"/>
      <c r="P4" s="103"/>
      <c r="Q4" s="103" t="s">
        <v>167</v>
      </c>
    </row>
    <row r="5" spans="1:25" ht="18" customHeight="1" thickBot="1">
      <c r="A5" s="101"/>
      <c r="B5" s="31"/>
      <c r="C5" s="534" t="s">
        <v>99</v>
      </c>
      <c r="D5" s="535"/>
      <c r="E5" s="535"/>
      <c r="F5" s="535"/>
      <c r="G5" s="535"/>
      <c r="H5" s="535"/>
      <c r="I5" s="535"/>
      <c r="J5" s="535"/>
      <c r="K5" s="536"/>
      <c r="L5" s="31"/>
      <c r="M5" s="31"/>
      <c r="N5" s="100"/>
      <c r="O5" s="100"/>
      <c r="P5" s="103"/>
      <c r="Q5" s="103" t="s">
        <v>93</v>
      </c>
    </row>
    <row r="6" spans="1:25" ht="6" customHeight="1" thickBot="1">
      <c r="A6" s="101"/>
      <c r="B6" s="31"/>
      <c r="C6" s="101"/>
      <c r="D6" s="32"/>
      <c r="E6" s="32"/>
      <c r="F6" s="32"/>
      <c r="G6" s="32"/>
      <c r="H6" s="32"/>
      <c r="I6" s="32"/>
      <c r="J6" s="32"/>
      <c r="K6" s="32"/>
      <c r="L6" s="31"/>
      <c r="M6" s="31"/>
      <c r="N6" s="100"/>
      <c r="O6" s="100"/>
      <c r="P6" s="103"/>
      <c r="Q6" s="103" t="s">
        <v>126</v>
      </c>
    </row>
    <row r="7" spans="1:25" ht="27" customHeight="1" thickBot="1">
      <c r="A7" s="537" t="s">
        <v>100</v>
      </c>
      <c r="B7" s="538"/>
      <c r="C7" s="539"/>
      <c r="D7" s="166" t="s">
        <v>46</v>
      </c>
      <c r="E7" s="543"/>
      <c r="F7" s="544"/>
      <c r="G7" s="167"/>
      <c r="H7" s="168"/>
      <c r="I7" s="168"/>
      <c r="J7" s="168"/>
      <c r="K7" s="168"/>
      <c r="L7" s="168"/>
      <c r="M7" s="169"/>
      <c r="N7" s="100"/>
      <c r="O7" s="105"/>
      <c r="P7" s="103"/>
      <c r="Q7" s="103"/>
    </row>
    <row r="8" spans="1:25" ht="27" customHeight="1" thickBot="1">
      <c r="A8" s="540"/>
      <c r="B8" s="541"/>
      <c r="C8" s="542"/>
      <c r="D8" s="170" t="s">
        <v>47</v>
      </c>
      <c r="E8" s="545" t="s">
        <v>98</v>
      </c>
      <c r="F8" s="546"/>
      <c r="G8" s="171"/>
      <c r="H8" s="172"/>
      <c r="I8" s="172"/>
      <c r="J8" s="172"/>
      <c r="K8" s="172"/>
      <c r="L8" s="173"/>
      <c r="M8" s="174"/>
      <c r="N8" s="100"/>
      <c r="O8" s="105"/>
      <c r="P8" s="103"/>
      <c r="Q8" s="103"/>
    </row>
    <row r="9" spans="1:25" ht="27" customHeight="1" thickBot="1">
      <c r="A9" s="537" t="s">
        <v>101</v>
      </c>
      <c r="B9" s="538"/>
      <c r="C9" s="539"/>
      <c r="D9" s="166" t="s">
        <v>46</v>
      </c>
      <c r="E9" s="547"/>
      <c r="F9" s="548"/>
      <c r="G9" s="549" t="s">
        <v>222</v>
      </c>
      <c r="H9" s="550"/>
      <c r="I9" s="550"/>
      <c r="J9" s="550"/>
      <c r="K9" s="551"/>
      <c r="L9" s="552" t="s">
        <v>203</v>
      </c>
      <c r="M9" s="553"/>
      <c r="N9" s="100"/>
      <c r="O9" s="105"/>
      <c r="P9" s="103"/>
      <c r="Q9" s="103"/>
    </row>
    <row r="10" spans="1:25" ht="27" customHeight="1">
      <c r="A10" s="540"/>
      <c r="B10" s="541"/>
      <c r="C10" s="542"/>
      <c r="D10" s="175" t="s">
        <v>47</v>
      </c>
      <c r="E10" s="554" t="s">
        <v>72</v>
      </c>
      <c r="F10" s="555"/>
      <c r="G10" s="176" t="s">
        <v>73</v>
      </c>
      <c r="H10" s="176"/>
      <c r="I10" s="176"/>
      <c r="J10" s="176"/>
      <c r="K10" s="176"/>
      <c r="L10" s="176"/>
      <c r="M10" s="177"/>
      <c r="N10" s="100"/>
      <c r="O10" s="100"/>
      <c r="P10" s="103"/>
      <c r="Q10" s="103"/>
    </row>
    <row r="11" spans="1:25" ht="15" customHeight="1" thickBot="1">
      <c r="A11" s="178"/>
      <c r="B11" s="179"/>
      <c r="C11" s="179"/>
      <c r="D11" s="148"/>
      <c r="E11" s="148"/>
      <c r="F11" s="148"/>
      <c r="G11" s="173"/>
      <c r="H11" s="173"/>
      <c r="I11" s="173"/>
      <c r="J11" s="173"/>
      <c r="K11" s="173"/>
      <c r="L11" s="173"/>
      <c r="M11" s="180"/>
      <c r="N11" s="100"/>
      <c r="O11" s="100"/>
      <c r="P11" s="103"/>
      <c r="Q11" s="103"/>
    </row>
    <row r="12" spans="1:25" ht="27" customHeight="1" thickBot="1">
      <c r="A12" s="559" t="s">
        <v>302</v>
      </c>
      <c r="B12" s="628" t="s">
        <v>371</v>
      </c>
      <c r="C12" s="181" t="s">
        <v>48</v>
      </c>
      <c r="D12" s="182" t="s">
        <v>23</v>
      </c>
      <c r="E12" s="545" t="s">
        <v>90</v>
      </c>
      <c r="F12" s="546"/>
      <c r="G12" s="167"/>
      <c r="H12" s="168"/>
      <c r="I12" s="168"/>
      <c r="J12" s="168"/>
      <c r="K12" s="168"/>
      <c r="L12" s="168"/>
      <c r="M12" s="169"/>
      <c r="N12" s="100"/>
      <c r="O12" s="105"/>
      <c r="P12" s="103"/>
      <c r="Q12" s="103"/>
    </row>
    <row r="13" spans="1:25" ht="36" customHeight="1" thickBot="1">
      <c r="A13" s="560"/>
      <c r="B13" s="629"/>
      <c r="C13" s="183" t="s">
        <v>49</v>
      </c>
      <c r="D13" s="574" t="s">
        <v>25</v>
      </c>
      <c r="E13" s="541"/>
      <c r="F13" s="575"/>
      <c r="G13" s="576"/>
      <c r="H13" s="184" t="s">
        <v>178</v>
      </c>
      <c r="I13" s="577"/>
      <c r="J13" s="578"/>
      <c r="K13" s="578"/>
      <c r="L13" s="578"/>
      <c r="M13" s="579"/>
      <c r="N13" s="100"/>
      <c r="O13" s="100"/>
      <c r="P13" s="103"/>
      <c r="Q13" s="103"/>
    </row>
    <row r="14" spans="1:25" ht="18" customHeight="1" thickBot="1">
      <c r="A14" s="560"/>
      <c r="B14" s="629"/>
      <c r="C14" s="580" t="s">
        <v>69</v>
      </c>
      <c r="D14" s="581"/>
      <c r="E14" s="581"/>
      <c r="F14" s="581"/>
      <c r="G14" s="581"/>
      <c r="H14" s="581"/>
      <c r="I14" s="581"/>
      <c r="J14" s="581"/>
      <c r="K14" s="581"/>
      <c r="L14" s="581"/>
      <c r="M14" s="582"/>
      <c r="N14" s="100"/>
      <c r="O14" s="100"/>
      <c r="P14" s="103"/>
      <c r="Q14" s="103"/>
    </row>
    <row r="15" spans="1:25" ht="18" customHeight="1" thickBot="1">
      <c r="A15" s="560"/>
      <c r="B15" s="629"/>
      <c r="C15" s="185" t="s">
        <v>181</v>
      </c>
      <c r="D15" s="583"/>
      <c r="E15" s="584"/>
      <c r="F15" s="585"/>
      <c r="G15" s="186"/>
      <c r="H15" s="187"/>
      <c r="I15" s="187"/>
      <c r="J15" s="187"/>
      <c r="K15" s="187"/>
      <c r="L15" s="187"/>
      <c r="M15" s="188"/>
      <c r="N15" s="100"/>
      <c r="O15" s="100"/>
      <c r="P15" s="103"/>
      <c r="Q15" s="103"/>
    </row>
    <row r="16" spans="1:25" ht="18" customHeight="1" thickBot="1">
      <c r="A16" s="560"/>
      <c r="B16" s="629"/>
      <c r="C16" s="189" t="s">
        <v>238</v>
      </c>
      <c r="D16" s="583"/>
      <c r="E16" s="584"/>
      <c r="F16" s="584"/>
      <c r="G16" s="584"/>
      <c r="H16" s="584"/>
      <c r="I16" s="584"/>
      <c r="J16" s="584"/>
      <c r="K16" s="584"/>
      <c r="L16" s="584"/>
      <c r="M16" s="585"/>
      <c r="N16" s="100"/>
      <c r="O16" s="100"/>
      <c r="P16" s="103"/>
      <c r="Q16" s="103"/>
    </row>
    <row r="17" spans="1:17" ht="27" customHeight="1" thickBot="1">
      <c r="A17" s="560"/>
      <c r="B17" s="629"/>
      <c r="C17" s="189" t="s">
        <v>239</v>
      </c>
      <c r="D17" s="529">
        <v>0</v>
      </c>
      <c r="E17" s="530"/>
      <c r="F17" s="190"/>
      <c r="G17" s="531"/>
      <c r="H17" s="531"/>
      <c r="I17" s="531"/>
      <c r="J17" s="531"/>
      <c r="K17" s="531"/>
      <c r="L17" s="531"/>
      <c r="M17" s="532"/>
      <c r="N17" s="100"/>
      <c r="O17" s="100"/>
      <c r="P17" s="103"/>
      <c r="Q17" s="103"/>
    </row>
    <row r="18" spans="1:17" ht="18" customHeight="1" thickBot="1">
      <c r="A18" s="560"/>
      <c r="B18" s="629"/>
      <c r="C18" s="185" t="s">
        <v>157</v>
      </c>
      <c r="D18" s="571"/>
      <c r="E18" s="572"/>
      <c r="F18" s="572"/>
      <c r="G18" s="572"/>
      <c r="H18" s="572"/>
      <c r="I18" s="572"/>
      <c r="J18" s="572"/>
      <c r="K18" s="572"/>
      <c r="L18" s="572"/>
      <c r="M18" s="573"/>
      <c r="N18" s="100"/>
      <c r="O18" s="100"/>
      <c r="P18" s="103"/>
      <c r="Q18" s="103"/>
    </row>
    <row r="19" spans="1:17" ht="46.5" customHeight="1" thickBot="1">
      <c r="A19" s="560"/>
      <c r="B19" s="629"/>
      <c r="C19" s="185" t="s">
        <v>240</v>
      </c>
      <c r="D19" s="562"/>
      <c r="E19" s="563"/>
      <c r="F19" s="563"/>
      <c r="G19" s="563"/>
      <c r="H19" s="563"/>
      <c r="I19" s="563"/>
      <c r="J19" s="563"/>
      <c r="K19" s="563"/>
      <c r="L19" s="563"/>
      <c r="M19" s="564"/>
      <c r="N19" s="100"/>
      <c r="O19" s="100"/>
      <c r="P19" s="103"/>
      <c r="Q19" s="103"/>
    </row>
    <row r="20" spans="1:17" ht="18" customHeight="1" thickBot="1">
      <c r="A20" s="560"/>
      <c r="B20" s="629"/>
      <c r="C20" s="185" t="s">
        <v>158</v>
      </c>
      <c r="D20" s="565"/>
      <c r="E20" s="566"/>
      <c r="F20" s="191" t="s">
        <v>79</v>
      </c>
      <c r="G20" s="566"/>
      <c r="H20" s="566"/>
      <c r="I20" s="566"/>
      <c r="J20" s="566"/>
      <c r="K20" s="566"/>
      <c r="L20" s="566"/>
      <c r="M20" s="567"/>
      <c r="N20" s="100"/>
      <c r="O20" s="100"/>
      <c r="P20" s="103"/>
      <c r="Q20" s="103"/>
    </row>
    <row r="21" spans="1:17" ht="18" customHeight="1" thickBot="1">
      <c r="A21" s="560"/>
      <c r="B21" s="629"/>
      <c r="C21" s="185" t="s">
        <v>87</v>
      </c>
      <c r="D21" s="568"/>
      <c r="E21" s="569"/>
      <c r="F21" s="569"/>
      <c r="G21" s="569"/>
      <c r="H21" s="569"/>
      <c r="I21" s="569"/>
      <c r="J21" s="569"/>
      <c r="K21" s="569"/>
      <c r="L21" s="569"/>
      <c r="M21" s="570"/>
      <c r="N21" s="106"/>
      <c r="O21" s="106"/>
      <c r="P21" s="100"/>
      <c r="Q21" s="100"/>
    </row>
    <row r="22" spans="1:17" ht="18" customHeight="1" thickBot="1">
      <c r="A22" s="560"/>
      <c r="B22" s="629"/>
      <c r="C22" s="185" t="s">
        <v>159</v>
      </c>
      <c r="D22" s="565"/>
      <c r="E22" s="566"/>
      <c r="F22" s="191" t="s">
        <v>79</v>
      </c>
      <c r="G22" s="566"/>
      <c r="H22" s="566"/>
      <c r="I22" s="566"/>
      <c r="J22" s="566"/>
      <c r="K22" s="566"/>
      <c r="L22" s="566"/>
      <c r="M22" s="567"/>
      <c r="N22" s="107"/>
      <c r="O22" s="107"/>
      <c r="P22" s="100"/>
      <c r="Q22" s="100"/>
    </row>
    <row r="23" spans="1:17" ht="18" customHeight="1" thickBot="1">
      <c r="A23" s="560"/>
      <c r="B23" s="630"/>
      <c r="C23" s="192" t="s">
        <v>52</v>
      </c>
      <c r="D23" s="193" t="s">
        <v>53</v>
      </c>
      <c r="E23" s="646"/>
      <c r="F23" s="647"/>
      <c r="G23" s="273"/>
      <c r="H23" s="274"/>
      <c r="I23" s="274"/>
      <c r="J23" s="274"/>
      <c r="K23" s="274"/>
      <c r="L23" s="274"/>
      <c r="M23" s="275"/>
      <c r="N23" s="108"/>
      <c r="O23" s="109"/>
      <c r="P23" s="109"/>
      <c r="Q23" s="103"/>
    </row>
    <row r="24" spans="1:17" ht="18" customHeight="1" thickBot="1">
      <c r="A24" s="561"/>
      <c r="B24" s="276" t="s">
        <v>372</v>
      </c>
      <c r="C24" s="185" t="s">
        <v>51</v>
      </c>
      <c r="D24" s="545" t="s">
        <v>98</v>
      </c>
      <c r="E24" s="546"/>
      <c r="F24" s="624" t="s">
        <v>373</v>
      </c>
      <c r="G24" s="625"/>
      <c r="H24" s="625"/>
      <c r="I24" s="626"/>
      <c r="J24" s="626"/>
      <c r="K24" s="626"/>
      <c r="L24" s="626"/>
      <c r="M24" s="627"/>
      <c r="N24" s="107"/>
      <c r="O24" s="107"/>
      <c r="P24" s="100"/>
      <c r="Q24" s="100"/>
    </row>
    <row r="25" spans="1:17" ht="18" customHeight="1" thickBot="1">
      <c r="A25" s="601" t="s">
        <v>303</v>
      </c>
      <c r="B25" s="602"/>
      <c r="C25" s="639"/>
      <c r="D25" s="261" t="s">
        <v>54</v>
      </c>
      <c r="E25" s="262" t="s">
        <v>90</v>
      </c>
      <c r="F25" s="586" t="s">
        <v>241</v>
      </c>
      <c r="G25" s="587"/>
      <c r="H25" s="587"/>
      <c r="I25" s="588" t="s">
        <v>98</v>
      </c>
      <c r="J25" s="589"/>
      <c r="K25" s="589"/>
      <c r="L25" s="589"/>
      <c r="M25" s="590"/>
      <c r="N25" s="110"/>
      <c r="O25" s="105"/>
      <c r="P25" s="103"/>
      <c r="Q25" s="103"/>
    </row>
    <row r="26" spans="1:17" ht="18" customHeight="1" thickBot="1">
      <c r="A26" s="603"/>
      <c r="B26" s="604"/>
      <c r="C26" s="640"/>
      <c r="D26" s="263" t="s">
        <v>68</v>
      </c>
      <c r="E26" s="264" t="s">
        <v>91</v>
      </c>
      <c r="F26" s="597" t="s">
        <v>102</v>
      </c>
      <c r="G26" s="598"/>
      <c r="H26" s="598"/>
      <c r="I26" s="598"/>
      <c r="J26" s="598"/>
      <c r="K26" s="598"/>
      <c r="L26" s="598"/>
      <c r="M26" s="599"/>
      <c r="N26" s="111"/>
      <c r="O26" s="111"/>
      <c r="P26" s="103"/>
      <c r="Q26" s="103" t="s">
        <v>195</v>
      </c>
    </row>
    <row r="27" spans="1:17" ht="36" customHeight="1" thickBot="1">
      <c r="A27" s="603"/>
      <c r="B27" s="604"/>
      <c r="C27" s="640"/>
      <c r="D27" s="265" t="s">
        <v>123</v>
      </c>
      <c r="E27" s="266" t="s">
        <v>89</v>
      </c>
      <c r="F27" s="591"/>
      <c r="G27" s="592"/>
      <c r="H27" s="592"/>
      <c r="I27" s="592"/>
      <c r="J27" s="592"/>
      <c r="K27" s="592"/>
      <c r="L27" s="592"/>
      <c r="M27" s="593"/>
      <c r="N27" s="108"/>
      <c r="O27" s="109"/>
      <c r="P27" s="109"/>
      <c r="Q27" s="103" t="s">
        <v>196</v>
      </c>
    </row>
    <row r="28" spans="1:17" s="113" customFormat="1" ht="18" customHeight="1" thickBot="1">
      <c r="A28" s="603"/>
      <c r="B28" s="604"/>
      <c r="C28" s="640"/>
      <c r="D28" s="267" t="s">
        <v>87</v>
      </c>
      <c r="E28" s="594"/>
      <c r="F28" s="595"/>
      <c r="G28" s="595"/>
      <c r="H28" s="595"/>
      <c r="I28" s="595"/>
      <c r="J28" s="595"/>
      <c r="K28" s="595"/>
      <c r="L28" s="595"/>
      <c r="M28" s="596"/>
      <c r="N28" s="112"/>
      <c r="O28" s="112"/>
      <c r="Q28" s="103" t="s">
        <v>220</v>
      </c>
    </row>
    <row r="29" spans="1:17" s="113" customFormat="1" ht="18" customHeight="1" thickBot="1">
      <c r="A29" s="605"/>
      <c r="B29" s="606"/>
      <c r="C29" s="641"/>
      <c r="D29" s="268" t="s">
        <v>50</v>
      </c>
      <c r="E29" s="556" t="s">
        <v>79</v>
      </c>
      <c r="F29" s="557"/>
      <c r="G29" s="557"/>
      <c r="H29" s="557"/>
      <c r="I29" s="557"/>
      <c r="J29" s="557"/>
      <c r="K29" s="557"/>
      <c r="L29" s="557"/>
      <c r="M29" s="558"/>
      <c r="N29" s="112"/>
      <c r="O29" s="112"/>
      <c r="Q29" s="103" t="s">
        <v>326</v>
      </c>
    </row>
    <row r="30" spans="1:17" ht="18" customHeight="1" thickBot="1">
      <c r="A30" s="601" t="s">
        <v>304</v>
      </c>
      <c r="B30" s="602"/>
      <c r="C30" s="639"/>
      <c r="D30" s="269" t="s">
        <v>28</v>
      </c>
      <c r="E30" s="262" t="s">
        <v>103</v>
      </c>
      <c r="F30" s="607"/>
      <c r="G30" s="608"/>
      <c r="H30" s="608"/>
      <c r="I30" s="608"/>
      <c r="J30" s="609"/>
      <c r="K30" s="642" t="s">
        <v>29</v>
      </c>
      <c r="L30" s="643"/>
      <c r="M30" s="644"/>
      <c r="N30" s="110"/>
      <c r="O30" s="105"/>
      <c r="P30" s="103"/>
      <c r="Q30" s="103" t="s">
        <v>268</v>
      </c>
    </row>
    <row r="31" spans="1:17" ht="33" customHeight="1" thickBot="1">
      <c r="A31" s="603"/>
      <c r="B31" s="604"/>
      <c r="C31" s="640"/>
      <c r="D31" s="270" t="s">
        <v>143</v>
      </c>
      <c r="E31" s="613"/>
      <c r="F31" s="614"/>
      <c r="G31" s="614"/>
      <c r="H31" s="614"/>
      <c r="I31" s="614"/>
      <c r="J31" s="614"/>
      <c r="K31" s="615"/>
      <c r="L31" s="616"/>
      <c r="M31" s="617"/>
      <c r="N31" s="100"/>
      <c r="O31" s="100"/>
      <c r="P31" s="103"/>
      <c r="Q31" s="103" t="s">
        <v>338</v>
      </c>
    </row>
    <row r="32" spans="1:17" ht="33" customHeight="1" thickBot="1">
      <c r="A32" s="605"/>
      <c r="B32" s="606"/>
      <c r="C32" s="641"/>
      <c r="D32" s="270" t="s">
        <v>144</v>
      </c>
      <c r="E32" s="613"/>
      <c r="F32" s="614"/>
      <c r="G32" s="614"/>
      <c r="H32" s="614"/>
      <c r="I32" s="614"/>
      <c r="J32" s="645"/>
      <c r="K32" s="615"/>
      <c r="L32" s="616"/>
      <c r="M32" s="617"/>
      <c r="N32" s="100"/>
      <c r="O32" s="100"/>
      <c r="P32" s="103"/>
      <c r="Q32" s="103"/>
    </row>
    <row r="33" spans="1:17" ht="18" customHeight="1" thickBot="1">
      <c r="A33" s="601" t="s">
        <v>305</v>
      </c>
      <c r="B33" s="602"/>
      <c r="C33" s="602"/>
      <c r="D33" s="269" t="s">
        <v>28</v>
      </c>
      <c r="E33" s="271" t="s">
        <v>90</v>
      </c>
      <c r="F33" s="607"/>
      <c r="G33" s="608"/>
      <c r="H33" s="608"/>
      <c r="I33" s="608"/>
      <c r="J33" s="609"/>
      <c r="K33" s="610" t="s">
        <v>29</v>
      </c>
      <c r="L33" s="611"/>
      <c r="M33" s="612"/>
      <c r="N33" s="100"/>
      <c r="O33" s="105"/>
      <c r="P33" s="103"/>
      <c r="Q33" s="103" t="s">
        <v>319</v>
      </c>
    </row>
    <row r="34" spans="1:17" ht="24" customHeight="1" thickBot="1">
      <c r="A34" s="603"/>
      <c r="B34" s="604"/>
      <c r="C34" s="604"/>
      <c r="D34" s="270" t="s">
        <v>145</v>
      </c>
      <c r="E34" s="613"/>
      <c r="F34" s="614"/>
      <c r="G34" s="614"/>
      <c r="H34" s="614"/>
      <c r="I34" s="614"/>
      <c r="J34" s="614"/>
      <c r="K34" s="615"/>
      <c r="L34" s="616"/>
      <c r="M34" s="617"/>
      <c r="N34" s="100"/>
      <c r="O34" s="100"/>
      <c r="Q34" s="103" t="s">
        <v>320</v>
      </c>
    </row>
    <row r="35" spans="1:17" s="113" customFormat="1" ht="18" customHeight="1" thickBot="1">
      <c r="A35" s="603"/>
      <c r="B35" s="604"/>
      <c r="C35" s="604"/>
      <c r="D35" s="268" t="s">
        <v>70</v>
      </c>
      <c r="E35" s="618" t="s">
        <v>79</v>
      </c>
      <c r="F35" s="619"/>
      <c r="G35" s="619"/>
      <c r="H35" s="619"/>
      <c r="I35" s="619"/>
      <c r="J35" s="619"/>
      <c r="K35" s="619"/>
      <c r="L35" s="619"/>
      <c r="M35" s="620"/>
      <c r="N35" s="112"/>
      <c r="O35" s="112"/>
      <c r="Q35" s="113" t="s">
        <v>321</v>
      </c>
    </row>
    <row r="36" spans="1:17" s="113" customFormat="1" ht="18" customHeight="1" thickBot="1">
      <c r="A36" s="603"/>
      <c r="B36" s="604"/>
      <c r="C36" s="604"/>
      <c r="D36" s="267" t="s">
        <v>87</v>
      </c>
      <c r="E36" s="594"/>
      <c r="F36" s="595"/>
      <c r="G36" s="595"/>
      <c r="H36" s="595"/>
      <c r="I36" s="595"/>
      <c r="J36" s="595"/>
      <c r="K36" s="595"/>
      <c r="L36" s="595"/>
      <c r="M36" s="596"/>
      <c r="N36" s="112"/>
      <c r="O36" s="112"/>
      <c r="Q36" s="113" t="s">
        <v>322</v>
      </c>
    </row>
    <row r="37" spans="1:17" s="113" customFormat="1" ht="18" customHeight="1" thickBot="1">
      <c r="A37" s="603"/>
      <c r="B37" s="604"/>
      <c r="C37" s="604"/>
      <c r="D37" s="268" t="s">
        <v>50</v>
      </c>
      <c r="E37" s="618" t="s">
        <v>79</v>
      </c>
      <c r="F37" s="619"/>
      <c r="G37" s="619"/>
      <c r="H37" s="619"/>
      <c r="I37" s="619"/>
      <c r="J37" s="619"/>
      <c r="K37" s="619"/>
      <c r="L37" s="619"/>
      <c r="M37" s="620"/>
      <c r="N37" s="112"/>
      <c r="O37" s="112"/>
      <c r="Q37" s="113" t="s">
        <v>323</v>
      </c>
    </row>
    <row r="38" spans="1:17" s="113" customFormat="1" ht="24" customHeight="1" thickBot="1">
      <c r="A38" s="605"/>
      <c r="B38" s="606"/>
      <c r="C38" s="606"/>
      <c r="D38" s="272" t="s">
        <v>51</v>
      </c>
      <c r="E38" s="588" t="s">
        <v>98</v>
      </c>
      <c r="F38" s="590"/>
      <c r="G38" s="621" t="s">
        <v>71</v>
      </c>
      <c r="H38" s="622"/>
      <c r="I38" s="622"/>
      <c r="J38" s="622"/>
      <c r="K38" s="622"/>
      <c r="L38" s="622"/>
      <c r="M38" s="623"/>
      <c r="N38" s="112"/>
      <c r="O38" s="112"/>
      <c r="Q38" s="113" t="s">
        <v>324</v>
      </c>
    </row>
    <row r="39" spans="1:17" ht="24" customHeight="1" thickBot="1">
      <c r="A39" s="537" t="s">
        <v>306</v>
      </c>
      <c r="B39" s="538"/>
      <c r="C39" s="539"/>
      <c r="D39" s="254" t="s">
        <v>146</v>
      </c>
      <c r="E39" s="631" t="s">
        <v>103</v>
      </c>
      <c r="F39" s="632"/>
      <c r="G39" s="633"/>
      <c r="H39" s="634"/>
      <c r="I39" s="634"/>
      <c r="J39" s="634"/>
      <c r="K39" s="634"/>
      <c r="L39" s="634"/>
      <c r="M39" s="635"/>
      <c r="N39" s="100"/>
      <c r="O39" s="105"/>
      <c r="Q39" s="103" t="s">
        <v>325</v>
      </c>
    </row>
    <row r="40" spans="1:17" s="251" customFormat="1" ht="21" customHeight="1" thickBot="1">
      <c r="A40" s="540"/>
      <c r="B40" s="541"/>
      <c r="C40" s="542"/>
      <c r="D40" s="194" t="s">
        <v>55</v>
      </c>
      <c r="E40" s="636" t="s">
        <v>104</v>
      </c>
      <c r="F40" s="637"/>
      <c r="G40" s="637"/>
      <c r="H40" s="637"/>
      <c r="I40" s="637"/>
      <c r="J40" s="637"/>
      <c r="K40" s="637"/>
      <c r="L40" s="637"/>
      <c r="M40" s="638"/>
      <c r="N40" s="114"/>
      <c r="O40" s="114"/>
    </row>
    <row r="41" spans="1:17" ht="7.5" customHeight="1" thickBot="1">
      <c r="A41" s="196"/>
      <c r="B41" s="196"/>
      <c r="C41" s="251"/>
      <c r="D41" s="251"/>
      <c r="E41" s="251"/>
      <c r="F41" s="117"/>
      <c r="G41" s="251"/>
      <c r="H41" s="251"/>
      <c r="I41" s="251"/>
      <c r="J41" s="251"/>
      <c r="K41" s="251"/>
      <c r="L41" s="251"/>
      <c r="M41" s="251"/>
      <c r="N41" s="103"/>
      <c r="O41" s="103"/>
    </row>
    <row r="42" spans="1:17" ht="14.25" thickBot="1">
      <c r="A42" s="146" t="s">
        <v>39</v>
      </c>
      <c r="B42" s="116"/>
      <c r="C42" s="251" t="s">
        <v>40</v>
      </c>
      <c r="D42" s="251"/>
      <c r="E42" s="251"/>
      <c r="F42" s="117"/>
      <c r="G42" s="251"/>
      <c r="H42" s="251"/>
      <c r="I42" s="251"/>
      <c r="J42" s="251"/>
      <c r="K42" s="251"/>
      <c r="L42" s="251"/>
      <c r="M42" s="251"/>
      <c r="N42" s="103"/>
      <c r="O42" s="103"/>
    </row>
    <row r="43" spans="1:17" ht="14.25" thickBot="1">
      <c r="A43" s="146"/>
      <c r="B43" s="118"/>
      <c r="C43" s="251" t="s">
        <v>56</v>
      </c>
      <c r="D43" s="251"/>
      <c r="E43" s="251"/>
      <c r="F43" s="117"/>
      <c r="G43" s="251"/>
      <c r="H43" s="251"/>
      <c r="I43" s="251"/>
      <c r="J43" s="251"/>
      <c r="K43" s="251"/>
      <c r="L43" s="251"/>
      <c r="M43" s="251"/>
      <c r="N43" s="103"/>
      <c r="O43" s="103"/>
    </row>
    <row r="44" spans="1:17">
      <c r="A44" s="197" t="s">
        <v>42</v>
      </c>
      <c r="B44" s="600" t="s">
        <v>147</v>
      </c>
      <c r="C44" s="600"/>
      <c r="D44" s="600"/>
      <c r="E44" s="600"/>
      <c r="F44" s="600"/>
      <c r="G44" s="600"/>
      <c r="H44" s="600"/>
      <c r="I44" s="600"/>
      <c r="J44" s="600"/>
      <c r="K44" s="600"/>
      <c r="L44" s="600"/>
      <c r="M44" s="600"/>
      <c r="N44" s="103"/>
      <c r="O44" s="103"/>
    </row>
    <row r="69" spans="6:6" hidden="1">
      <c r="F69" s="103"/>
    </row>
    <row r="70" spans="6:6" hidden="1">
      <c r="F70" s="103"/>
    </row>
    <row r="71" spans="6:6" hidden="1">
      <c r="F71" s="103"/>
    </row>
    <row r="72" spans="6:6" hidden="1">
      <c r="F72" s="103"/>
    </row>
    <row r="73" spans="6:6" hidden="1">
      <c r="F73" s="103"/>
    </row>
    <row r="74" spans="6:6" hidden="1">
      <c r="F74" s="103"/>
    </row>
    <row r="75" spans="6:6" hidden="1">
      <c r="F75" s="103"/>
    </row>
    <row r="76" spans="6:6" hidden="1">
      <c r="F76" s="103"/>
    </row>
    <row r="77" spans="6:6" hidden="1">
      <c r="F77" s="103"/>
    </row>
    <row r="78" spans="6:6" hidden="1">
      <c r="F78" s="103"/>
    </row>
    <row r="79" spans="6:6" hidden="1">
      <c r="F79" s="103"/>
    </row>
    <row r="80" spans="6:6" hidden="1">
      <c r="F80" s="103"/>
    </row>
    <row r="81" spans="6:6" hidden="1">
      <c r="F81" s="103"/>
    </row>
    <row r="82" spans="6:6" hidden="1">
      <c r="F82" s="103"/>
    </row>
    <row r="83" spans="6:6" hidden="1">
      <c r="F83" s="103"/>
    </row>
    <row r="84" spans="6:6" hidden="1">
      <c r="F84" s="103"/>
    </row>
    <row r="85" spans="6:6" hidden="1">
      <c r="F85" s="103"/>
    </row>
    <row r="86" spans="6:6" hidden="1">
      <c r="F86" s="103"/>
    </row>
    <row r="87" spans="6:6" hidden="1">
      <c r="F87" s="103"/>
    </row>
    <row r="88" spans="6:6" hidden="1">
      <c r="F88" s="103"/>
    </row>
    <row r="89" spans="6:6" hidden="1">
      <c r="F89" s="103"/>
    </row>
    <row r="90" spans="6:6" hidden="1">
      <c r="F90" s="103"/>
    </row>
    <row r="91" spans="6:6" hidden="1">
      <c r="F91" s="103"/>
    </row>
    <row r="92" spans="6:6" hidden="1">
      <c r="F92" s="103"/>
    </row>
    <row r="93" spans="6:6" hidden="1">
      <c r="F93" s="103"/>
    </row>
    <row r="94" spans="6:6" hidden="1">
      <c r="F94" s="103"/>
    </row>
    <row r="95" spans="6:6" hidden="1">
      <c r="F95" s="103"/>
    </row>
    <row r="96" spans="6:6" hidden="1">
      <c r="F96" s="103"/>
    </row>
    <row r="97" spans="6:6" hidden="1">
      <c r="F97" s="103"/>
    </row>
    <row r="98" spans="6:6" hidden="1">
      <c r="F98" s="103"/>
    </row>
    <row r="99" spans="6:6" hidden="1">
      <c r="F99" s="103"/>
    </row>
    <row r="100" spans="6:6" hidden="1">
      <c r="F100" s="103"/>
    </row>
    <row r="101" spans="6:6" hidden="1">
      <c r="F101" s="103"/>
    </row>
    <row r="102" spans="6:6" hidden="1">
      <c r="F102" s="103"/>
    </row>
    <row r="103" spans="6:6" hidden="1">
      <c r="F103" s="103"/>
    </row>
    <row r="104" spans="6:6" hidden="1">
      <c r="F104" s="103"/>
    </row>
    <row r="105" spans="6:6" hidden="1">
      <c r="F105" s="103"/>
    </row>
    <row r="106" spans="6:6" hidden="1">
      <c r="F106" s="103"/>
    </row>
    <row r="107" spans="6:6" hidden="1">
      <c r="F107" s="103"/>
    </row>
    <row r="108" spans="6:6" hidden="1">
      <c r="F108" s="103"/>
    </row>
    <row r="109" spans="6:6" hidden="1">
      <c r="F109" s="103"/>
    </row>
    <row r="110" spans="6:6" hidden="1">
      <c r="F110" s="103"/>
    </row>
    <row r="111" spans="6:6" hidden="1">
      <c r="F111" s="103"/>
    </row>
    <row r="112" spans="6:6" hidden="1">
      <c r="F112" s="103"/>
    </row>
    <row r="113" spans="6:6" hidden="1">
      <c r="F113" s="103"/>
    </row>
    <row r="114" spans="6:6" hidden="1">
      <c r="F114" s="103"/>
    </row>
    <row r="115" spans="6:6" hidden="1">
      <c r="F115" s="103"/>
    </row>
    <row r="116" spans="6:6" hidden="1">
      <c r="F116" s="103"/>
    </row>
    <row r="117" spans="6:6" hidden="1">
      <c r="F117" s="103"/>
    </row>
    <row r="118" spans="6:6" hidden="1">
      <c r="F118" s="103"/>
    </row>
    <row r="119" spans="6:6">
      <c r="F119" s="115"/>
    </row>
  </sheetData>
  <sheetProtection algorithmName="SHA-512" hashValue="g2EC4dDqEfL1knTdhZYjoGGRoWSQxDPJNLfxDva2hn82GuYG5MBXxwvghrx8OC3dH/YMjP3rGQ98/pKLZTbN0Q==" saltValue="3KtoSIks6/1MrWo20iCU4A==" spinCount="100000" sheet="1" selectLockedCells="1"/>
  <mergeCells count="61">
    <mergeCell ref="F24:M24"/>
    <mergeCell ref="B12:B23"/>
    <mergeCell ref="A39:C40"/>
    <mergeCell ref="E39:F39"/>
    <mergeCell ref="G39:M39"/>
    <mergeCell ref="E40:M40"/>
    <mergeCell ref="A30:C32"/>
    <mergeCell ref="K30:M30"/>
    <mergeCell ref="E31:J31"/>
    <mergeCell ref="K31:M31"/>
    <mergeCell ref="E32:J32"/>
    <mergeCell ref="K32:M32"/>
    <mergeCell ref="F30:J30"/>
    <mergeCell ref="D24:E24"/>
    <mergeCell ref="E23:F23"/>
    <mergeCell ref="A25:C29"/>
    <mergeCell ref="B44:M44"/>
    <mergeCell ref="A33:C38"/>
    <mergeCell ref="F33:J33"/>
    <mergeCell ref="K33:M33"/>
    <mergeCell ref="E34:J34"/>
    <mergeCell ref="K34:M34"/>
    <mergeCell ref="E35:M35"/>
    <mergeCell ref="E36:M36"/>
    <mergeCell ref="E37:M37"/>
    <mergeCell ref="E38:F38"/>
    <mergeCell ref="G38:M38"/>
    <mergeCell ref="F25:H25"/>
    <mergeCell ref="I25:M25"/>
    <mergeCell ref="F27:M27"/>
    <mergeCell ref="E28:M28"/>
    <mergeCell ref="F26:M26"/>
    <mergeCell ref="E29:M29"/>
    <mergeCell ref="A12:A24"/>
    <mergeCell ref="D19:M19"/>
    <mergeCell ref="D20:E20"/>
    <mergeCell ref="G20:M20"/>
    <mergeCell ref="D21:M21"/>
    <mergeCell ref="D22:E22"/>
    <mergeCell ref="G22:M22"/>
    <mergeCell ref="D18:M18"/>
    <mergeCell ref="E12:F12"/>
    <mergeCell ref="D13:E13"/>
    <mergeCell ref="F13:G13"/>
    <mergeCell ref="I13:M13"/>
    <mergeCell ref="C14:M14"/>
    <mergeCell ref="D15:F15"/>
    <mergeCell ref="D16:M16"/>
    <mergeCell ref="D17:E17"/>
    <mergeCell ref="G17:M17"/>
    <mergeCell ref="G2:L2"/>
    <mergeCell ref="A4:M4"/>
    <mergeCell ref="C5:K5"/>
    <mergeCell ref="A7:C8"/>
    <mergeCell ref="E7:F7"/>
    <mergeCell ref="E8:F8"/>
    <mergeCell ref="A9:C10"/>
    <mergeCell ref="E9:F9"/>
    <mergeCell ref="G9:K9"/>
    <mergeCell ref="L9:M9"/>
    <mergeCell ref="E10:F10"/>
  </mergeCells>
  <phoneticPr fontId="3"/>
  <conditionalFormatting sqref="E10:M10 E9:F9">
    <cfRule type="expression" dxfId="0" priority="1">
      <formula>$L$9="あり"</formula>
    </cfRule>
  </conditionalFormatting>
  <dataValidations count="17">
    <dataValidation type="list" errorStyle="warning" allowBlank="1" showInputMessage="1" showErrorMessage="1" sqref="I25:M25 E38:F38">
      <formula1>",監理技術者,主任技術者,現場代理人"</formula1>
    </dataValidation>
    <dataValidation type="list" errorStyle="warning" allowBlank="1" showInputMessage="1" showErrorMessage="1" sqref="E40:M40">
      <formula1>$Q$33:$Q$39</formula1>
    </dataValidation>
    <dataValidation type="list" errorStyle="warning" allowBlank="1" showInputMessage="1" showErrorMessage="1" sqref="E39:F39">
      <formula1>"推奨単位以上の取得単位あり,推奨単位の1/2以上の取得単位あり,推奨単位の1/2未満の取得単位あり,なし"</formula1>
    </dataValidation>
    <dataValidation type="whole" allowBlank="1" showInputMessage="1" showErrorMessage="1" sqref="E26">
      <formula1>0</formula1>
      <formula2>100</formula2>
    </dataValidation>
    <dataValidation type="list" errorStyle="warning" allowBlank="1" showInputMessage="1" showErrorMessage="1" sqref="E25">
      <formula1>"評定点あり,なし"</formula1>
    </dataValidation>
    <dataValidation type="list" errorStyle="warning" allowBlank="1" showInputMessage="1" showErrorMessage="1" sqref="E30">
      <formula1>"複数表彰歴あり,表彰歴あり,,なし"</formula1>
    </dataValidation>
    <dataValidation type="list" errorStyle="warning" allowBlank="1" showErrorMessage="1" sqref="E12:F12">
      <formula1>$Q$5:$Q$6</formula1>
    </dataValidation>
    <dataValidation allowBlank="1" showInputMessage="1" showErrorMessage="1" prompt="入力は_x000a_西暦/月/日" sqref="G22:L22 D22:E22 K34:M34 K30 K31:M32 K33 G20:L20 D20:E20 E29"/>
    <dataValidation type="list" errorStyle="warning" allowBlank="1" showInputMessage="1" showErrorMessage="1" sqref="E33">
      <formula1>"表彰歴あり,,なし"</formula1>
    </dataValidation>
    <dataValidation allowBlank="1" showErrorMessage="1" sqref="E10:F10"/>
    <dataValidation type="list" errorStyle="warning" allowBlank="1" showInputMessage="1" showErrorMessage="1" sqref="L9:M9">
      <formula1>"あり,なし"</formula1>
    </dataValidation>
    <dataValidation type="custom" allowBlank="1" showInputMessage="1" showErrorMessage="1" sqref="E9:F9">
      <formula1>L9&lt;&gt;"なし"</formula1>
    </dataValidation>
    <dataValidation allowBlank="1" showInputMessage="1" showErrorMessage="1" promptTitle="建設業許可番号の記入例" prompt="_x000a_　・国土交通大臣許可_x000a_　 特-24　第001234号_x000a_　・宮城県知事許可_x000a_　 般-25　第000123号" sqref="F13:G13"/>
    <dataValidation allowBlank="1" showInputMessage="1" showErrorMessage="1" promptTitle="CORINS登録番号の記入例" prompt="_x000a_　・1234-5678W_x000a_　　（4桁-4桁+英字）_x000a_　・1234567890_x000a_　　（10桁の数字）" sqref="I13:M13"/>
    <dataValidation type="list" errorStyle="warning" allowBlank="1" showInputMessage="1" showErrorMessage="1" sqref="E8:F8">
      <formula1>"主任技術者,監理技術者,"</formula1>
    </dataValidation>
    <dataValidation type="list" errorStyle="warning" allowBlank="1" showInputMessage="1" showErrorMessage="1" sqref="E27">
      <formula1>$Q$26:$Q$31</formula1>
    </dataValidation>
    <dataValidation type="list" errorStyle="warning" allowBlank="1" showInputMessage="1" showErrorMessage="1" sqref="D24:E24">
      <formula1>"監理技術者,主任技術者,実績なし"</formula1>
    </dataValidation>
  </dataValidations>
  <printOptions horizontalCentered="1"/>
  <pageMargins left="0.78740157480314965" right="0.47244094488188981" top="0.6692913385826772" bottom="0.47244094488188981" header="0.27559055118110237" footer="0.31496062992125984"/>
  <pageSetup paperSize="9" scale="90" firstPageNumber="11"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40"/>
  <sheetViews>
    <sheetView showGridLines="0" zoomScale="85" zoomScaleNormal="85" zoomScaleSheetLayoutView="100" workbookViewId="0">
      <selection activeCell="N47" sqref="N47:Q47"/>
    </sheetView>
  </sheetViews>
  <sheetFormatPr defaultRowHeight="12" outlineLevelCol="1"/>
  <cols>
    <col min="1" max="2" width="4.375" style="121" customWidth="1"/>
    <col min="3" max="3" width="28.375" style="121" customWidth="1"/>
    <col min="4" max="4" width="3.625" style="121" customWidth="1"/>
    <col min="5" max="5" width="14.625" style="121" customWidth="1"/>
    <col min="6" max="6" width="5.125" style="121" customWidth="1"/>
    <col min="7" max="7" width="7.125" style="122" customWidth="1"/>
    <col min="8" max="8" width="3.75" style="121" customWidth="1"/>
    <col min="9" max="9" width="5.125" style="121" customWidth="1"/>
    <col min="10" max="13" width="3.125" style="121" customWidth="1"/>
    <col min="14" max="14" width="2.875" style="121" customWidth="1"/>
    <col min="15" max="15" width="1.75" style="121" customWidth="1"/>
    <col min="16" max="16" width="2.625" style="121" customWidth="1"/>
    <col min="17" max="17" width="4.875" style="121" customWidth="1"/>
    <col min="18" max="18" width="2.125" style="121" customWidth="1"/>
    <col min="19" max="19" width="3.125" style="121" customWidth="1"/>
    <col min="20" max="20" width="9.125" style="121" customWidth="1"/>
    <col min="21" max="24" width="9.125" style="129" hidden="1" customWidth="1" outlineLevel="1"/>
    <col min="25" max="25" width="9.125" style="129" customWidth="1" collapsed="1"/>
    <col min="26" max="26" width="9.125" style="129" customWidth="1"/>
    <col min="27" max="33" width="9" style="129"/>
    <col min="34" max="16384" width="9" style="121"/>
  </cols>
  <sheetData>
    <row r="1" spans="1:21" ht="9.75" customHeight="1" thickBot="1">
      <c r="A1" s="138" t="s">
        <v>377</v>
      </c>
      <c r="B1" s="119"/>
      <c r="C1" s="119"/>
      <c r="D1" s="119"/>
      <c r="E1" s="119"/>
      <c r="F1" s="119"/>
      <c r="G1" s="105"/>
      <c r="H1" s="119"/>
      <c r="I1" s="119"/>
      <c r="J1" s="119"/>
      <c r="K1" s="119"/>
      <c r="L1" s="119"/>
      <c r="M1" s="119"/>
      <c r="N1" s="119"/>
      <c r="O1" s="119"/>
      <c r="P1" s="119"/>
      <c r="Q1" s="120"/>
      <c r="R1" s="119"/>
      <c r="S1" s="119"/>
    </row>
    <row r="2" spans="1:21" ht="12.75" customHeight="1" thickBot="1">
      <c r="C2" s="119"/>
      <c r="D2" s="119"/>
      <c r="E2" s="119"/>
      <c r="H2" s="648" t="s">
        <v>0</v>
      </c>
      <c r="I2" s="649"/>
      <c r="J2" s="383">
        <f>'様式-1-Ⅱ'!H2</f>
        <v>220510413</v>
      </c>
      <c r="K2" s="384"/>
      <c r="L2" s="384"/>
      <c r="M2" s="384"/>
      <c r="N2" s="384"/>
      <c r="O2" s="384"/>
      <c r="P2" s="385"/>
      <c r="Q2" s="123"/>
      <c r="R2" s="119"/>
      <c r="S2" s="119"/>
    </row>
    <row r="3" spans="1:21" ht="15.75" customHeight="1" thickBot="1">
      <c r="A3" s="650" t="s">
        <v>86</v>
      </c>
      <c r="B3" s="650"/>
      <c r="C3" s="650"/>
      <c r="D3" s="650"/>
      <c r="E3" s="650"/>
      <c r="F3" s="650"/>
      <c r="G3" s="650"/>
      <c r="H3" s="650"/>
      <c r="I3" s="650"/>
      <c r="J3" s="650"/>
      <c r="K3" s="650"/>
      <c r="L3" s="650"/>
      <c r="M3" s="650"/>
      <c r="N3" s="650"/>
      <c r="O3" s="650"/>
      <c r="P3" s="650"/>
      <c r="Q3" s="650"/>
      <c r="R3" s="119"/>
      <c r="S3" s="119"/>
    </row>
    <row r="4" spans="1:21" ht="17.100000000000001" customHeight="1" thickBot="1">
      <c r="A4" s="651" t="s">
        <v>272</v>
      </c>
      <c r="B4" s="652"/>
      <c r="C4" s="653"/>
      <c r="D4" s="662" t="s">
        <v>35</v>
      </c>
      <c r="E4" s="663"/>
      <c r="F4" s="664" t="s">
        <v>103</v>
      </c>
      <c r="G4" s="665"/>
      <c r="H4" s="666"/>
      <c r="I4" s="667"/>
      <c r="J4" s="668"/>
      <c r="K4" s="668"/>
      <c r="L4" s="668"/>
      <c r="M4" s="668"/>
      <c r="N4" s="668"/>
      <c r="O4" s="668"/>
      <c r="P4" s="668"/>
      <c r="Q4" s="669"/>
      <c r="R4" s="119"/>
      <c r="S4" s="105"/>
    </row>
    <row r="5" spans="1:21" ht="11.25" customHeight="1" thickBot="1">
      <c r="A5" s="654"/>
      <c r="B5" s="655"/>
      <c r="C5" s="656"/>
      <c r="D5" s="670" t="s">
        <v>36</v>
      </c>
      <c r="E5" s="671"/>
      <c r="F5" s="672" t="s">
        <v>105</v>
      </c>
      <c r="G5" s="673"/>
      <c r="H5" s="676"/>
      <c r="I5" s="677"/>
      <c r="J5" s="677"/>
      <c r="K5" s="677"/>
      <c r="L5" s="677"/>
      <c r="M5" s="677"/>
      <c r="N5" s="677"/>
      <c r="O5" s="677"/>
      <c r="P5" s="677"/>
      <c r="Q5" s="678"/>
      <c r="R5" s="119"/>
      <c r="S5" s="119"/>
      <c r="U5" s="129" t="s">
        <v>221</v>
      </c>
    </row>
    <row r="6" spans="1:21" ht="11.25" customHeight="1" thickBot="1">
      <c r="A6" s="654"/>
      <c r="B6" s="655"/>
      <c r="C6" s="656"/>
      <c r="D6" s="680"/>
      <c r="E6" s="681"/>
      <c r="F6" s="674"/>
      <c r="G6" s="675"/>
      <c r="H6" s="679"/>
      <c r="I6" s="677"/>
      <c r="J6" s="677"/>
      <c r="K6" s="677"/>
      <c r="L6" s="677"/>
      <c r="M6" s="677"/>
      <c r="N6" s="677"/>
      <c r="O6" s="677"/>
      <c r="P6" s="677"/>
      <c r="Q6" s="678"/>
      <c r="R6" s="119"/>
      <c r="S6" s="119"/>
      <c r="U6" s="129" t="s">
        <v>268</v>
      </c>
    </row>
    <row r="7" spans="1:21" ht="11.25" customHeight="1" thickBot="1">
      <c r="A7" s="657"/>
      <c r="B7" s="658"/>
      <c r="C7" s="656"/>
      <c r="D7" s="670" t="s">
        <v>37</v>
      </c>
      <c r="E7" s="671"/>
      <c r="F7" s="672" t="s">
        <v>105</v>
      </c>
      <c r="G7" s="673"/>
      <c r="H7" s="676"/>
      <c r="I7" s="677"/>
      <c r="J7" s="677"/>
      <c r="K7" s="677"/>
      <c r="L7" s="677"/>
      <c r="M7" s="677"/>
      <c r="N7" s="677"/>
      <c r="O7" s="677"/>
      <c r="P7" s="677"/>
      <c r="Q7" s="678"/>
      <c r="R7" s="119"/>
      <c r="S7" s="119"/>
      <c r="U7" s="129" t="s">
        <v>338</v>
      </c>
    </row>
    <row r="8" spans="1:21" ht="11.25" customHeight="1" thickBot="1">
      <c r="A8" s="659"/>
      <c r="B8" s="660"/>
      <c r="C8" s="661"/>
      <c r="D8" s="682"/>
      <c r="E8" s="683"/>
      <c r="F8" s="674"/>
      <c r="G8" s="675"/>
      <c r="H8" s="679"/>
      <c r="I8" s="677"/>
      <c r="J8" s="677"/>
      <c r="K8" s="677"/>
      <c r="L8" s="677"/>
      <c r="M8" s="677"/>
      <c r="N8" s="677"/>
      <c r="O8" s="677"/>
      <c r="P8" s="677"/>
      <c r="Q8" s="678"/>
      <c r="R8" s="119"/>
      <c r="S8" s="119"/>
    </row>
    <row r="9" spans="1:21" ht="24.95" customHeight="1" thickBot="1">
      <c r="A9" s="700" t="s">
        <v>273</v>
      </c>
      <c r="B9" s="701"/>
      <c r="C9" s="702"/>
      <c r="D9" s="689" t="s">
        <v>161</v>
      </c>
      <c r="E9" s="252" t="s">
        <v>197</v>
      </c>
      <c r="F9" s="706" t="s">
        <v>103</v>
      </c>
      <c r="G9" s="707"/>
      <c r="H9" s="707"/>
      <c r="I9" s="707"/>
      <c r="J9" s="708"/>
      <c r="K9" s="709" t="s">
        <v>242</v>
      </c>
      <c r="L9" s="710"/>
      <c r="M9" s="710"/>
      <c r="N9" s="710"/>
      <c r="O9" s="710"/>
      <c r="P9" s="710"/>
      <c r="Q9" s="711"/>
      <c r="R9" s="119"/>
      <c r="S9" s="105"/>
      <c r="U9" s="139" t="s">
        <v>184</v>
      </c>
    </row>
    <row r="10" spans="1:21" ht="17.100000000000001" customHeight="1" thickBot="1">
      <c r="A10" s="703"/>
      <c r="B10" s="704"/>
      <c r="C10" s="705"/>
      <c r="D10" s="690"/>
      <c r="E10" s="253" t="s">
        <v>185</v>
      </c>
      <c r="F10" s="712"/>
      <c r="G10" s="713"/>
      <c r="H10" s="713"/>
      <c r="I10" s="713"/>
      <c r="J10" s="713"/>
      <c r="K10" s="713"/>
      <c r="L10" s="713"/>
      <c r="M10" s="713"/>
      <c r="N10" s="713"/>
      <c r="O10" s="713"/>
      <c r="P10" s="713"/>
      <c r="Q10" s="714"/>
      <c r="R10" s="119"/>
      <c r="S10" s="119"/>
      <c r="U10" s="129" t="s">
        <v>186</v>
      </c>
    </row>
    <row r="11" spans="1:21" ht="17.100000000000001" customHeight="1" thickBot="1">
      <c r="A11" s="703"/>
      <c r="B11" s="704"/>
      <c r="C11" s="705"/>
      <c r="D11" s="690"/>
      <c r="E11" s="198" t="s">
        <v>187</v>
      </c>
      <c r="F11" s="694" t="s">
        <v>106</v>
      </c>
      <c r="G11" s="698"/>
      <c r="H11" s="698"/>
      <c r="I11" s="698"/>
      <c r="J11" s="698"/>
      <c r="K11" s="698"/>
      <c r="L11" s="698"/>
      <c r="M11" s="698"/>
      <c r="N11" s="698"/>
      <c r="O11" s="698"/>
      <c r="P11" s="698"/>
      <c r="Q11" s="699"/>
      <c r="R11" s="119"/>
      <c r="S11" s="119"/>
      <c r="U11" s="129" t="s">
        <v>188</v>
      </c>
    </row>
    <row r="12" spans="1:21" ht="17.100000000000001" customHeight="1" thickBot="1">
      <c r="A12" s="703"/>
      <c r="B12" s="704"/>
      <c r="C12" s="705"/>
      <c r="D12" s="690"/>
      <c r="E12" s="253" t="s">
        <v>189</v>
      </c>
      <c r="F12" s="712"/>
      <c r="G12" s="713"/>
      <c r="H12" s="713"/>
      <c r="I12" s="713"/>
      <c r="J12" s="713"/>
      <c r="K12" s="713"/>
      <c r="L12" s="713"/>
      <c r="M12" s="713"/>
      <c r="N12" s="713"/>
      <c r="O12" s="713"/>
      <c r="P12" s="713"/>
      <c r="Q12" s="714"/>
      <c r="R12" s="119"/>
      <c r="S12" s="119"/>
      <c r="U12" s="129" t="s">
        <v>190</v>
      </c>
    </row>
    <row r="13" spans="1:21" ht="17.100000000000001" customHeight="1" thickBot="1">
      <c r="A13" s="703"/>
      <c r="B13" s="704"/>
      <c r="C13" s="705"/>
      <c r="D13" s="690"/>
      <c r="E13" s="198" t="s">
        <v>191</v>
      </c>
      <c r="F13" s="694" t="s">
        <v>106</v>
      </c>
      <c r="G13" s="698"/>
      <c r="H13" s="698"/>
      <c r="I13" s="698"/>
      <c r="J13" s="698"/>
      <c r="K13" s="698"/>
      <c r="L13" s="698"/>
      <c r="M13" s="698"/>
      <c r="N13" s="698"/>
      <c r="O13" s="698"/>
      <c r="P13" s="698"/>
      <c r="Q13" s="699"/>
      <c r="R13" s="119"/>
      <c r="S13" s="119"/>
      <c r="U13" s="129" t="s">
        <v>192</v>
      </c>
    </row>
    <row r="14" spans="1:21" ht="17.100000000000001" customHeight="1" thickBot="1">
      <c r="A14" s="703"/>
      <c r="B14" s="704"/>
      <c r="C14" s="705"/>
      <c r="D14" s="690"/>
      <c r="E14" s="199" t="s">
        <v>193</v>
      </c>
      <c r="F14" s="712"/>
      <c r="G14" s="713"/>
      <c r="H14" s="713"/>
      <c r="I14" s="713"/>
      <c r="J14" s="713"/>
      <c r="K14" s="713"/>
      <c r="L14" s="713"/>
      <c r="M14" s="713"/>
      <c r="N14" s="713"/>
      <c r="O14" s="713"/>
      <c r="P14" s="713"/>
      <c r="Q14" s="714"/>
      <c r="R14" s="119"/>
      <c r="S14" s="119"/>
      <c r="U14" s="140" t="s">
        <v>198</v>
      </c>
    </row>
    <row r="15" spans="1:21" ht="17.100000000000001" customHeight="1" thickBot="1">
      <c r="A15" s="703"/>
      <c r="B15" s="704"/>
      <c r="C15" s="705"/>
      <c r="D15" s="690"/>
      <c r="E15" s="200" t="s">
        <v>194</v>
      </c>
      <c r="F15" s="712"/>
      <c r="G15" s="713"/>
      <c r="H15" s="713"/>
      <c r="I15" s="713"/>
      <c r="J15" s="713"/>
      <c r="K15" s="713"/>
      <c r="L15" s="713"/>
      <c r="M15" s="713"/>
      <c r="N15" s="713"/>
      <c r="O15" s="713"/>
      <c r="P15" s="713"/>
      <c r="Q15" s="714"/>
      <c r="R15" s="119"/>
      <c r="S15" s="119"/>
      <c r="U15" s="140" t="s">
        <v>243</v>
      </c>
    </row>
    <row r="16" spans="1:21" ht="17.100000000000001" customHeight="1" thickBot="1">
      <c r="A16" s="703"/>
      <c r="B16" s="704"/>
      <c r="C16" s="705"/>
      <c r="D16" s="689" t="s">
        <v>183</v>
      </c>
      <c r="E16" s="201" t="s">
        <v>264</v>
      </c>
      <c r="F16" s="691" t="s">
        <v>90</v>
      </c>
      <c r="G16" s="692"/>
      <c r="H16" s="716"/>
      <c r="I16" s="717"/>
      <c r="J16" s="718"/>
      <c r="K16" s="718"/>
      <c r="L16" s="718"/>
      <c r="M16" s="718"/>
      <c r="N16" s="718"/>
      <c r="O16" s="718"/>
      <c r="P16" s="718"/>
      <c r="Q16" s="719"/>
      <c r="R16" s="119"/>
      <c r="S16" s="105"/>
      <c r="U16" s="140" t="s">
        <v>244</v>
      </c>
    </row>
    <row r="17" spans="1:33" ht="17.100000000000001" customHeight="1" thickBot="1">
      <c r="A17" s="703"/>
      <c r="B17" s="704"/>
      <c r="C17" s="705"/>
      <c r="D17" s="690"/>
      <c r="E17" s="204" t="s">
        <v>310</v>
      </c>
      <c r="F17" s="694" t="s">
        <v>309</v>
      </c>
      <c r="G17" s="695"/>
      <c r="H17" s="696" t="s">
        <v>270</v>
      </c>
      <c r="I17" s="697"/>
      <c r="J17" s="697"/>
      <c r="K17" s="697"/>
      <c r="L17" s="694" t="s">
        <v>106</v>
      </c>
      <c r="M17" s="698"/>
      <c r="N17" s="698"/>
      <c r="O17" s="698"/>
      <c r="P17" s="698"/>
      <c r="Q17" s="699"/>
      <c r="R17" s="119"/>
      <c r="S17" s="119"/>
      <c r="U17" s="129" t="s">
        <v>256</v>
      </c>
      <c r="X17" s="129" t="s">
        <v>311</v>
      </c>
    </row>
    <row r="18" spans="1:33" ht="17.100000000000001" customHeight="1" thickBot="1">
      <c r="A18" s="703"/>
      <c r="B18" s="704"/>
      <c r="C18" s="705"/>
      <c r="D18" s="715"/>
      <c r="E18" s="213"/>
      <c r="F18" s="684" t="s">
        <v>266</v>
      </c>
      <c r="G18" s="685"/>
      <c r="H18" s="686"/>
      <c r="I18" s="687"/>
      <c r="J18" s="687"/>
      <c r="K18" s="687"/>
      <c r="L18" s="687"/>
      <c r="M18" s="687"/>
      <c r="N18" s="687"/>
      <c r="O18" s="687"/>
      <c r="P18" s="687"/>
      <c r="Q18" s="688"/>
      <c r="R18" s="119"/>
      <c r="S18" s="119"/>
      <c r="U18" s="129" t="s">
        <v>267</v>
      </c>
      <c r="X18" s="129" t="s">
        <v>312</v>
      </c>
    </row>
    <row r="19" spans="1:33" ht="17.100000000000001" customHeight="1" thickBot="1">
      <c r="A19" s="703"/>
      <c r="B19" s="704"/>
      <c r="C19" s="705"/>
      <c r="D19" s="689" t="s">
        <v>250</v>
      </c>
      <c r="E19" s="201" t="s">
        <v>265</v>
      </c>
      <c r="F19" s="691" t="s">
        <v>90</v>
      </c>
      <c r="G19" s="692"/>
      <c r="H19" s="693"/>
      <c r="I19" s="202"/>
      <c r="J19" s="202"/>
      <c r="K19" s="202"/>
      <c r="L19" s="202"/>
      <c r="M19" s="202"/>
      <c r="N19" s="202"/>
      <c r="O19" s="202"/>
      <c r="P19" s="202"/>
      <c r="Q19" s="203"/>
      <c r="R19" s="119"/>
      <c r="S19" s="105"/>
      <c r="U19" s="129" t="s">
        <v>263</v>
      </c>
      <c r="X19" s="129" t="s">
        <v>313</v>
      </c>
    </row>
    <row r="20" spans="1:33" ht="17.100000000000001" customHeight="1" thickBot="1">
      <c r="A20" s="703"/>
      <c r="B20" s="704"/>
      <c r="C20" s="705"/>
      <c r="D20" s="690"/>
      <c r="E20" s="204" t="s">
        <v>269</v>
      </c>
      <c r="F20" s="694" t="s">
        <v>105</v>
      </c>
      <c r="G20" s="695"/>
      <c r="H20" s="696" t="s">
        <v>270</v>
      </c>
      <c r="I20" s="697"/>
      <c r="J20" s="697"/>
      <c r="K20" s="697"/>
      <c r="L20" s="694" t="s">
        <v>106</v>
      </c>
      <c r="M20" s="698"/>
      <c r="N20" s="698"/>
      <c r="O20" s="698"/>
      <c r="P20" s="698"/>
      <c r="Q20" s="699"/>
      <c r="R20" s="119"/>
      <c r="S20" s="119"/>
      <c r="U20" s="129" t="s">
        <v>282</v>
      </c>
      <c r="X20" s="129" t="s">
        <v>314</v>
      </c>
    </row>
    <row r="21" spans="1:33" ht="17.100000000000001" customHeight="1" thickBot="1">
      <c r="A21" s="651" t="s">
        <v>274</v>
      </c>
      <c r="B21" s="652"/>
      <c r="C21" s="653"/>
      <c r="D21" s="662" t="s">
        <v>76</v>
      </c>
      <c r="E21" s="663"/>
      <c r="F21" s="734" t="s">
        <v>103</v>
      </c>
      <c r="G21" s="735"/>
      <c r="H21" s="735"/>
      <c r="I21" s="735"/>
      <c r="J21" s="735"/>
      <c r="K21" s="735"/>
      <c r="L21" s="735"/>
      <c r="M21" s="735"/>
      <c r="N21" s="735"/>
      <c r="O21" s="735"/>
      <c r="P21" s="735"/>
      <c r="Q21" s="736"/>
      <c r="R21" s="119"/>
      <c r="S21" s="105"/>
      <c r="X21" s="129" t="s">
        <v>315</v>
      </c>
    </row>
    <row r="22" spans="1:33" ht="17.100000000000001" customHeight="1" thickBot="1">
      <c r="A22" s="654"/>
      <c r="B22" s="655"/>
      <c r="C22" s="656"/>
      <c r="D22" s="752" t="s">
        <v>116</v>
      </c>
      <c r="E22" s="753"/>
      <c r="F22" s="720"/>
      <c r="G22" s="721"/>
      <c r="H22" s="721"/>
      <c r="I22" s="721"/>
      <c r="J22" s="721"/>
      <c r="K22" s="721"/>
      <c r="L22" s="721"/>
      <c r="M22" s="721"/>
      <c r="N22" s="721"/>
      <c r="O22" s="721"/>
      <c r="P22" s="721"/>
      <c r="Q22" s="722"/>
      <c r="R22" s="119"/>
      <c r="S22" s="119"/>
      <c r="U22" s="24" t="s">
        <v>245</v>
      </c>
      <c r="X22" s="129" t="s">
        <v>208</v>
      </c>
    </row>
    <row r="23" spans="1:33" ht="17.100000000000001" customHeight="1" thickBot="1">
      <c r="A23" s="654"/>
      <c r="B23" s="655"/>
      <c r="C23" s="656"/>
      <c r="D23" s="752" t="s">
        <v>77</v>
      </c>
      <c r="E23" s="753"/>
      <c r="F23" s="720"/>
      <c r="G23" s="721"/>
      <c r="H23" s="721"/>
      <c r="I23" s="721"/>
      <c r="J23" s="721"/>
      <c r="K23" s="721"/>
      <c r="L23" s="721"/>
      <c r="M23" s="721"/>
      <c r="N23" s="721"/>
      <c r="O23" s="721"/>
      <c r="P23" s="721"/>
      <c r="Q23" s="722"/>
      <c r="R23" s="119"/>
      <c r="S23" s="119"/>
      <c r="U23" s="24" t="s">
        <v>199</v>
      </c>
      <c r="X23" s="129" t="s">
        <v>209</v>
      </c>
    </row>
    <row r="24" spans="1:33" ht="17.100000000000001" customHeight="1" thickBot="1">
      <c r="A24" s="657"/>
      <c r="B24" s="658"/>
      <c r="C24" s="656"/>
      <c r="D24" s="752" t="s">
        <v>117</v>
      </c>
      <c r="E24" s="753"/>
      <c r="F24" s="720"/>
      <c r="G24" s="721"/>
      <c r="H24" s="721"/>
      <c r="I24" s="721"/>
      <c r="J24" s="721"/>
      <c r="K24" s="721"/>
      <c r="L24" s="721"/>
      <c r="M24" s="721"/>
      <c r="N24" s="721"/>
      <c r="O24" s="721"/>
      <c r="P24" s="721"/>
      <c r="Q24" s="722"/>
      <c r="R24" s="119"/>
      <c r="S24" s="119"/>
      <c r="U24" s="129" t="s">
        <v>246</v>
      </c>
      <c r="X24" s="129" t="s">
        <v>211</v>
      </c>
    </row>
    <row r="25" spans="1:33" ht="17.100000000000001" customHeight="1" thickBot="1">
      <c r="A25" s="659"/>
      <c r="B25" s="660"/>
      <c r="C25" s="661"/>
      <c r="D25" s="752" t="s">
        <v>78</v>
      </c>
      <c r="E25" s="753"/>
      <c r="F25" s="720"/>
      <c r="G25" s="721"/>
      <c r="H25" s="721"/>
      <c r="I25" s="721"/>
      <c r="J25" s="721"/>
      <c r="K25" s="721"/>
      <c r="L25" s="721"/>
      <c r="M25" s="721"/>
      <c r="N25" s="721"/>
      <c r="O25" s="721"/>
      <c r="P25" s="721"/>
      <c r="Q25" s="722"/>
      <c r="R25" s="119"/>
      <c r="S25" s="119"/>
      <c r="U25" s="141" t="s">
        <v>285</v>
      </c>
      <c r="X25" s="129" t="s">
        <v>307</v>
      </c>
    </row>
    <row r="26" spans="1:33" s="12" customFormat="1" ht="17.100000000000001" customHeight="1" thickBot="1">
      <c r="A26" s="723" t="s">
        <v>275</v>
      </c>
      <c r="B26" s="724"/>
      <c r="C26" s="725"/>
      <c r="D26" s="732" t="s">
        <v>38</v>
      </c>
      <c r="E26" s="733"/>
      <c r="F26" s="734" t="s">
        <v>103</v>
      </c>
      <c r="G26" s="735"/>
      <c r="H26" s="735"/>
      <c r="I26" s="735"/>
      <c r="J26" s="735"/>
      <c r="K26" s="735"/>
      <c r="L26" s="735"/>
      <c r="M26" s="735"/>
      <c r="N26" s="735"/>
      <c r="O26" s="735"/>
      <c r="P26" s="735"/>
      <c r="Q26" s="736"/>
      <c r="R26" s="29"/>
      <c r="S26" s="105"/>
      <c r="U26" s="24" t="s">
        <v>107</v>
      </c>
      <c r="V26" s="24"/>
      <c r="W26" s="24"/>
      <c r="X26" s="24" t="s">
        <v>337</v>
      </c>
      <c r="Y26" s="24"/>
      <c r="Z26" s="24"/>
      <c r="AA26" s="24"/>
      <c r="AB26" s="24"/>
      <c r="AC26" s="24"/>
      <c r="AD26" s="24"/>
      <c r="AE26" s="24"/>
      <c r="AF26" s="24"/>
      <c r="AG26" s="24"/>
    </row>
    <row r="27" spans="1:33" s="12" customFormat="1" ht="17.100000000000001" customHeight="1" thickBot="1">
      <c r="A27" s="726"/>
      <c r="B27" s="727"/>
      <c r="C27" s="728"/>
      <c r="D27" s="737"/>
      <c r="E27" s="738"/>
      <c r="F27" s="739" t="s">
        <v>89</v>
      </c>
      <c r="G27" s="740"/>
      <c r="H27" s="741"/>
      <c r="I27" s="742" t="s">
        <v>114</v>
      </c>
      <c r="J27" s="743"/>
      <c r="K27" s="744"/>
      <c r="L27" s="745"/>
      <c r="M27" s="746"/>
      <c r="N27" s="746"/>
      <c r="O27" s="746"/>
      <c r="P27" s="746"/>
      <c r="Q27" s="747"/>
      <c r="R27" s="29"/>
      <c r="S27" s="11"/>
      <c r="U27" s="24" t="s">
        <v>283</v>
      </c>
      <c r="V27" s="24"/>
      <c r="W27" s="24"/>
      <c r="X27" s="24"/>
      <c r="Y27" s="24"/>
      <c r="Z27" s="24"/>
      <c r="AA27" s="24"/>
      <c r="AB27" s="24"/>
      <c r="AC27" s="24"/>
      <c r="AD27" s="24"/>
      <c r="AE27" s="24"/>
      <c r="AF27" s="24"/>
      <c r="AG27" s="24"/>
    </row>
    <row r="28" spans="1:33" s="12" customFormat="1" ht="17.100000000000001" customHeight="1" thickBot="1">
      <c r="A28" s="726"/>
      <c r="B28" s="727"/>
      <c r="C28" s="728"/>
      <c r="D28" s="748" t="s">
        <v>149</v>
      </c>
      <c r="E28" s="749"/>
      <c r="F28" s="720"/>
      <c r="G28" s="750"/>
      <c r="H28" s="750"/>
      <c r="I28" s="750"/>
      <c r="J28" s="750"/>
      <c r="K28" s="750"/>
      <c r="L28" s="750"/>
      <c r="M28" s="750"/>
      <c r="N28" s="750"/>
      <c r="O28" s="750"/>
      <c r="P28" s="750"/>
      <c r="Q28" s="751"/>
      <c r="R28" s="29"/>
      <c r="S28" s="11"/>
      <c r="U28" s="24" t="s">
        <v>108</v>
      </c>
      <c r="V28" s="24"/>
      <c r="W28" s="24"/>
      <c r="X28" s="24"/>
      <c r="Y28" s="24"/>
      <c r="Z28" s="24"/>
      <c r="AA28" s="24"/>
      <c r="AB28" s="24"/>
      <c r="AC28" s="24"/>
      <c r="AD28" s="24"/>
      <c r="AE28" s="24"/>
      <c r="AF28" s="24"/>
      <c r="AG28" s="24"/>
    </row>
    <row r="29" spans="1:33" s="12" customFormat="1" ht="17.100000000000001" customHeight="1" thickBot="1">
      <c r="A29" s="726"/>
      <c r="B29" s="727"/>
      <c r="C29" s="728"/>
      <c r="D29" s="762" t="s">
        <v>84</v>
      </c>
      <c r="E29" s="763"/>
      <c r="F29" s="720"/>
      <c r="G29" s="750"/>
      <c r="H29" s="750"/>
      <c r="I29" s="750"/>
      <c r="J29" s="750"/>
      <c r="K29" s="750"/>
      <c r="L29" s="750"/>
      <c r="M29" s="750"/>
      <c r="N29" s="750"/>
      <c r="O29" s="750"/>
      <c r="P29" s="750"/>
      <c r="Q29" s="751"/>
      <c r="R29" s="29"/>
      <c r="S29" s="11"/>
      <c r="U29" s="24" t="s">
        <v>261</v>
      </c>
      <c r="V29" s="24"/>
      <c r="W29" s="24"/>
      <c r="X29" s="24"/>
      <c r="Y29" s="24"/>
      <c r="Z29" s="24"/>
      <c r="AA29" s="24"/>
      <c r="AB29" s="24"/>
      <c r="AC29" s="24"/>
      <c r="AD29" s="24"/>
      <c r="AE29" s="24"/>
      <c r="AF29" s="24"/>
      <c r="AG29" s="24"/>
    </row>
    <row r="30" spans="1:33" s="12" customFormat="1" ht="17.100000000000001" customHeight="1" thickBot="1">
      <c r="A30" s="726"/>
      <c r="B30" s="727"/>
      <c r="C30" s="728"/>
      <c r="D30" s="737"/>
      <c r="E30" s="738"/>
      <c r="F30" s="739" t="s">
        <v>89</v>
      </c>
      <c r="G30" s="740"/>
      <c r="H30" s="741"/>
      <c r="I30" s="742" t="s">
        <v>115</v>
      </c>
      <c r="J30" s="743"/>
      <c r="K30" s="744"/>
      <c r="L30" s="745"/>
      <c r="M30" s="746"/>
      <c r="N30" s="746"/>
      <c r="O30" s="746"/>
      <c r="P30" s="746"/>
      <c r="Q30" s="747"/>
      <c r="R30" s="29"/>
      <c r="S30" s="11"/>
      <c r="U30" s="24" t="s">
        <v>284</v>
      </c>
      <c r="V30" s="24"/>
      <c r="W30" s="24"/>
      <c r="X30" s="24"/>
      <c r="Y30" s="24"/>
      <c r="Z30" s="24"/>
      <c r="AA30" s="24"/>
      <c r="AB30" s="24"/>
      <c r="AC30" s="24"/>
      <c r="AD30" s="24"/>
      <c r="AE30" s="24"/>
      <c r="AF30" s="24"/>
      <c r="AG30" s="24"/>
    </row>
    <row r="31" spans="1:33" s="12" customFormat="1" ht="17.100000000000001" customHeight="1" thickBot="1">
      <c r="A31" s="726"/>
      <c r="B31" s="727"/>
      <c r="C31" s="728"/>
      <c r="D31" s="748" t="s">
        <v>150</v>
      </c>
      <c r="E31" s="749"/>
      <c r="F31" s="720"/>
      <c r="G31" s="721"/>
      <c r="H31" s="721"/>
      <c r="I31" s="721"/>
      <c r="J31" s="721"/>
      <c r="K31" s="721"/>
      <c r="L31" s="721"/>
      <c r="M31" s="721"/>
      <c r="N31" s="721"/>
      <c r="O31" s="721"/>
      <c r="P31" s="721"/>
      <c r="Q31" s="722"/>
      <c r="R31" s="29"/>
      <c r="S31" s="11"/>
      <c r="U31" s="141" t="s">
        <v>286</v>
      </c>
      <c r="V31" s="24"/>
      <c r="W31" s="24"/>
      <c r="X31" s="24"/>
      <c r="Y31" s="24"/>
      <c r="Z31" s="24"/>
      <c r="AA31" s="24"/>
      <c r="AB31" s="24"/>
      <c r="AC31" s="24"/>
      <c r="AD31" s="24"/>
      <c r="AE31" s="24"/>
      <c r="AF31" s="24"/>
      <c r="AG31" s="24"/>
    </row>
    <row r="32" spans="1:33" s="12" customFormat="1" ht="17.100000000000001" customHeight="1" thickBot="1">
      <c r="A32" s="729"/>
      <c r="B32" s="730"/>
      <c r="C32" s="731"/>
      <c r="D32" s="764" t="s">
        <v>85</v>
      </c>
      <c r="E32" s="765"/>
      <c r="F32" s="720"/>
      <c r="G32" s="721"/>
      <c r="H32" s="721"/>
      <c r="I32" s="721"/>
      <c r="J32" s="721"/>
      <c r="K32" s="721"/>
      <c r="L32" s="721"/>
      <c r="M32" s="721"/>
      <c r="N32" s="721"/>
      <c r="O32" s="721"/>
      <c r="P32" s="721"/>
      <c r="Q32" s="722"/>
      <c r="R32" s="29"/>
      <c r="S32" s="11"/>
      <c r="U32" s="24" t="s">
        <v>287</v>
      </c>
      <c r="V32" s="24"/>
      <c r="W32" s="24"/>
      <c r="X32" s="24"/>
      <c r="Y32" s="24"/>
      <c r="Z32" s="24"/>
      <c r="AA32" s="24"/>
      <c r="AB32" s="24"/>
      <c r="AC32" s="24"/>
      <c r="AD32" s="24"/>
      <c r="AE32" s="24"/>
      <c r="AF32" s="24"/>
      <c r="AG32" s="24"/>
    </row>
    <row r="33" spans="1:33" s="12" customFormat="1" ht="17.100000000000001" customHeight="1" thickBot="1">
      <c r="A33" s="766" t="s">
        <v>276</v>
      </c>
      <c r="B33" s="767"/>
      <c r="C33" s="768"/>
      <c r="D33" s="732" t="s">
        <v>60</v>
      </c>
      <c r="E33" s="733"/>
      <c r="F33" s="734" t="s">
        <v>247</v>
      </c>
      <c r="G33" s="735"/>
      <c r="H33" s="735"/>
      <c r="I33" s="735"/>
      <c r="J33" s="735"/>
      <c r="K33" s="735"/>
      <c r="L33" s="735"/>
      <c r="M33" s="735"/>
      <c r="N33" s="735"/>
      <c r="O33" s="735"/>
      <c r="P33" s="735"/>
      <c r="Q33" s="736"/>
      <c r="R33" s="29"/>
      <c r="S33" s="105"/>
      <c r="U33" s="24" t="s">
        <v>284</v>
      </c>
      <c r="V33" s="24"/>
      <c r="W33" s="24"/>
      <c r="X33" s="24"/>
      <c r="Y33" s="24"/>
      <c r="Z33" s="24"/>
      <c r="AA33" s="24"/>
      <c r="AB33" s="24"/>
      <c r="AC33" s="24"/>
      <c r="AD33" s="24"/>
      <c r="AE33" s="24"/>
      <c r="AF33" s="24"/>
      <c r="AG33" s="24"/>
    </row>
    <row r="34" spans="1:33" s="12" customFormat="1" ht="11.45" customHeight="1" thickBot="1">
      <c r="A34" s="766"/>
      <c r="B34" s="767"/>
      <c r="C34" s="768"/>
      <c r="D34" s="756" t="s">
        <v>61</v>
      </c>
      <c r="E34" s="757"/>
      <c r="F34" s="772" t="s">
        <v>339</v>
      </c>
      <c r="G34" s="773"/>
      <c r="H34" s="676"/>
      <c r="I34" s="677"/>
      <c r="J34" s="677"/>
      <c r="K34" s="677"/>
      <c r="L34" s="677"/>
      <c r="M34" s="677"/>
      <c r="N34" s="677"/>
      <c r="O34" s="677"/>
      <c r="P34" s="677"/>
      <c r="Q34" s="678"/>
      <c r="R34" s="29"/>
      <c r="S34" s="11"/>
      <c r="U34" s="24" t="s">
        <v>285</v>
      </c>
      <c r="V34" s="24"/>
      <c r="W34" s="24"/>
      <c r="X34" s="24"/>
      <c r="Y34" s="24"/>
      <c r="Z34" s="24"/>
      <c r="AA34" s="24"/>
      <c r="AB34" s="24"/>
      <c r="AC34" s="24"/>
      <c r="AD34" s="24"/>
      <c r="AE34" s="24"/>
      <c r="AF34" s="24"/>
      <c r="AG34" s="24"/>
    </row>
    <row r="35" spans="1:33" s="12" customFormat="1" ht="11.45" customHeight="1" thickBot="1">
      <c r="A35" s="766"/>
      <c r="B35" s="767"/>
      <c r="C35" s="768"/>
      <c r="D35" s="754"/>
      <c r="E35" s="755"/>
      <c r="F35" s="774"/>
      <c r="G35" s="759"/>
      <c r="H35" s="679"/>
      <c r="I35" s="677"/>
      <c r="J35" s="677"/>
      <c r="K35" s="677"/>
      <c r="L35" s="677"/>
      <c r="M35" s="677"/>
      <c r="N35" s="677"/>
      <c r="O35" s="677"/>
      <c r="P35" s="677"/>
      <c r="Q35" s="678"/>
      <c r="R35" s="29"/>
      <c r="S35" s="11"/>
      <c r="U35" s="24" t="s">
        <v>109</v>
      </c>
      <c r="V35" s="24"/>
      <c r="W35" s="24"/>
      <c r="X35" s="24"/>
      <c r="Y35" s="24"/>
      <c r="Z35" s="24"/>
      <c r="AA35" s="24"/>
      <c r="AB35" s="24"/>
      <c r="AC35" s="24"/>
      <c r="AD35" s="24"/>
      <c r="AE35" s="24"/>
      <c r="AF35" s="24"/>
      <c r="AG35" s="24"/>
    </row>
    <row r="36" spans="1:33" s="12" customFormat="1" ht="11.45" customHeight="1" thickBot="1">
      <c r="A36" s="766"/>
      <c r="B36" s="767"/>
      <c r="C36" s="768"/>
      <c r="D36" s="756" t="s">
        <v>62</v>
      </c>
      <c r="E36" s="757"/>
      <c r="F36" s="758" t="s">
        <v>268</v>
      </c>
      <c r="G36" s="759"/>
      <c r="H36" s="676"/>
      <c r="I36" s="677"/>
      <c r="J36" s="677"/>
      <c r="K36" s="677"/>
      <c r="L36" s="677"/>
      <c r="M36" s="677"/>
      <c r="N36" s="677"/>
      <c r="O36" s="677"/>
      <c r="P36" s="677"/>
      <c r="Q36" s="678"/>
      <c r="R36" s="29"/>
      <c r="S36" s="11"/>
      <c r="U36" s="24" t="s">
        <v>110</v>
      </c>
      <c r="V36" s="24"/>
      <c r="W36" s="24"/>
      <c r="X36" s="24"/>
      <c r="Y36" s="24"/>
      <c r="Z36" s="24"/>
      <c r="AA36" s="24"/>
      <c r="AB36" s="24"/>
      <c r="AC36" s="24"/>
      <c r="AD36" s="24"/>
      <c r="AE36" s="24"/>
      <c r="AF36" s="24"/>
      <c r="AG36" s="24"/>
    </row>
    <row r="37" spans="1:33" s="12" customFormat="1" ht="11.45" customHeight="1" thickBot="1">
      <c r="A37" s="769"/>
      <c r="B37" s="770"/>
      <c r="C37" s="771"/>
      <c r="D37" s="775"/>
      <c r="E37" s="776"/>
      <c r="F37" s="760"/>
      <c r="G37" s="761"/>
      <c r="H37" s="679"/>
      <c r="I37" s="677"/>
      <c r="J37" s="677"/>
      <c r="K37" s="677"/>
      <c r="L37" s="677"/>
      <c r="M37" s="677"/>
      <c r="N37" s="677"/>
      <c r="O37" s="677"/>
      <c r="P37" s="677"/>
      <c r="Q37" s="678"/>
      <c r="R37" s="29"/>
      <c r="S37" s="11"/>
      <c r="U37" s="24" t="s">
        <v>111</v>
      </c>
      <c r="V37" s="24"/>
      <c r="W37" s="24"/>
      <c r="X37" s="24"/>
      <c r="Y37" s="24"/>
      <c r="Z37" s="24"/>
      <c r="AA37" s="24"/>
      <c r="AB37" s="24"/>
      <c r="AC37" s="24"/>
      <c r="AD37" s="24"/>
      <c r="AE37" s="24"/>
      <c r="AF37" s="24"/>
      <c r="AG37" s="24"/>
    </row>
    <row r="38" spans="1:33" s="12" customFormat="1" ht="17.100000000000001" customHeight="1" thickBot="1">
      <c r="A38" s="766" t="s">
        <v>277</v>
      </c>
      <c r="B38" s="767"/>
      <c r="C38" s="768"/>
      <c r="D38" s="732" t="s">
        <v>60</v>
      </c>
      <c r="E38" s="733"/>
      <c r="F38" s="734" t="s">
        <v>247</v>
      </c>
      <c r="G38" s="735"/>
      <c r="H38" s="735"/>
      <c r="I38" s="735"/>
      <c r="J38" s="735"/>
      <c r="K38" s="735"/>
      <c r="L38" s="735"/>
      <c r="M38" s="735"/>
      <c r="N38" s="735"/>
      <c r="O38" s="735"/>
      <c r="P38" s="735"/>
      <c r="Q38" s="736"/>
      <c r="R38" s="29"/>
      <c r="S38" s="105"/>
      <c r="U38" s="24" t="s">
        <v>112</v>
      </c>
      <c r="V38" s="24"/>
      <c r="W38" s="24"/>
      <c r="X38" s="24"/>
      <c r="Y38" s="24"/>
      <c r="Z38" s="24"/>
      <c r="AA38" s="24"/>
      <c r="AB38" s="24"/>
      <c r="AC38" s="24"/>
      <c r="AD38" s="24"/>
      <c r="AE38" s="24"/>
      <c r="AF38" s="24"/>
      <c r="AG38" s="24"/>
    </row>
    <row r="39" spans="1:33" s="12" customFormat="1" ht="12.75" customHeight="1" thickBot="1">
      <c r="A39" s="766"/>
      <c r="B39" s="767"/>
      <c r="C39" s="768"/>
      <c r="D39" s="756" t="s">
        <v>316</v>
      </c>
      <c r="E39" s="862"/>
      <c r="F39" s="863" t="s">
        <v>317</v>
      </c>
      <c r="G39" s="864"/>
      <c r="H39" s="676"/>
      <c r="I39" s="677"/>
      <c r="J39" s="677"/>
      <c r="K39" s="677"/>
      <c r="L39" s="677"/>
      <c r="M39" s="677"/>
      <c r="N39" s="677"/>
      <c r="O39" s="677"/>
      <c r="P39" s="677"/>
      <c r="Q39" s="678"/>
      <c r="R39" s="29"/>
      <c r="S39" s="11"/>
      <c r="U39" s="24" t="s">
        <v>113</v>
      </c>
      <c r="V39" s="24"/>
      <c r="W39" s="24"/>
      <c r="X39" s="24"/>
      <c r="Y39" s="24"/>
      <c r="Z39" s="24"/>
      <c r="AA39" s="24"/>
      <c r="AB39" s="24"/>
      <c r="AC39" s="24"/>
      <c r="AD39" s="24"/>
      <c r="AE39" s="24"/>
      <c r="AF39" s="24"/>
      <c r="AG39" s="24"/>
    </row>
    <row r="40" spans="1:33" s="12" customFormat="1" ht="15" customHeight="1" thickBot="1">
      <c r="A40" s="766"/>
      <c r="B40" s="767"/>
      <c r="C40" s="768"/>
      <c r="D40" s="754"/>
      <c r="E40" s="867"/>
      <c r="F40" s="865"/>
      <c r="G40" s="866"/>
      <c r="H40" s="679"/>
      <c r="I40" s="677"/>
      <c r="J40" s="677"/>
      <c r="K40" s="677"/>
      <c r="L40" s="677"/>
      <c r="M40" s="677"/>
      <c r="N40" s="677"/>
      <c r="O40" s="677"/>
      <c r="P40" s="677"/>
      <c r="Q40" s="678"/>
      <c r="R40" s="29"/>
      <c r="S40" s="11"/>
      <c r="U40" s="24" t="s">
        <v>284</v>
      </c>
      <c r="V40" s="24"/>
      <c r="W40" s="24"/>
      <c r="X40" s="24"/>
      <c r="Y40" s="24"/>
      <c r="Z40" s="24"/>
      <c r="AA40" s="24"/>
      <c r="AB40" s="24"/>
      <c r="AC40" s="24"/>
      <c r="AD40" s="24"/>
      <c r="AE40" s="24"/>
      <c r="AF40" s="24"/>
      <c r="AG40" s="24"/>
    </row>
    <row r="41" spans="1:33" s="12" customFormat="1" ht="12.75" customHeight="1" thickBot="1">
      <c r="A41" s="766"/>
      <c r="B41" s="767"/>
      <c r="C41" s="768"/>
      <c r="D41" s="756" t="s">
        <v>318</v>
      </c>
      <c r="E41" s="862"/>
      <c r="F41" s="863" t="s">
        <v>317</v>
      </c>
      <c r="G41" s="864"/>
      <c r="H41" s="676"/>
      <c r="I41" s="677"/>
      <c r="J41" s="677"/>
      <c r="K41" s="677"/>
      <c r="L41" s="677"/>
      <c r="M41" s="677"/>
      <c r="N41" s="677"/>
      <c r="O41" s="677"/>
      <c r="P41" s="677"/>
      <c r="Q41" s="678"/>
      <c r="R41" s="29"/>
      <c r="S41" s="11"/>
      <c r="U41" s="24" t="s">
        <v>288</v>
      </c>
      <c r="V41" s="24"/>
      <c r="W41" s="24"/>
      <c r="X41" s="24"/>
      <c r="Y41" s="24"/>
      <c r="Z41" s="24"/>
      <c r="AA41" s="24"/>
      <c r="AB41" s="24"/>
      <c r="AC41" s="24"/>
      <c r="AD41" s="24"/>
      <c r="AE41" s="24"/>
      <c r="AF41" s="24"/>
      <c r="AG41" s="24"/>
    </row>
    <row r="42" spans="1:33" s="12" customFormat="1" ht="15" customHeight="1" thickBot="1">
      <c r="A42" s="769"/>
      <c r="B42" s="770"/>
      <c r="C42" s="771"/>
      <c r="D42" s="775"/>
      <c r="E42" s="868"/>
      <c r="F42" s="865"/>
      <c r="G42" s="866"/>
      <c r="H42" s="679"/>
      <c r="I42" s="677"/>
      <c r="J42" s="677"/>
      <c r="K42" s="677"/>
      <c r="L42" s="677"/>
      <c r="M42" s="677"/>
      <c r="N42" s="677"/>
      <c r="O42" s="677"/>
      <c r="P42" s="677"/>
      <c r="Q42" s="678"/>
      <c r="R42" s="29"/>
      <c r="S42" s="11"/>
      <c r="U42" s="24" t="s">
        <v>289</v>
      </c>
      <c r="V42" s="24"/>
      <c r="W42" s="24"/>
      <c r="X42" s="24"/>
      <c r="Y42" s="24"/>
      <c r="Z42" s="24"/>
      <c r="AA42" s="24"/>
      <c r="AB42" s="24"/>
      <c r="AC42" s="24"/>
      <c r="AD42" s="24"/>
      <c r="AE42" s="24"/>
      <c r="AF42" s="24"/>
      <c r="AG42" s="24"/>
    </row>
    <row r="43" spans="1:33" s="12" customFormat="1" ht="24" customHeight="1" thickBot="1">
      <c r="A43" s="797" t="s">
        <v>308</v>
      </c>
      <c r="B43" s="797"/>
      <c r="C43" s="797"/>
      <c r="D43" s="732" t="s">
        <v>260</v>
      </c>
      <c r="E43" s="733"/>
      <c r="F43" s="734" t="s">
        <v>90</v>
      </c>
      <c r="G43" s="735"/>
      <c r="H43" s="736"/>
      <c r="I43" s="798"/>
      <c r="J43" s="799"/>
      <c r="K43" s="799"/>
      <c r="L43" s="799"/>
      <c r="M43" s="799"/>
      <c r="N43" s="799"/>
      <c r="O43" s="799"/>
      <c r="P43" s="799"/>
      <c r="Q43" s="800"/>
      <c r="R43" s="29"/>
      <c r="S43" s="105"/>
      <c r="U43" s="24" t="s">
        <v>284</v>
      </c>
      <c r="V43" s="24"/>
      <c r="W43" s="24"/>
      <c r="X43" s="24"/>
      <c r="Y43" s="24"/>
      <c r="Z43" s="24"/>
      <c r="AA43" s="24"/>
      <c r="AB43" s="24"/>
      <c r="AC43" s="24"/>
      <c r="AD43" s="24"/>
      <c r="AE43" s="24"/>
      <c r="AF43" s="24"/>
      <c r="AG43" s="24"/>
    </row>
    <row r="44" spans="1:33" s="12" customFormat="1" ht="15.75" customHeight="1" thickBot="1">
      <c r="A44" s="801" t="s">
        <v>278</v>
      </c>
      <c r="B44" s="802"/>
      <c r="C44" s="803"/>
      <c r="D44" s="810" t="s">
        <v>156</v>
      </c>
      <c r="E44" s="811"/>
      <c r="F44" s="691" t="s">
        <v>120</v>
      </c>
      <c r="G44" s="692"/>
      <c r="H44" s="692"/>
      <c r="I44" s="692"/>
      <c r="J44" s="716"/>
      <c r="K44" s="205"/>
      <c r="L44" s="206"/>
      <c r="M44" s="206"/>
      <c r="N44" s="216"/>
      <c r="O44" s="216"/>
      <c r="P44" s="216"/>
      <c r="Q44" s="217"/>
      <c r="R44" s="11"/>
      <c r="S44" s="105"/>
      <c r="U44" s="24" t="s">
        <v>285</v>
      </c>
      <c r="V44" s="24"/>
      <c r="W44" s="24"/>
      <c r="X44" s="24"/>
      <c r="Y44" s="24"/>
      <c r="Z44" s="24"/>
      <c r="AA44" s="24"/>
      <c r="AB44" s="24"/>
      <c r="AC44" s="24"/>
      <c r="AD44" s="24"/>
      <c r="AE44" s="24"/>
      <c r="AF44" s="24"/>
      <c r="AG44" s="24"/>
    </row>
    <row r="45" spans="1:33" s="12" customFormat="1" ht="17.100000000000001" customHeight="1" thickBot="1">
      <c r="A45" s="804"/>
      <c r="B45" s="805"/>
      <c r="C45" s="806"/>
      <c r="D45" s="214"/>
      <c r="E45" s="207"/>
      <c r="F45" s="207"/>
      <c r="G45" s="207"/>
      <c r="H45" s="221"/>
      <c r="I45" s="221"/>
      <c r="J45" s="221"/>
      <c r="K45" s="221"/>
      <c r="L45" s="221"/>
      <c r="M45" s="222" t="s">
        <v>332</v>
      </c>
      <c r="N45" s="812"/>
      <c r="O45" s="569"/>
      <c r="P45" s="570"/>
      <c r="Q45" s="218" t="s">
        <v>331</v>
      </c>
      <c r="R45" s="11"/>
      <c r="S45" s="11"/>
      <c r="U45" s="24" t="s">
        <v>290</v>
      </c>
      <c r="V45" s="24"/>
      <c r="W45" s="24"/>
      <c r="X45" s="24"/>
      <c r="Y45" s="24"/>
      <c r="Z45" s="24"/>
      <c r="AA45" s="24"/>
      <c r="AB45" s="24"/>
      <c r="AC45" s="24"/>
      <c r="AD45" s="24"/>
      <c r="AE45" s="24"/>
      <c r="AF45" s="24"/>
      <c r="AG45" s="24"/>
    </row>
    <row r="46" spans="1:33" s="12" customFormat="1" ht="17.100000000000001" customHeight="1" thickBot="1">
      <c r="A46" s="807"/>
      <c r="B46" s="808"/>
      <c r="C46" s="809"/>
      <c r="D46" s="214"/>
      <c r="E46" s="207"/>
      <c r="F46" s="207"/>
      <c r="G46" s="207"/>
      <c r="H46" s="215"/>
      <c r="I46" s="215"/>
      <c r="J46" s="215"/>
      <c r="K46" s="207"/>
      <c r="L46" s="207"/>
      <c r="M46" s="220" t="s">
        <v>334</v>
      </c>
      <c r="N46" s="813"/>
      <c r="O46" s="814"/>
      <c r="P46" s="814"/>
      <c r="Q46" s="219" t="s">
        <v>331</v>
      </c>
      <c r="R46" s="29"/>
      <c r="S46" s="11"/>
      <c r="U46" s="24" t="s">
        <v>291</v>
      </c>
      <c r="V46" s="24"/>
      <c r="W46" s="24"/>
      <c r="X46" s="24"/>
      <c r="Y46" s="24"/>
      <c r="Z46" s="24"/>
      <c r="AA46" s="24"/>
      <c r="AB46" s="24"/>
      <c r="AC46" s="24"/>
      <c r="AD46" s="24"/>
      <c r="AE46" s="24"/>
      <c r="AF46" s="24"/>
      <c r="AG46" s="24"/>
    </row>
    <row r="47" spans="1:33" ht="17.100000000000001" customHeight="1" thickBot="1">
      <c r="A47" s="777" t="s">
        <v>279</v>
      </c>
      <c r="B47" s="778"/>
      <c r="C47" s="779"/>
      <c r="D47" s="783" t="s">
        <v>122</v>
      </c>
      <c r="E47" s="784"/>
      <c r="F47" s="785" t="s">
        <v>90</v>
      </c>
      <c r="G47" s="786"/>
      <c r="H47" s="787" t="s">
        <v>31</v>
      </c>
      <c r="I47" s="788"/>
      <c r="J47" s="788"/>
      <c r="K47" s="788"/>
      <c r="L47" s="788"/>
      <c r="M47" s="789"/>
      <c r="N47" s="790"/>
      <c r="O47" s="791"/>
      <c r="P47" s="791"/>
      <c r="Q47" s="792"/>
      <c r="R47" s="119"/>
      <c r="S47" s="105"/>
      <c r="U47" s="24" t="s">
        <v>292</v>
      </c>
    </row>
    <row r="48" spans="1:33" ht="17.100000000000001" customHeight="1" thickBot="1">
      <c r="A48" s="780"/>
      <c r="B48" s="781"/>
      <c r="C48" s="782"/>
      <c r="D48" s="793" t="s">
        <v>121</v>
      </c>
      <c r="E48" s="794"/>
      <c r="F48" s="794"/>
      <c r="G48" s="795"/>
      <c r="H48" s="785" t="s">
        <v>201</v>
      </c>
      <c r="I48" s="786"/>
      <c r="J48" s="786"/>
      <c r="K48" s="786"/>
      <c r="L48" s="786"/>
      <c r="M48" s="786"/>
      <c r="N48" s="786"/>
      <c r="O48" s="786"/>
      <c r="P48" s="786"/>
      <c r="Q48" s="796"/>
      <c r="R48" s="119"/>
      <c r="S48" s="105"/>
      <c r="U48" s="141" t="s">
        <v>293</v>
      </c>
    </row>
    <row r="49" spans="1:33" ht="17.100000000000001" customHeight="1" thickBot="1">
      <c r="A49" s="700" t="s">
        <v>280</v>
      </c>
      <c r="B49" s="848"/>
      <c r="C49" s="849"/>
      <c r="D49" s="853" t="s">
        <v>75</v>
      </c>
      <c r="E49" s="854"/>
      <c r="F49" s="691" t="s">
        <v>97</v>
      </c>
      <c r="G49" s="569"/>
      <c r="H49" s="570"/>
      <c r="I49" s="208"/>
      <c r="J49" s="209"/>
      <c r="K49" s="209"/>
      <c r="L49" s="210"/>
      <c r="M49" s="211"/>
      <c r="N49" s="211"/>
      <c r="O49" s="211"/>
      <c r="P49" s="211"/>
      <c r="Q49" s="212"/>
      <c r="R49" s="119"/>
      <c r="S49" s="105"/>
      <c r="U49" s="129" t="s">
        <v>294</v>
      </c>
    </row>
    <row r="50" spans="1:33" ht="17.100000000000001" customHeight="1" thickBot="1">
      <c r="A50" s="850"/>
      <c r="B50" s="851"/>
      <c r="C50" s="852"/>
      <c r="D50" s="855" t="s">
        <v>88</v>
      </c>
      <c r="E50" s="856"/>
      <c r="F50" s="857"/>
      <c r="G50" s="814"/>
      <c r="H50" s="858"/>
      <c r="I50" s="859" t="s">
        <v>58</v>
      </c>
      <c r="J50" s="860"/>
      <c r="K50" s="861"/>
      <c r="L50" s="829"/>
      <c r="M50" s="830"/>
      <c r="N50" s="830"/>
      <c r="O50" s="830"/>
      <c r="P50" s="830"/>
      <c r="Q50" s="831"/>
      <c r="R50" s="119"/>
      <c r="S50" s="119"/>
      <c r="U50" s="129" t="s">
        <v>284</v>
      </c>
    </row>
    <row r="51" spans="1:33" s="12" customFormat="1" ht="24" customHeight="1" thickBot="1">
      <c r="A51" s="832" t="s">
        <v>328</v>
      </c>
      <c r="B51" s="832"/>
      <c r="C51" s="832"/>
      <c r="D51" s="821" t="s">
        <v>260</v>
      </c>
      <c r="E51" s="822"/>
      <c r="F51" s="785" t="s">
        <v>90</v>
      </c>
      <c r="G51" s="786"/>
      <c r="H51" s="796"/>
      <c r="I51" s="833"/>
      <c r="J51" s="834"/>
      <c r="K51" s="834"/>
      <c r="L51" s="834"/>
      <c r="M51" s="834"/>
      <c r="N51" s="834"/>
      <c r="O51" s="834"/>
      <c r="P51" s="834"/>
      <c r="Q51" s="835"/>
      <c r="R51" s="29"/>
      <c r="S51" s="105"/>
      <c r="U51" s="24" t="s">
        <v>295</v>
      </c>
      <c r="V51" s="24"/>
      <c r="W51" s="24"/>
      <c r="X51" s="24"/>
      <c r="Y51" s="24"/>
      <c r="Z51" s="24"/>
      <c r="AA51" s="24"/>
      <c r="AB51" s="24"/>
      <c r="AC51" s="24"/>
      <c r="AD51" s="24"/>
      <c r="AE51" s="24"/>
      <c r="AF51" s="24"/>
      <c r="AG51" s="24"/>
    </row>
    <row r="52" spans="1:33" s="12" customFormat="1" ht="17.100000000000001" customHeight="1" thickBot="1">
      <c r="A52" s="723" t="s">
        <v>281</v>
      </c>
      <c r="B52" s="724"/>
      <c r="C52" s="725"/>
      <c r="D52" s="732" t="s">
        <v>33</v>
      </c>
      <c r="E52" s="733"/>
      <c r="F52" s="839" t="s">
        <v>90</v>
      </c>
      <c r="G52" s="840"/>
      <c r="H52" s="841"/>
      <c r="I52" s="842" t="s">
        <v>34</v>
      </c>
      <c r="J52" s="843"/>
      <c r="K52" s="844"/>
      <c r="L52" s="845"/>
      <c r="M52" s="846"/>
      <c r="N52" s="846"/>
      <c r="O52" s="846"/>
      <c r="P52" s="846"/>
      <c r="Q52" s="847"/>
      <c r="R52" s="29"/>
      <c r="S52" s="105"/>
      <c r="U52" s="24" t="s">
        <v>126</v>
      </c>
      <c r="V52" s="24"/>
      <c r="W52" s="24"/>
      <c r="X52" s="24"/>
      <c r="Y52" s="24"/>
      <c r="Z52" s="24"/>
      <c r="AA52" s="24"/>
      <c r="AB52" s="24"/>
      <c r="AC52" s="24"/>
      <c r="AD52" s="24"/>
      <c r="AE52" s="24"/>
      <c r="AF52" s="24"/>
      <c r="AG52" s="24"/>
    </row>
    <row r="53" spans="1:33" s="12" customFormat="1" ht="17.100000000000001" customHeight="1" thickBot="1">
      <c r="A53" s="836"/>
      <c r="B53" s="837"/>
      <c r="C53" s="838"/>
      <c r="D53" s="752" t="s">
        <v>148</v>
      </c>
      <c r="E53" s="753"/>
      <c r="F53" s="815"/>
      <c r="G53" s="816"/>
      <c r="H53" s="816"/>
      <c r="I53" s="816"/>
      <c r="J53" s="816"/>
      <c r="K53" s="816"/>
      <c r="L53" s="816"/>
      <c r="M53" s="816"/>
      <c r="N53" s="816"/>
      <c r="O53" s="816"/>
      <c r="P53" s="816"/>
      <c r="Q53" s="817"/>
      <c r="R53" s="29"/>
      <c r="S53" s="11"/>
      <c r="U53" s="24" t="s">
        <v>262</v>
      </c>
      <c r="V53" s="24"/>
      <c r="W53" s="24"/>
      <c r="X53" s="24"/>
      <c r="Y53" s="24"/>
      <c r="Z53" s="24"/>
      <c r="AA53" s="24"/>
      <c r="AB53" s="24"/>
      <c r="AC53" s="24"/>
      <c r="AD53" s="24"/>
      <c r="AE53" s="24"/>
      <c r="AF53" s="24"/>
      <c r="AG53" s="24"/>
    </row>
    <row r="54" spans="1:33" ht="18" customHeight="1" thickBot="1">
      <c r="A54" s="818" t="s">
        <v>253</v>
      </c>
      <c r="B54" s="819"/>
      <c r="C54" s="820"/>
      <c r="D54" s="821" t="s">
        <v>75</v>
      </c>
      <c r="E54" s="822"/>
      <c r="F54" s="823" t="s">
        <v>90</v>
      </c>
      <c r="G54" s="824"/>
      <c r="H54" s="825"/>
      <c r="I54" s="826" t="s">
        <v>271</v>
      </c>
      <c r="J54" s="827"/>
      <c r="K54" s="827"/>
      <c r="L54" s="827"/>
      <c r="M54" s="827"/>
      <c r="N54" s="827"/>
      <c r="O54" s="827"/>
      <c r="P54" s="827"/>
      <c r="Q54" s="828"/>
      <c r="R54" s="119"/>
      <c r="S54" s="105"/>
      <c r="U54" s="129" t="s">
        <v>246</v>
      </c>
    </row>
    <row r="55" spans="1:33" ht="4.5" customHeight="1" thickBot="1">
      <c r="A55" s="135"/>
      <c r="B55" s="125"/>
      <c r="C55" s="135"/>
      <c r="D55" s="135"/>
      <c r="E55" s="124"/>
      <c r="F55" s="124"/>
      <c r="G55" s="124"/>
      <c r="H55" s="124"/>
      <c r="I55" s="126"/>
      <c r="J55" s="126"/>
      <c r="K55" s="126"/>
      <c r="L55" s="126"/>
      <c r="M55" s="126"/>
      <c r="N55" s="126"/>
      <c r="O55" s="126"/>
      <c r="P55" s="126"/>
      <c r="Q55" s="126"/>
      <c r="R55" s="119"/>
      <c r="S55" s="105"/>
      <c r="U55" s="129" t="s">
        <v>329</v>
      </c>
    </row>
    <row r="56" spans="1:33" s="12" customFormat="1" ht="10.5" customHeight="1" thickBot="1">
      <c r="A56" s="127" t="s">
        <v>39</v>
      </c>
      <c r="B56" s="128"/>
      <c r="C56" s="129" t="s">
        <v>40</v>
      </c>
      <c r="D56" s="129"/>
      <c r="E56" s="129"/>
      <c r="F56" s="129"/>
      <c r="G56" s="130"/>
      <c r="H56" s="129"/>
      <c r="I56" s="129"/>
      <c r="J56" s="129"/>
      <c r="K56" s="129"/>
      <c r="L56" s="129"/>
      <c r="M56" s="129"/>
      <c r="N56" s="129"/>
      <c r="O56" s="129"/>
      <c r="P56" s="129"/>
      <c r="Q56" s="132"/>
      <c r="R56" s="29"/>
      <c r="S56" s="105"/>
      <c r="U56" s="129" t="s">
        <v>118</v>
      </c>
      <c r="V56" s="24"/>
      <c r="W56" s="24"/>
      <c r="X56" s="24"/>
      <c r="Y56" s="24"/>
      <c r="Z56" s="24"/>
      <c r="AA56" s="24"/>
      <c r="AB56" s="24"/>
      <c r="AC56" s="24"/>
      <c r="AD56" s="24"/>
      <c r="AE56" s="24"/>
      <c r="AF56" s="24"/>
      <c r="AG56" s="24"/>
    </row>
    <row r="57" spans="1:33" s="129" customFormat="1" ht="10.5" customHeight="1" thickBot="1">
      <c r="A57" s="127"/>
      <c r="B57" s="131"/>
      <c r="C57" s="129" t="s">
        <v>151</v>
      </c>
      <c r="G57" s="130"/>
      <c r="R57" s="132"/>
      <c r="S57" s="132"/>
      <c r="U57" s="129" t="s">
        <v>330</v>
      </c>
    </row>
    <row r="58" spans="1:33" s="129" customFormat="1" ht="10.5" customHeight="1">
      <c r="A58" s="133" t="s">
        <v>42</v>
      </c>
      <c r="B58" s="129" t="s">
        <v>43</v>
      </c>
      <c r="R58" s="132"/>
      <c r="U58" s="129" t="s">
        <v>119</v>
      </c>
    </row>
    <row r="59" spans="1:33" s="129" customFormat="1" ht="10.5" customHeight="1">
      <c r="A59" s="133" t="s">
        <v>44</v>
      </c>
      <c r="B59" s="129" t="s">
        <v>152</v>
      </c>
      <c r="P59" s="132"/>
      <c r="Q59" s="132"/>
      <c r="R59" s="132"/>
      <c r="S59" s="132"/>
      <c r="U59" s="129" t="s">
        <v>248</v>
      </c>
    </row>
    <row r="60" spans="1:33" s="129" customFormat="1">
      <c r="A60" s="121"/>
      <c r="B60" s="121"/>
      <c r="C60" s="121"/>
      <c r="D60" s="121"/>
      <c r="E60" s="121"/>
      <c r="F60" s="121"/>
      <c r="G60" s="122"/>
      <c r="H60" s="121"/>
      <c r="I60" s="121"/>
      <c r="J60" s="121"/>
      <c r="K60" s="121"/>
      <c r="L60" s="121"/>
      <c r="M60" s="121"/>
      <c r="N60" s="121"/>
      <c r="O60" s="121"/>
      <c r="P60" s="119"/>
      <c r="Q60" s="119"/>
      <c r="R60" s="132"/>
      <c r="S60" s="132"/>
      <c r="U60" s="129" t="s">
        <v>32</v>
      </c>
    </row>
    <row r="61" spans="1:33" ht="12" customHeight="1">
      <c r="P61" s="119"/>
      <c r="Q61" s="119"/>
      <c r="R61" s="119"/>
      <c r="S61" s="119"/>
      <c r="U61" s="129" t="s">
        <v>202</v>
      </c>
    </row>
    <row r="62" spans="1:33" ht="12" customHeight="1">
      <c r="P62" s="119"/>
      <c r="Q62" s="119"/>
      <c r="R62" s="119"/>
      <c r="S62" s="119"/>
      <c r="U62" s="129" t="s">
        <v>126</v>
      </c>
    </row>
    <row r="63" spans="1:33" ht="12" customHeight="1">
      <c r="P63" s="119"/>
      <c r="Q63" s="119"/>
      <c r="R63" s="119"/>
      <c r="S63" s="119"/>
      <c r="U63" s="129" t="s">
        <v>128</v>
      </c>
    </row>
    <row r="64" spans="1:33" ht="12" customHeight="1">
      <c r="U64" s="129" t="s">
        <v>126</v>
      </c>
    </row>
    <row r="65" spans="7:21" ht="12" customHeight="1"/>
    <row r="66" spans="7:21" ht="12" customHeight="1">
      <c r="U66" s="121"/>
    </row>
    <row r="67" spans="7:21" ht="12" customHeight="1">
      <c r="U67" s="121"/>
    </row>
    <row r="68" spans="7:21" ht="12" customHeight="1">
      <c r="U68" s="121"/>
    </row>
    <row r="69" spans="7:21" ht="12" customHeight="1">
      <c r="U69" s="121"/>
    </row>
    <row r="70" spans="7:21" ht="12" customHeight="1">
      <c r="U70" s="121"/>
    </row>
    <row r="71" spans="7:21" ht="12" customHeight="1">
      <c r="G71" s="121"/>
      <c r="U71" s="121"/>
    </row>
    <row r="72" spans="7:21" ht="12" customHeight="1">
      <c r="G72" s="121"/>
      <c r="U72" s="121"/>
    </row>
    <row r="73" spans="7:21" ht="12" customHeight="1">
      <c r="G73" s="121"/>
      <c r="U73" s="121"/>
    </row>
    <row r="74" spans="7:21" ht="12" customHeight="1">
      <c r="G74" s="121"/>
      <c r="U74" s="121"/>
    </row>
    <row r="75" spans="7:21" ht="12" customHeight="1">
      <c r="G75" s="121"/>
      <c r="U75" s="121"/>
    </row>
    <row r="76" spans="7:21" ht="12" customHeight="1">
      <c r="G76" s="121"/>
      <c r="U76" s="121"/>
    </row>
    <row r="77" spans="7:21" ht="12" customHeight="1">
      <c r="G77" s="121"/>
      <c r="U77" s="121"/>
    </row>
    <row r="78" spans="7:21" ht="12" customHeight="1">
      <c r="G78" s="121"/>
      <c r="U78" s="121"/>
    </row>
    <row r="79" spans="7:21" ht="12" customHeight="1">
      <c r="G79" s="121"/>
    </row>
    <row r="80" spans="7:21" ht="12" customHeight="1">
      <c r="G80" s="121"/>
    </row>
    <row r="81" spans="7:7" ht="12" customHeight="1">
      <c r="G81" s="121"/>
    </row>
    <row r="82" spans="7:7" ht="12" customHeight="1">
      <c r="G82" s="121"/>
    </row>
    <row r="83" spans="7:7" ht="12" customHeight="1">
      <c r="G83" s="121"/>
    </row>
    <row r="84" spans="7:7" ht="12" customHeight="1">
      <c r="G84" s="121"/>
    </row>
    <row r="85" spans="7:7" ht="12" customHeight="1">
      <c r="G85" s="121"/>
    </row>
    <row r="86" spans="7:7" ht="12" customHeight="1">
      <c r="G86" s="121"/>
    </row>
    <row r="87" spans="7:7" ht="12" customHeight="1">
      <c r="G87" s="121"/>
    </row>
    <row r="88" spans="7:7" ht="12" customHeight="1">
      <c r="G88" s="121"/>
    </row>
    <row r="89" spans="7:7" ht="12" customHeight="1">
      <c r="G89" s="121"/>
    </row>
    <row r="90" spans="7:7" ht="12" customHeight="1">
      <c r="G90" s="121"/>
    </row>
    <row r="91" spans="7:7" ht="12" customHeight="1">
      <c r="G91" s="121"/>
    </row>
    <row r="92" spans="7:7" ht="12" customHeight="1">
      <c r="G92" s="121"/>
    </row>
    <row r="93" spans="7:7" ht="12" customHeight="1">
      <c r="G93" s="121"/>
    </row>
    <row r="94" spans="7:7" ht="12" customHeight="1">
      <c r="G94" s="121"/>
    </row>
    <row r="95" spans="7:7" ht="12" customHeight="1">
      <c r="G95" s="121"/>
    </row>
    <row r="96" spans="7:7" ht="12" customHeight="1">
      <c r="G96" s="121"/>
    </row>
    <row r="97" spans="7:7" ht="12" customHeight="1">
      <c r="G97" s="121"/>
    </row>
    <row r="98" spans="7:7" ht="12" customHeight="1">
      <c r="G98" s="121"/>
    </row>
    <row r="99" spans="7:7" ht="12" customHeight="1">
      <c r="G99" s="121"/>
    </row>
    <row r="100" spans="7:7" ht="12" customHeight="1">
      <c r="G100" s="121"/>
    </row>
    <row r="101" spans="7:7" ht="12" customHeight="1">
      <c r="G101" s="121"/>
    </row>
    <row r="102" spans="7:7" ht="12" customHeight="1">
      <c r="G102" s="121"/>
    </row>
    <row r="103" spans="7:7" ht="12" customHeight="1">
      <c r="G103" s="121"/>
    </row>
    <row r="104" spans="7:7" ht="12" customHeight="1">
      <c r="G104" s="121"/>
    </row>
    <row r="105" spans="7:7" ht="12" customHeight="1">
      <c r="G105" s="121"/>
    </row>
    <row r="106" spans="7:7" ht="12" customHeight="1">
      <c r="G106" s="121"/>
    </row>
    <row r="107" spans="7:7" ht="12" customHeight="1">
      <c r="G107" s="121"/>
    </row>
    <row r="108" spans="7:7" ht="12" customHeight="1">
      <c r="G108" s="121"/>
    </row>
    <row r="109" spans="7:7" ht="12" customHeight="1">
      <c r="G109" s="121"/>
    </row>
    <row r="110" spans="7:7" ht="12" customHeight="1">
      <c r="G110" s="121"/>
    </row>
    <row r="111" spans="7:7">
      <c r="G111" s="121"/>
    </row>
    <row r="112" spans="7:7">
      <c r="G112" s="121"/>
    </row>
    <row r="113" spans="7:7">
      <c r="G113" s="121"/>
    </row>
    <row r="114" spans="7:7">
      <c r="G114" s="121"/>
    </row>
    <row r="115" spans="7:7">
      <c r="G115" s="121"/>
    </row>
    <row r="116" spans="7:7">
      <c r="G116" s="121"/>
    </row>
    <row r="117" spans="7:7">
      <c r="G117" s="121"/>
    </row>
    <row r="118" spans="7:7">
      <c r="G118" s="121"/>
    </row>
    <row r="120" spans="7:7">
      <c r="G120" s="121"/>
    </row>
    <row r="121" spans="7:7">
      <c r="G121" s="121"/>
    </row>
    <row r="122" spans="7:7">
      <c r="G122" s="121"/>
    </row>
    <row r="123" spans="7:7">
      <c r="G123" s="121"/>
    </row>
    <row r="124" spans="7:7">
      <c r="G124" s="121"/>
    </row>
    <row r="125" spans="7:7">
      <c r="G125" s="121"/>
    </row>
    <row r="126" spans="7:7">
      <c r="G126" s="121"/>
    </row>
    <row r="127" spans="7:7">
      <c r="G127" s="121"/>
    </row>
    <row r="129" spans="7:7">
      <c r="G129" s="121"/>
    </row>
    <row r="130" spans="7:7">
      <c r="G130" s="121"/>
    </row>
    <row r="135" spans="7:7">
      <c r="G135" s="121"/>
    </row>
    <row r="136" spans="7:7">
      <c r="G136" s="121"/>
    </row>
    <row r="137" spans="7:7">
      <c r="G137" s="121"/>
    </row>
    <row r="138" spans="7:7">
      <c r="G138" s="121"/>
    </row>
    <row r="139" spans="7:7">
      <c r="G139" s="121"/>
    </row>
    <row r="140" spans="7:7">
      <c r="G140" s="121"/>
    </row>
  </sheetData>
  <sheetProtection algorithmName="SHA-512" hashValue="+ytLmqZrwqVAi4Lrv/AU0qnZTAXkMGPjwGmAmLKsrA3OtM9enLq7z7bzb7U8EBPR6ntm0Ar6KeO5HPEdx+9e0g==" saltValue="r7ml5rv2TDajyk9EheQLNw==" spinCount="100000" sheet="1" selectLockedCells="1"/>
  <mergeCells count="128">
    <mergeCell ref="A38:C42"/>
    <mergeCell ref="D38:E38"/>
    <mergeCell ref="F38:Q38"/>
    <mergeCell ref="D39:E39"/>
    <mergeCell ref="F39:G40"/>
    <mergeCell ref="H39:Q40"/>
    <mergeCell ref="D40:E40"/>
    <mergeCell ref="D41:E41"/>
    <mergeCell ref="F41:G42"/>
    <mergeCell ref="H41:Q42"/>
    <mergeCell ref="D42:E42"/>
    <mergeCell ref="D53:E53"/>
    <mergeCell ref="F53:Q53"/>
    <mergeCell ref="A54:C54"/>
    <mergeCell ref="D54:E54"/>
    <mergeCell ref="F54:H54"/>
    <mergeCell ref="I54:Q54"/>
    <mergeCell ref="L50:Q50"/>
    <mergeCell ref="A51:C51"/>
    <mergeCell ref="D51:E51"/>
    <mergeCell ref="F51:H51"/>
    <mergeCell ref="I51:Q51"/>
    <mergeCell ref="A52:C53"/>
    <mergeCell ref="D52:E52"/>
    <mergeCell ref="F52:H52"/>
    <mergeCell ref="I52:K52"/>
    <mergeCell ref="L52:Q52"/>
    <mergeCell ref="A49:C50"/>
    <mergeCell ref="D49:E49"/>
    <mergeCell ref="F49:H49"/>
    <mergeCell ref="D50:E50"/>
    <mergeCell ref="F50:H50"/>
    <mergeCell ref="I50:K50"/>
    <mergeCell ref="A33:C37"/>
    <mergeCell ref="D33:E33"/>
    <mergeCell ref="F33:Q33"/>
    <mergeCell ref="D34:E34"/>
    <mergeCell ref="F34:G35"/>
    <mergeCell ref="H34:Q35"/>
    <mergeCell ref="H36:Q37"/>
    <mergeCell ref="D37:E37"/>
    <mergeCell ref="A47:C48"/>
    <mergeCell ref="D47:E47"/>
    <mergeCell ref="F47:G47"/>
    <mergeCell ref="H47:M47"/>
    <mergeCell ref="N47:Q47"/>
    <mergeCell ref="D48:G48"/>
    <mergeCell ref="H48:Q48"/>
    <mergeCell ref="A43:C43"/>
    <mergeCell ref="D43:E43"/>
    <mergeCell ref="F43:H43"/>
    <mergeCell ref="I43:Q43"/>
    <mergeCell ref="A44:C46"/>
    <mergeCell ref="D44:E44"/>
    <mergeCell ref="F44:J44"/>
    <mergeCell ref="N45:P45"/>
    <mergeCell ref="N46:P46"/>
    <mergeCell ref="D35:E35"/>
    <mergeCell ref="D36:E36"/>
    <mergeCell ref="F36:G37"/>
    <mergeCell ref="D29:E29"/>
    <mergeCell ref="F29:Q29"/>
    <mergeCell ref="D30:E30"/>
    <mergeCell ref="F30:H30"/>
    <mergeCell ref="I30:K30"/>
    <mergeCell ref="L30:Q30"/>
    <mergeCell ref="D31:E31"/>
    <mergeCell ref="F31:Q31"/>
    <mergeCell ref="D32:E32"/>
    <mergeCell ref="F32:Q32"/>
    <mergeCell ref="F25:Q25"/>
    <mergeCell ref="A26:C32"/>
    <mergeCell ref="D26:E26"/>
    <mergeCell ref="F26:Q26"/>
    <mergeCell ref="D27:E27"/>
    <mergeCell ref="F27:H27"/>
    <mergeCell ref="I27:K27"/>
    <mergeCell ref="L27:Q27"/>
    <mergeCell ref="D28:E28"/>
    <mergeCell ref="F28:Q28"/>
    <mergeCell ref="A21:C25"/>
    <mergeCell ref="D21:E21"/>
    <mergeCell ref="F21:Q21"/>
    <mergeCell ref="D22:E22"/>
    <mergeCell ref="F22:Q22"/>
    <mergeCell ref="D23:E23"/>
    <mergeCell ref="F23:Q23"/>
    <mergeCell ref="D24:E24"/>
    <mergeCell ref="F24:Q24"/>
    <mergeCell ref="D25:E25"/>
    <mergeCell ref="F18:G18"/>
    <mergeCell ref="H18:Q18"/>
    <mergeCell ref="D19:D20"/>
    <mergeCell ref="F19:H19"/>
    <mergeCell ref="F20:G20"/>
    <mergeCell ref="H20:K20"/>
    <mergeCell ref="L20:Q20"/>
    <mergeCell ref="A9:C20"/>
    <mergeCell ref="D9:D15"/>
    <mergeCell ref="F9:J9"/>
    <mergeCell ref="K9:Q9"/>
    <mergeCell ref="F10:Q10"/>
    <mergeCell ref="F11:Q11"/>
    <mergeCell ref="F12:Q12"/>
    <mergeCell ref="F13:Q13"/>
    <mergeCell ref="F14:Q14"/>
    <mergeCell ref="F15:Q15"/>
    <mergeCell ref="D16:D18"/>
    <mergeCell ref="F16:H16"/>
    <mergeCell ref="F17:G17"/>
    <mergeCell ref="H17:K17"/>
    <mergeCell ref="L17:Q17"/>
    <mergeCell ref="I16:Q16"/>
    <mergeCell ref="H2:I2"/>
    <mergeCell ref="J2:P2"/>
    <mergeCell ref="A3:Q3"/>
    <mergeCell ref="A4:C8"/>
    <mergeCell ref="D4:E4"/>
    <mergeCell ref="F4:H4"/>
    <mergeCell ref="I4:Q4"/>
    <mergeCell ref="D5:E5"/>
    <mergeCell ref="F5:G6"/>
    <mergeCell ref="H5:Q6"/>
    <mergeCell ref="D6:E6"/>
    <mergeCell ref="D7:E7"/>
    <mergeCell ref="F7:G8"/>
    <mergeCell ref="H7:Q8"/>
    <mergeCell ref="D8:E8"/>
  </mergeCells>
  <phoneticPr fontId="3"/>
  <dataValidations count="24">
    <dataValidation type="list" errorStyle="warning" allowBlank="1" showInputMessage="1" showErrorMessage="1" sqref="F19:H19">
      <formula1>$U$19:$U$20</formula1>
    </dataValidation>
    <dataValidation type="list" errorStyle="warning" allowBlank="1" showInputMessage="1" showErrorMessage="1" sqref="F13:Q13">
      <formula1>$U$14:$U$16</formula1>
    </dataValidation>
    <dataValidation type="list" errorStyle="warning" allowBlank="1" showInputMessage="1" showErrorMessage="1" sqref="F16:H16">
      <formula1>$U$17:$U$18</formula1>
    </dataValidation>
    <dataValidation type="list" errorStyle="warning" allowBlank="1" showInputMessage="1" showErrorMessage="1" sqref="F26:Q26">
      <formula1>$U$31:$U$33</formula1>
    </dataValidation>
    <dataValidation type="list" errorStyle="warning" allowBlank="1" showInputMessage="1" showErrorMessage="1" sqref="F52:H52">
      <formula1>"顕彰歴あり,なし"</formula1>
    </dataValidation>
    <dataValidation type="list" errorStyle="warning" allowBlank="1" showInputMessage="1" showErrorMessage="1" sqref="F49:H49">
      <formula1>"配置あり（年齢）,配置あり（性別）,なし"</formula1>
    </dataValidation>
    <dataValidation type="list" errorStyle="warning" allowBlank="1" showInputMessage="1" showErrorMessage="1" sqref="F4:H4">
      <formula1>"複数実績あり,実績あり,なし"</formula1>
    </dataValidation>
    <dataValidation type="list" errorStyle="warning" allowBlank="1" showInputMessage="1" showErrorMessage="1" sqref="F9:J9">
      <formula1>$U$9:$U$12</formula1>
    </dataValidation>
    <dataValidation type="list" errorStyle="warning" allowBlank="1" showInputMessage="1" showErrorMessage="1" sqref="F11:Q11">
      <formula1>$U$13</formula1>
    </dataValidation>
    <dataValidation type="list" errorStyle="warning" allowBlank="1" showInputMessage="1" showErrorMessage="1" sqref="F21:Q21">
      <formula1>$U$22:$U$24</formula1>
    </dataValidation>
    <dataValidation type="list" errorStyle="warning" allowBlank="1" showInputMessage="1" showErrorMessage="1" sqref="F51:H51">
      <formula1>$U$53:$U$54</formula1>
    </dataValidation>
    <dataValidation type="list" errorStyle="warning" allowBlank="1" showInputMessage="1" showErrorMessage="1" sqref="H48:Q48">
      <formula1>$U$59:$U$60</formula1>
    </dataValidation>
    <dataValidation type="list" errorStyle="warning" allowBlank="1" showErrorMessage="1" sqref="F47:G47">
      <formula1>$U$61:$U$62</formula1>
    </dataValidation>
    <dataValidation type="list" errorStyle="warning" allowBlank="1" showInputMessage="1" showErrorMessage="1" sqref="F54:H54">
      <formula1>$U$63:$U$64</formula1>
    </dataValidation>
    <dataValidation type="list" errorStyle="warning" allowBlank="1" showInputMessage="1" showErrorMessage="1" sqref="F43:H43">
      <formula1>$U$51:$U$52</formula1>
    </dataValidation>
    <dataValidation type="list" errorStyle="warning" allowBlank="1" showInputMessage="1" showErrorMessage="1" sqref="F44:J44">
      <formula1>$U$55:$U$58</formula1>
    </dataValidation>
    <dataValidation type="list" errorStyle="warning" allowBlank="1" showInputMessage="1" showErrorMessage="1" sqref="F39:G42 F17:G17">
      <formula1>$X$17:$X$26</formula1>
    </dataValidation>
    <dataValidation type="list" errorStyle="warning" allowBlank="1" showInputMessage="1" showErrorMessage="1" sqref="F38:Q38 F33:Q33">
      <formula1>$U$41:$U$43</formula1>
    </dataValidation>
    <dataValidation type="list" errorStyle="warning" allowBlank="1" showInputMessage="1" showErrorMessage="1" sqref="F30:H30 F27:H27">
      <formula1>$U$5:$U$6</formula1>
    </dataValidation>
    <dataValidation type="list" errorStyle="warning" allowBlank="1" showInputMessage="1" showErrorMessage="1" sqref="L20:Q20 L17:Q17">
      <formula1>"締結協定①,締結協定②,締結協定③"</formula1>
    </dataValidation>
    <dataValidation type="list" errorStyle="warning" allowBlank="1" showInputMessage="1" showErrorMessage="1" sqref="F20:G20 F5:G8">
      <formula1>$U$5:$U$7</formula1>
    </dataValidation>
    <dataValidation allowBlank="1" showInputMessage="1" showErrorMessage="1" prompt="入力は_x000a_西暦/月/日" sqref="N47:Q47 L49:Q50 L52:Q52"/>
    <dataValidation allowBlank="1" showErrorMessage="1" sqref="F22:Q22 F50:H50"/>
    <dataValidation allowBlank="1" showInputMessage="1" showErrorMessage="1" promptTitle="記入例" prompt="_x000a_　・○○区管内緊急_x000a_　 工事指定業者_x000a_　・下水道緊急修繕_x000a_   業者" sqref="F23:Q23 F25:Q25"/>
  </dataValidations>
  <pageMargins left="0.78740157480314965" right="0.47244094488188981" top="0.6692913385826772" bottom="0.47244094488188981" header="0.27559055118110237" footer="0.31496062992125984"/>
  <pageSetup paperSize="9" scale="90" firstPageNumber="1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8"/>
  <sheetViews>
    <sheetView showGridLines="0" zoomScale="85" zoomScaleNormal="85" zoomScaleSheetLayoutView="85" workbookViewId="0">
      <selection activeCell="K10" sqref="K10:N10"/>
    </sheetView>
  </sheetViews>
  <sheetFormatPr defaultRowHeight="13.5"/>
  <cols>
    <col min="2" max="2" width="7.75" customWidth="1"/>
    <col min="3" max="3" width="14.375" customWidth="1"/>
    <col min="4" max="6" width="5.625" customWidth="1"/>
    <col min="7" max="7" width="8.25" customWidth="1"/>
    <col min="8" max="8" width="5.625" customWidth="1"/>
    <col min="11" max="11" width="5.625" customWidth="1"/>
    <col min="12" max="12" width="5.5" customWidth="1"/>
    <col min="13" max="13" width="5.625" customWidth="1"/>
    <col min="14" max="14" width="4.5" customWidth="1"/>
  </cols>
  <sheetData>
    <row r="1" spans="1:25" ht="14.25" thickBot="1">
      <c r="A1" s="23" t="s">
        <v>378</v>
      </c>
      <c r="B1" s="22"/>
      <c r="C1" s="22"/>
      <c r="D1" s="22"/>
      <c r="E1" s="22"/>
      <c r="F1" s="22"/>
      <c r="G1" s="22"/>
      <c r="H1" s="22"/>
      <c r="I1" s="22"/>
      <c r="J1" s="22"/>
      <c r="K1" s="22"/>
      <c r="L1" s="22"/>
      <c r="M1" s="22"/>
      <c r="N1" s="22"/>
    </row>
    <row r="2" spans="1:25" s="103" customFormat="1" ht="12.75" thickBot="1">
      <c r="A2" s="100"/>
      <c r="B2" s="100"/>
      <c r="C2" s="100"/>
      <c r="D2" s="100"/>
      <c r="E2" s="100"/>
      <c r="H2" s="869" t="s">
        <v>0</v>
      </c>
      <c r="I2" s="870"/>
      <c r="J2" s="871">
        <f>'様式-1-Ⅱ'!H2</f>
        <v>220510413</v>
      </c>
      <c r="K2" s="872"/>
      <c r="L2" s="872"/>
      <c r="M2" s="873"/>
      <c r="N2" s="104"/>
      <c r="O2" s="100"/>
      <c r="P2" s="100"/>
    </row>
    <row r="3" spans="1:25" s="121" customFormat="1" ht="10.5" customHeight="1">
      <c r="C3" s="119"/>
      <c r="D3" s="119"/>
      <c r="E3" s="119"/>
      <c r="G3" s="122"/>
      <c r="H3" s="105"/>
      <c r="I3" s="105"/>
      <c r="J3" s="149"/>
      <c r="K3" s="149"/>
      <c r="L3" s="149"/>
      <c r="M3" s="149"/>
      <c r="N3" s="149"/>
      <c r="O3" s="149"/>
      <c r="P3" s="149"/>
      <c r="Q3" s="120"/>
      <c r="R3" s="119"/>
      <c r="S3" s="119"/>
      <c r="U3" s="150"/>
      <c r="V3" s="150"/>
      <c r="W3" s="150"/>
      <c r="X3" s="150"/>
      <c r="Y3" s="150"/>
    </row>
    <row r="4" spans="1:25" s="103" customFormat="1" ht="23.25" customHeight="1" thickBot="1">
      <c r="A4" s="533" t="s">
        <v>74</v>
      </c>
      <c r="B4" s="533"/>
      <c r="C4" s="533"/>
      <c r="D4" s="533"/>
      <c r="E4" s="533"/>
      <c r="F4" s="533"/>
      <c r="G4" s="533"/>
      <c r="H4" s="533"/>
      <c r="I4" s="533"/>
      <c r="J4" s="533"/>
      <c r="K4" s="533"/>
      <c r="L4" s="533"/>
      <c r="M4" s="533"/>
      <c r="N4" s="533"/>
      <c r="O4" s="100"/>
      <c r="P4" s="100"/>
    </row>
    <row r="5" spans="1:25" s="143" customFormat="1" ht="18" customHeight="1" thickBot="1">
      <c r="A5" s="142" t="s">
        <v>1</v>
      </c>
      <c r="B5" s="874" t="str">
        <f>'様式-1-Ⅱ'!B7</f>
        <v>広瀬川第３雨水幹線導水管工事１</v>
      </c>
      <c r="C5" s="875"/>
      <c r="D5" s="875"/>
      <c r="E5" s="875"/>
      <c r="F5" s="875"/>
      <c r="G5" s="875"/>
      <c r="H5" s="875"/>
      <c r="I5" s="875"/>
      <c r="J5" s="875"/>
      <c r="K5" s="875"/>
      <c r="L5" s="875"/>
      <c r="M5" s="875"/>
      <c r="N5" s="876"/>
    </row>
    <row r="6" spans="1:25" ht="12.75" customHeight="1">
      <c r="A6" s="22"/>
      <c r="B6" s="22"/>
      <c r="C6" s="22"/>
      <c r="D6" s="22"/>
      <c r="E6" s="22"/>
      <c r="F6" s="22"/>
      <c r="G6" s="22"/>
      <c r="H6" s="22"/>
      <c r="I6" s="22"/>
      <c r="J6" s="22"/>
      <c r="K6" s="22"/>
      <c r="L6" s="22"/>
      <c r="M6" s="22"/>
      <c r="N6" s="22"/>
    </row>
    <row r="7" spans="1:25" ht="12.75" customHeight="1" thickBot="1">
      <c r="A7" s="22"/>
      <c r="B7" s="22"/>
      <c r="C7" s="22"/>
      <c r="D7" s="22"/>
      <c r="E7" s="22"/>
      <c r="F7" s="22"/>
      <c r="G7" s="22"/>
      <c r="H7" s="22"/>
      <c r="I7" s="22"/>
      <c r="J7" s="22"/>
      <c r="K7" s="22"/>
      <c r="L7" s="22"/>
      <c r="M7" s="22"/>
      <c r="N7" s="22"/>
    </row>
    <row r="8" spans="1:25" ht="14.25" thickBot="1">
      <c r="A8" s="877">
        <v>1</v>
      </c>
      <c r="B8" s="879" t="s">
        <v>327</v>
      </c>
      <c r="C8" s="880"/>
      <c r="D8" s="880"/>
      <c r="E8" s="880"/>
      <c r="F8" s="880"/>
      <c r="G8" s="880"/>
      <c r="H8" s="881"/>
      <c r="I8" s="882" t="s">
        <v>57</v>
      </c>
      <c r="J8" s="883"/>
      <c r="K8" s="886"/>
      <c r="L8" s="887"/>
      <c r="M8" s="887"/>
      <c r="N8" s="888"/>
    </row>
    <row r="9" spans="1:25" ht="21.75" customHeight="1" thickBot="1">
      <c r="A9" s="877"/>
      <c r="B9" s="892" t="s">
        <v>335</v>
      </c>
      <c r="C9" s="893"/>
      <c r="D9" s="893"/>
      <c r="E9" s="893"/>
      <c r="F9" s="893"/>
      <c r="G9" s="893"/>
      <c r="H9" s="894"/>
      <c r="I9" s="884"/>
      <c r="J9" s="885"/>
      <c r="K9" s="889"/>
      <c r="L9" s="890"/>
      <c r="M9" s="890"/>
      <c r="N9" s="891"/>
    </row>
    <row r="10" spans="1:25" ht="18" customHeight="1" thickBot="1">
      <c r="A10" s="878"/>
      <c r="B10" s="895" t="s">
        <v>63</v>
      </c>
      <c r="C10" s="896"/>
      <c r="D10" s="892"/>
      <c r="E10" s="893"/>
      <c r="F10" s="893"/>
      <c r="G10" s="893"/>
      <c r="H10" s="894"/>
      <c r="I10" s="901" t="s">
        <v>58</v>
      </c>
      <c r="J10" s="897"/>
      <c r="K10" s="902"/>
      <c r="L10" s="903"/>
      <c r="M10" s="903"/>
      <c r="N10" s="904"/>
    </row>
    <row r="11" spans="1:25" ht="18" customHeight="1" thickBot="1">
      <c r="A11" s="878"/>
      <c r="B11" s="877" t="s">
        <v>153</v>
      </c>
      <c r="C11" s="897"/>
      <c r="D11" s="892"/>
      <c r="E11" s="893"/>
      <c r="F11" s="893"/>
      <c r="G11" s="893"/>
      <c r="H11" s="894"/>
      <c r="I11" s="901" t="s">
        <v>81</v>
      </c>
      <c r="J11" s="897"/>
      <c r="K11" s="905"/>
      <c r="L11" s="906"/>
      <c r="M11" s="906"/>
      <c r="N11" s="907"/>
    </row>
    <row r="12" spans="1:25" ht="18" customHeight="1" thickBot="1">
      <c r="A12" s="878"/>
      <c r="B12" s="877" t="s">
        <v>64</v>
      </c>
      <c r="C12" s="897"/>
      <c r="D12" s="892"/>
      <c r="E12" s="893"/>
      <c r="F12" s="893"/>
      <c r="G12" s="893"/>
      <c r="H12" s="894"/>
      <c r="I12" s="898" t="s">
        <v>66</v>
      </c>
      <c r="J12" s="899"/>
      <c r="K12" s="892"/>
      <c r="L12" s="893"/>
      <c r="M12" s="893"/>
      <c r="N12" s="894"/>
    </row>
    <row r="13" spans="1:25" ht="18" customHeight="1" thickBot="1">
      <c r="A13" s="878"/>
      <c r="B13" s="877" t="s">
        <v>65</v>
      </c>
      <c r="C13" s="897"/>
      <c r="D13" s="892" t="s">
        <v>200</v>
      </c>
      <c r="E13" s="893"/>
      <c r="F13" s="893"/>
      <c r="G13" s="893"/>
      <c r="H13" s="900" t="s">
        <v>79</v>
      </c>
      <c r="I13" s="900"/>
      <c r="J13" s="893" t="s">
        <v>200</v>
      </c>
      <c r="K13" s="893"/>
      <c r="L13" s="893"/>
      <c r="M13" s="893"/>
      <c r="N13" s="894"/>
    </row>
    <row r="14" spans="1:25" ht="14.25" thickBot="1">
      <c r="A14" s="877">
        <v>2</v>
      </c>
      <c r="B14" s="914" t="s">
        <v>327</v>
      </c>
      <c r="C14" s="915"/>
      <c r="D14" s="915"/>
      <c r="E14" s="915"/>
      <c r="F14" s="915"/>
      <c r="G14" s="915"/>
      <c r="H14" s="916"/>
      <c r="I14" s="917" t="s">
        <v>57</v>
      </c>
      <c r="J14" s="918"/>
      <c r="K14" s="886"/>
      <c r="L14" s="887"/>
      <c r="M14" s="887"/>
      <c r="N14" s="888"/>
    </row>
    <row r="15" spans="1:25" ht="21.75" customHeight="1" thickBot="1">
      <c r="A15" s="877"/>
      <c r="B15" s="892" t="s">
        <v>335</v>
      </c>
      <c r="C15" s="893"/>
      <c r="D15" s="893"/>
      <c r="E15" s="893"/>
      <c r="F15" s="893"/>
      <c r="G15" s="893"/>
      <c r="H15" s="894"/>
      <c r="I15" s="884"/>
      <c r="J15" s="885"/>
      <c r="K15" s="889"/>
      <c r="L15" s="890"/>
      <c r="M15" s="890"/>
      <c r="N15" s="891"/>
    </row>
    <row r="16" spans="1:25" ht="18" customHeight="1" thickBot="1">
      <c r="A16" s="878"/>
      <c r="B16" s="895" t="s">
        <v>63</v>
      </c>
      <c r="C16" s="896"/>
      <c r="D16" s="892"/>
      <c r="E16" s="893"/>
      <c r="F16" s="893"/>
      <c r="G16" s="893"/>
      <c r="H16" s="894"/>
      <c r="I16" s="901" t="s">
        <v>58</v>
      </c>
      <c r="J16" s="897"/>
      <c r="K16" s="902"/>
      <c r="L16" s="903"/>
      <c r="M16" s="903"/>
      <c r="N16" s="904"/>
    </row>
    <row r="17" spans="1:14" ht="18" customHeight="1" thickBot="1">
      <c r="A17" s="878"/>
      <c r="B17" s="877" t="s">
        <v>153</v>
      </c>
      <c r="C17" s="897"/>
      <c r="D17" s="892"/>
      <c r="E17" s="893"/>
      <c r="F17" s="893"/>
      <c r="G17" s="893"/>
      <c r="H17" s="894"/>
      <c r="I17" s="901" t="s">
        <v>81</v>
      </c>
      <c r="J17" s="897"/>
      <c r="K17" s="905"/>
      <c r="L17" s="906"/>
      <c r="M17" s="906"/>
      <c r="N17" s="907"/>
    </row>
    <row r="18" spans="1:14" ht="18" customHeight="1" thickBot="1">
      <c r="A18" s="878"/>
      <c r="B18" s="877" t="s">
        <v>64</v>
      </c>
      <c r="C18" s="908"/>
      <c r="D18" s="909"/>
      <c r="E18" s="910"/>
      <c r="F18" s="910"/>
      <c r="G18" s="910"/>
      <c r="H18" s="911"/>
      <c r="I18" s="912" t="s">
        <v>66</v>
      </c>
      <c r="J18" s="913"/>
      <c r="K18" s="892"/>
      <c r="L18" s="893"/>
      <c r="M18" s="893"/>
      <c r="N18" s="894"/>
    </row>
    <row r="19" spans="1:14" ht="18" customHeight="1" thickBot="1">
      <c r="A19" s="878"/>
      <c r="B19" s="877" t="s">
        <v>65</v>
      </c>
      <c r="C19" s="908"/>
      <c r="D19" s="919" t="s">
        <v>200</v>
      </c>
      <c r="E19" s="920"/>
      <c r="F19" s="920"/>
      <c r="G19" s="921"/>
      <c r="H19" s="922" t="s">
        <v>79</v>
      </c>
      <c r="I19" s="923"/>
      <c r="J19" s="924" t="s">
        <v>200</v>
      </c>
      <c r="K19" s="920"/>
      <c r="L19" s="920"/>
      <c r="M19" s="920"/>
      <c r="N19" s="925"/>
    </row>
    <row r="20" spans="1:14" ht="14.25" thickBot="1">
      <c r="A20" s="877">
        <v>3</v>
      </c>
      <c r="B20" s="879" t="s">
        <v>327</v>
      </c>
      <c r="C20" s="880"/>
      <c r="D20" s="880"/>
      <c r="E20" s="880"/>
      <c r="F20" s="880"/>
      <c r="G20" s="880"/>
      <c r="H20" s="881"/>
      <c r="I20" s="926" t="s">
        <v>57</v>
      </c>
      <c r="J20" s="877"/>
      <c r="K20" s="927"/>
      <c r="L20" s="928"/>
      <c r="M20" s="928"/>
      <c r="N20" s="929"/>
    </row>
    <row r="21" spans="1:14" ht="21.75" customHeight="1" thickBot="1">
      <c r="A21" s="877"/>
      <c r="B21" s="889" t="s">
        <v>335</v>
      </c>
      <c r="C21" s="890"/>
      <c r="D21" s="890"/>
      <c r="E21" s="890"/>
      <c r="F21" s="890"/>
      <c r="G21" s="890"/>
      <c r="H21" s="891"/>
      <c r="I21" s="926"/>
      <c r="J21" s="877"/>
      <c r="K21" s="930"/>
      <c r="L21" s="931"/>
      <c r="M21" s="931"/>
      <c r="N21" s="932"/>
    </row>
    <row r="22" spans="1:14" ht="18" customHeight="1" thickBot="1">
      <c r="A22" s="878"/>
      <c r="B22" s="933" t="s">
        <v>63</v>
      </c>
      <c r="C22" s="884"/>
      <c r="D22" s="919"/>
      <c r="E22" s="920"/>
      <c r="F22" s="920"/>
      <c r="G22" s="920"/>
      <c r="H22" s="925"/>
      <c r="I22" s="926" t="s">
        <v>58</v>
      </c>
      <c r="J22" s="877"/>
      <c r="K22" s="934"/>
      <c r="L22" s="935"/>
      <c r="M22" s="935"/>
      <c r="N22" s="936"/>
    </row>
    <row r="23" spans="1:14" ht="18" customHeight="1" thickBot="1">
      <c r="A23" s="878"/>
      <c r="B23" s="877" t="s">
        <v>153</v>
      </c>
      <c r="C23" s="908"/>
      <c r="D23" s="919"/>
      <c r="E23" s="920"/>
      <c r="F23" s="920"/>
      <c r="G23" s="920"/>
      <c r="H23" s="925"/>
      <c r="I23" s="901" t="s">
        <v>81</v>
      </c>
      <c r="J23" s="897"/>
      <c r="K23" s="937"/>
      <c r="L23" s="938"/>
      <c r="M23" s="938"/>
      <c r="N23" s="939"/>
    </row>
    <row r="24" spans="1:14" ht="18" customHeight="1" thickBot="1">
      <c r="A24" s="878"/>
      <c r="B24" s="877" t="s">
        <v>64</v>
      </c>
      <c r="C24" s="908"/>
      <c r="D24" s="909"/>
      <c r="E24" s="910"/>
      <c r="F24" s="910"/>
      <c r="G24" s="910"/>
      <c r="H24" s="911"/>
      <c r="I24" s="912" t="s">
        <v>66</v>
      </c>
      <c r="J24" s="913"/>
      <c r="K24" s="892"/>
      <c r="L24" s="893"/>
      <c r="M24" s="893"/>
      <c r="N24" s="894"/>
    </row>
    <row r="25" spans="1:14" ht="18" customHeight="1" thickBot="1">
      <c r="A25" s="878"/>
      <c r="B25" s="877" t="s">
        <v>65</v>
      </c>
      <c r="C25" s="908"/>
      <c r="D25" s="919" t="s">
        <v>200</v>
      </c>
      <c r="E25" s="920"/>
      <c r="F25" s="920"/>
      <c r="G25" s="921"/>
      <c r="H25" s="922" t="s">
        <v>79</v>
      </c>
      <c r="I25" s="923"/>
      <c r="J25" s="924" t="s">
        <v>200</v>
      </c>
      <c r="K25" s="920"/>
      <c r="L25" s="920"/>
      <c r="M25" s="920"/>
      <c r="N25" s="925"/>
    </row>
    <row r="26" spans="1:14" ht="14.25" thickBot="1">
      <c r="A26" s="877">
        <v>4</v>
      </c>
      <c r="B26" s="879" t="s">
        <v>327</v>
      </c>
      <c r="C26" s="880"/>
      <c r="D26" s="880"/>
      <c r="E26" s="880"/>
      <c r="F26" s="880"/>
      <c r="G26" s="880"/>
      <c r="H26" s="881"/>
      <c r="I26" s="926" t="s">
        <v>57</v>
      </c>
      <c r="J26" s="877"/>
      <c r="K26" s="927"/>
      <c r="L26" s="928"/>
      <c r="M26" s="928"/>
      <c r="N26" s="929"/>
    </row>
    <row r="27" spans="1:14" ht="21.75" customHeight="1" thickBot="1">
      <c r="A27" s="877"/>
      <c r="B27" s="889" t="s">
        <v>335</v>
      </c>
      <c r="C27" s="890"/>
      <c r="D27" s="890"/>
      <c r="E27" s="890"/>
      <c r="F27" s="890"/>
      <c r="G27" s="890"/>
      <c r="H27" s="891"/>
      <c r="I27" s="926"/>
      <c r="J27" s="877"/>
      <c r="K27" s="930"/>
      <c r="L27" s="931"/>
      <c r="M27" s="931"/>
      <c r="N27" s="932"/>
    </row>
    <row r="28" spans="1:14" ht="18" customHeight="1" thickBot="1">
      <c r="A28" s="878"/>
      <c r="B28" s="933" t="s">
        <v>63</v>
      </c>
      <c r="C28" s="884"/>
      <c r="D28" s="919"/>
      <c r="E28" s="920"/>
      <c r="F28" s="920"/>
      <c r="G28" s="920"/>
      <c r="H28" s="925"/>
      <c r="I28" s="926" t="s">
        <v>58</v>
      </c>
      <c r="J28" s="877"/>
      <c r="K28" s="934"/>
      <c r="L28" s="935"/>
      <c r="M28" s="935"/>
      <c r="N28" s="936"/>
    </row>
    <row r="29" spans="1:14" ht="18" customHeight="1" thickBot="1">
      <c r="A29" s="878"/>
      <c r="B29" s="877" t="s">
        <v>153</v>
      </c>
      <c r="C29" s="908"/>
      <c r="D29" s="919"/>
      <c r="E29" s="920"/>
      <c r="F29" s="920"/>
      <c r="G29" s="920"/>
      <c r="H29" s="925"/>
      <c r="I29" s="901" t="s">
        <v>81</v>
      </c>
      <c r="J29" s="897"/>
      <c r="K29" s="937"/>
      <c r="L29" s="938"/>
      <c r="M29" s="938"/>
      <c r="N29" s="939"/>
    </row>
    <row r="30" spans="1:14" ht="18" customHeight="1" thickBot="1">
      <c r="A30" s="878"/>
      <c r="B30" s="877" t="s">
        <v>64</v>
      </c>
      <c r="C30" s="908"/>
      <c r="D30" s="909"/>
      <c r="E30" s="910"/>
      <c r="F30" s="910"/>
      <c r="G30" s="910"/>
      <c r="H30" s="911"/>
      <c r="I30" s="912" t="s">
        <v>66</v>
      </c>
      <c r="J30" s="913"/>
      <c r="K30" s="892"/>
      <c r="L30" s="893"/>
      <c r="M30" s="893"/>
      <c r="N30" s="894"/>
    </row>
    <row r="31" spans="1:14" ht="18" customHeight="1" thickBot="1">
      <c r="A31" s="878"/>
      <c r="B31" s="877" t="s">
        <v>65</v>
      </c>
      <c r="C31" s="908"/>
      <c r="D31" s="919" t="s">
        <v>200</v>
      </c>
      <c r="E31" s="920"/>
      <c r="F31" s="920"/>
      <c r="G31" s="921"/>
      <c r="H31" s="922" t="s">
        <v>79</v>
      </c>
      <c r="I31" s="923"/>
      <c r="J31" s="924" t="s">
        <v>200</v>
      </c>
      <c r="K31" s="920"/>
      <c r="L31" s="920"/>
      <c r="M31" s="920"/>
      <c r="N31" s="925"/>
    </row>
    <row r="32" spans="1:14" ht="14.25" thickBot="1">
      <c r="A32" s="877">
        <v>5</v>
      </c>
      <c r="B32" s="879" t="s">
        <v>327</v>
      </c>
      <c r="C32" s="880"/>
      <c r="D32" s="880"/>
      <c r="E32" s="880"/>
      <c r="F32" s="880"/>
      <c r="G32" s="880"/>
      <c r="H32" s="881"/>
      <c r="I32" s="926" t="s">
        <v>57</v>
      </c>
      <c r="J32" s="877"/>
      <c r="K32" s="927"/>
      <c r="L32" s="928"/>
      <c r="M32" s="928"/>
      <c r="N32" s="929"/>
    </row>
    <row r="33" spans="1:14" ht="21.75" customHeight="1" thickBot="1">
      <c r="A33" s="877"/>
      <c r="B33" s="889" t="s">
        <v>335</v>
      </c>
      <c r="C33" s="890"/>
      <c r="D33" s="890"/>
      <c r="E33" s="890"/>
      <c r="F33" s="890"/>
      <c r="G33" s="890"/>
      <c r="H33" s="891"/>
      <c r="I33" s="926"/>
      <c r="J33" s="877"/>
      <c r="K33" s="930"/>
      <c r="L33" s="931"/>
      <c r="M33" s="931"/>
      <c r="N33" s="932"/>
    </row>
    <row r="34" spans="1:14" ht="18" customHeight="1" thickBot="1">
      <c r="A34" s="878"/>
      <c r="B34" s="933" t="s">
        <v>63</v>
      </c>
      <c r="C34" s="884"/>
      <c r="D34" s="919"/>
      <c r="E34" s="920"/>
      <c r="F34" s="920"/>
      <c r="G34" s="920"/>
      <c r="H34" s="925"/>
      <c r="I34" s="926" t="s">
        <v>58</v>
      </c>
      <c r="J34" s="877"/>
      <c r="K34" s="934"/>
      <c r="L34" s="935"/>
      <c r="M34" s="935"/>
      <c r="N34" s="936"/>
    </row>
    <row r="35" spans="1:14" ht="18" customHeight="1" thickBot="1">
      <c r="A35" s="878"/>
      <c r="B35" s="877" t="s">
        <v>153</v>
      </c>
      <c r="C35" s="908"/>
      <c r="D35" s="919"/>
      <c r="E35" s="920"/>
      <c r="F35" s="920"/>
      <c r="G35" s="920"/>
      <c r="H35" s="925"/>
      <c r="I35" s="901" t="s">
        <v>81</v>
      </c>
      <c r="J35" s="897"/>
      <c r="K35" s="937"/>
      <c r="L35" s="938"/>
      <c r="M35" s="938"/>
      <c r="N35" s="939"/>
    </row>
    <row r="36" spans="1:14" ht="18" customHeight="1" thickBot="1">
      <c r="A36" s="878"/>
      <c r="B36" s="877" t="s">
        <v>64</v>
      </c>
      <c r="C36" s="908"/>
      <c r="D36" s="909"/>
      <c r="E36" s="910"/>
      <c r="F36" s="910"/>
      <c r="G36" s="910"/>
      <c r="H36" s="911"/>
      <c r="I36" s="912" t="s">
        <v>66</v>
      </c>
      <c r="J36" s="913"/>
      <c r="K36" s="892"/>
      <c r="L36" s="893"/>
      <c r="M36" s="893"/>
      <c r="N36" s="894"/>
    </row>
    <row r="37" spans="1:14" ht="18" customHeight="1" thickBot="1">
      <c r="A37" s="878"/>
      <c r="B37" s="877" t="s">
        <v>65</v>
      </c>
      <c r="C37" s="908"/>
      <c r="D37" s="919" t="s">
        <v>200</v>
      </c>
      <c r="E37" s="920"/>
      <c r="F37" s="920"/>
      <c r="G37" s="921"/>
      <c r="H37" s="922" t="s">
        <v>79</v>
      </c>
      <c r="I37" s="923"/>
      <c r="J37" s="924" t="s">
        <v>200</v>
      </c>
      <c r="K37" s="920"/>
      <c r="L37" s="920"/>
      <c r="M37" s="920"/>
      <c r="N37" s="925"/>
    </row>
    <row r="38" spans="1:14" ht="8.25" customHeight="1">
      <c r="A38" s="144"/>
      <c r="B38" s="144"/>
      <c r="C38" s="144"/>
      <c r="D38" s="255"/>
      <c r="E38" s="255"/>
      <c r="F38" s="255"/>
      <c r="G38" s="255"/>
      <c r="H38" s="255"/>
      <c r="I38" s="255"/>
      <c r="J38" s="255"/>
      <c r="K38" s="255"/>
      <c r="L38" s="255"/>
      <c r="M38" s="144"/>
      <c r="N38" s="144"/>
    </row>
    <row r="39" spans="1:14" s="145" customFormat="1" ht="18" customHeight="1">
      <c r="A39" s="878" t="s">
        <v>80</v>
      </c>
      <c r="B39" s="878"/>
      <c r="C39" s="878"/>
      <c r="D39" s="940" t="s">
        <v>336</v>
      </c>
      <c r="E39" s="940"/>
      <c r="F39" s="940"/>
      <c r="G39" s="940"/>
      <c r="H39" s="940"/>
      <c r="I39" s="940"/>
      <c r="J39" s="940"/>
      <c r="K39" s="940"/>
      <c r="L39" s="941" t="s">
        <v>225</v>
      </c>
      <c r="M39" s="942"/>
      <c r="N39" s="943"/>
    </row>
    <row r="40" spans="1:14" ht="14.25" thickBot="1">
      <c r="A40" s="24"/>
      <c r="B40" s="24"/>
      <c r="C40" s="24"/>
      <c r="D40" s="24"/>
      <c r="E40" s="24"/>
      <c r="F40" s="24"/>
      <c r="G40" s="24"/>
      <c r="H40" s="24"/>
      <c r="I40" s="24"/>
      <c r="J40" s="24"/>
      <c r="K40" s="24"/>
      <c r="L40" s="22"/>
      <c r="M40" s="22"/>
      <c r="N40" s="22"/>
    </row>
    <row r="41" spans="1:14" s="21" customFormat="1" ht="12" customHeight="1" thickBot="1">
      <c r="A41" s="146" t="s">
        <v>39</v>
      </c>
      <c r="B41" s="118"/>
      <c r="C41" s="251" t="s">
        <v>154</v>
      </c>
      <c r="D41" s="24"/>
      <c r="E41" s="251"/>
      <c r="F41" s="251"/>
      <c r="G41" s="24"/>
      <c r="H41" s="24"/>
      <c r="I41" s="24"/>
      <c r="J41" s="24"/>
      <c r="K41" s="24"/>
      <c r="L41" s="23"/>
      <c r="M41" s="23"/>
      <c r="N41" s="23"/>
    </row>
    <row r="42" spans="1:14" s="21" customFormat="1" ht="12" customHeight="1">
      <c r="A42" s="147" t="s">
        <v>42</v>
      </c>
      <c r="B42" s="94" t="s">
        <v>67</v>
      </c>
      <c r="C42" s="24"/>
      <c r="D42" s="24"/>
      <c r="E42" s="24"/>
      <c r="F42" s="24"/>
      <c r="G42" s="24"/>
      <c r="H42" s="24"/>
      <c r="I42" s="24"/>
      <c r="J42" s="24"/>
      <c r="K42" s="24"/>
      <c r="L42" s="23"/>
      <c r="M42" s="23"/>
      <c r="N42" s="23"/>
    </row>
    <row r="43" spans="1:14" s="21" customFormat="1" ht="12" customHeight="1">
      <c r="A43" s="147" t="s">
        <v>44</v>
      </c>
      <c r="B43" s="94" t="s">
        <v>155</v>
      </c>
      <c r="C43" s="24"/>
      <c r="D43" s="24"/>
      <c r="E43" s="24"/>
      <c r="F43" s="24"/>
      <c r="G43" s="24"/>
      <c r="H43" s="24"/>
      <c r="I43" s="24"/>
      <c r="J43" s="24"/>
      <c r="K43" s="24"/>
      <c r="L43" s="23"/>
      <c r="M43" s="23"/>
      <c r="N43" s="23"/>
    </row>
    <row r="44" spans="1:14" s="21" customFormat="1" ht="12" customHeight="1">
      <c r="A44" s="147"/>
      <c r="B44" s="24"/>
      <c r="C44" s="24"/>
      <c r="D44" s="24"/>
      <c r="E44" s="24"/>
      <c r="F44" s="24"/>
      <c r="G44" s="24"/>
      <c r="H44" s="24"/>
      <c r="I44" s="24"/>
      <c r="J44" s="24"/>
      <c r="K44" s="24"/>
      <c r="L44" s="23"/>
      <c r="M44" s="23"/>
      <c r="N44" s="23"/>
    </row>
    <row r="45" spans="1:14" s="21" customFormat="1" ht="12" customHeight="1">
      <c r="A45" s="147"/>
      <c r="B45" s="95"/>
      <c r="C45" s="24"/>
      <c r="D45" s="24"/>
      <c r="E45" s="24"/>
      <c r="F45" s="24"/>
      <c r="G45" s="24"/>
      <c r="H45" s="24"/>
      <c r="I45" s="24"/>
      <c r="J45" s="24"/>
      <c r="K45" s="24"/>
      <c r="L45" s="23"/>
      <c r="M45" s="23"/>
      <c r="N45" s="23"/>
    </row>
    <row r="46" spans="1:14">
      <c r="A46" s="24"/>
      <c r="B46" s="22"/>
      <c r="C46" s="24"/>
      <c r="D46" s="24"/>
      <c r="E46" s="24"/>
      <c r="F46" s="24"/>
      <c r="G46" s="24"/>
      <c r="H46" s="24"/>
      <c r="I46" s="24"/>
      <c r="J46" s="24"/>
      <c r="K46" s="24"/>
      <c r="L46" s="24"/>
      <c r="M46" s="22"/>
      <c r="N46" s="22"/>
    </row>
    <row r="47" spans="1:14">
      <c r="A47" s="20"/>
      <c r="B47" s="20"/>
      <c r="C47" s="20"/>
      <c r="D47" s="20"/>
      <c r="E47" s="20"/>
      <c r="F47" s="20"/>
      <c r="G47" s="20"/>
      <c r="H47" s="20"/>
      <c r="I47" s="20"/>
      <c r="J47" s="20"/>
      <c r="K47" s="20"/>
      <c r="L47" s="20"/>
    </row>
    <row r="48" spans="1:14">
      <c r="A48" s="20"/>
      <c r="B48" s="20"/>
      <c r="C48" s="20"/>
      <c r="D48" s="20"/>
      <c r="E48" s="20"/>
      <c r="F48" s="20"/>
      <c r="G48" s="20"/>
      <c r="H48" s="20"/>
      <c r="I48" s="20"/>
      <c r="J48" s="20"/>
      <c r="K48" s="20"/>
      <c r="L48" s="20"/>
    </row>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sheetData>
  <sheetProtection algorithmName="SHA-512" hashValue="P5qZ887tE67BlMtni4VHvauro35yAFUD/B2mVZQma9qp5lkhtUs3P0iC7dvbancplCfpILwnXMwV7IakBOdojA==" saltValue="uOKCt7YwXOvgUtYatKhy5g==" spinCount="100000" sheet="1" selectLockedCells="1"/>
  <mergeCells count="112">
    <mergeCell ref="B32:H32"/>
    <mergeCell ref="I32:J33"/>
    <mergeCell ref="K32:N33"/>
    <mergeCell ref="B33:H33"/>
    <mergeCell ref="B34:C34"/>
    <mergeCell ref="A39:C39"/>
    <mergeCell ref="D39:K39"/>
    <mergeCell ref="L39:N39"/>
    <mergeCell ref="B36:C36"/>
    <mergeCell ref="D36:H36"/>
    <mergeCell ref="I36:J36"/>
    <mergeCell ref="K36:N36"/>
    <mergeCell ref="B37:C37"/>
    <mergeCell ref="D37:G37"/>
    <mergeCell ref="H37:I37"/>
    <mergeCell ref="J37:N37"/>
    <mergeCell ref="A32:A37"/>
    <mergeCell ref="D34:H34"/>
    <mergeCell ref="I34:J34"/>
    <mergeCell ref="K34:N34"/>
    <mergeCell ref="B35:C35"/>
    <mergeCell ref="D35:H35"/>
    <mergeCell ref="I35:J35"/>
    <mergeCell ref="K35:N35"/>
    <mergeCell ref="D29:H29"/>
    <mergeCell ref="I29:J29"/>
    <mergeCell ref="K29:N29"/>
    <mergeCell ref="B30:C30"/>
    <mergeCell ref="D30:H30"/>
    <mergeCell ref="I30:J30"/>
    <mergeCell ref="K30:N30"/>
    <mergeCell ref="A26:A31"/>
    <mergeCell ref="B26:H26"/>
    <mergeCell ref="I26:J27"/>
    <mergeCell ref="K26:N27"/>
    <mergeCell ref="B27:H27"/>
    <mergeCell ref="B28:C28"/>
    <mergeCell ref="D28:H28"/>
    <mergeCell ref="I28:J28"/>
    <mergeCell ref="K28:N28"/>
    <mergeCell ref="B29:C29"/>
    <mergeCell ref="B31:C31"/>
    <mergeCell ref="D31:G31"/>
    <mergeCell ref="H31:I31"/>
    <mergeCell ref="J31:N31"/>
    <mergeCell ref="A20:A25"/>
    <mergeCell ref="B20:H20"/>
    <mergeCell ref="I20:J21"/>
    <mergeCell ref="K20:N21"/>
    <mergeCell ref="B21:H21"/>
    <mergeCell ref="B22:C22"/>
    <mergeCell ref="B24:C24"/>
    <mergeCell ref="D24:H24"/>
    <mergeCell ref="I24:J24"/>
    <mergeCell ref="K24:N24"/>
    <mergeCell ref="B25:C25"/>
    <mergeCell ref="D25:G25"/>
    <mergeCell ref="H25:I25"/>
    <mergeCell ref="J25:N25"/>
    <mergeCell ref="D22:H22"/>
    <mergeCell ref="I22:J22"/>
    <mergeCell ref="K22:N22"/>
    <mergeCell ref="B23:C23"/>
    <mergeCell ref="D23:H23"/>
    <mergeCell ref="I23:J23"/>
    <mergeCell ref="K23:N23"/>
    <mergeCell ref="K11:N11"/>
    <mergeCell ref="D17:H17"/>
    <mergeCell ref="I17:J17"/>
    <mergeCell ref="K17:N17"/>
    <mergeCell ref="B18:C18"/>
    <mergeCell ref="D18:H18"/>
    <mergeCell ref="I18:J18"/>
    <mergeCell ref="K18:N18"/>
    <mergeCell ref="A14:A19"/>
    <mergeCell ref="B14:H14"/>
    <mergeCell ref="I14:J15"/>
    <mergeCell ref="K14:N15"/>
    <mergeCell ref="B15:H15"/>
    <mergeCell ref="B16:C16"/>
    <mergeCell ref="D16:H16"/>
    <mergeCell ref="I16:J16"/>
    <mergeCell ref="K16:N16"/>
    <mergeCell ref="B17:C17"/>
    <mergeCell ref="B19:C19"/>
    <mergeCell ref="D19:G19"/>
    <mergeCell ref="H19:I19"/>
    <mergeCell ref="J19:N19"/>
    <mergeCell ref="H2:I2"/>
    <mergeCell ref="J2:M2"/>
    <mergeCell ref="A4:N4"/>
    <mergeCell ref="B5:N5"/>
    <mergeCell ref="A8:A13"/>
    <mergeCell ref="B8:H8"/>
    <mergeCell ref="I8:J9"/>
    <mergeCell ref="K8:N9"/>
    <mergeCell ref="B9:H9"/>
    <mergeCell ref="B10:C10"/>
    <mergeCell ref="B12:C12"/>
    <mergeCell ref="D12:H12"/>
    <mergeCell ref="I12:J12"/>
    <mergeCell ref="K12:N12"/>
    <mergeCell ref="B13:C13"/>
    <mergeCell ref="D13:G13"/>
    <mergeCell ref="H13:I13"/>
    <mergeCell ref="J13:N13"/>
    <mergeCell ref="D10:H10"/>
    <mergeCell ref="I10:J10"/>
    <mergeCell ref="K10:N10"/>
    <mergeCell ref="B11:C11"/>
    <mergeCell ref="D11:H11"/>
    <mergeCell ref="I11:J11"/>
  </mergeCells>
  <phoneticPr fontId="3"/>
  <dataValidations count="1">
    <dataValidation allowBlank="1" showInputMessage="1" showErrorMessage="1" promptTitle="設計図書等により具体的な工種を記載" prompt="例）土工，区画線工，下部工コンクリート_x000a_　　　植栽工，◯◯塗装工，足場工 など" sqref="K12:N12 K18:N18 K24:N24 K30:N30 K36:N36"/>
  </dataValidations>
  <pageMargins left="0.78740157480314965" right="0.47244094488188981" top="0.6692913385826772" bottom="0.47244094488188981" header="0.27559055118110237" footer="0.31496062992125984"/>
  <pageSetup paperSize="9" scale="9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8</vt:i4>
      </vt:variant>
    </vt:vector>
  </HeadingPairs>
  <TitlesOfParts>
    <vt:vector size="14" baseType="lpstr">
      <vt:lpstr>様式-1-Ⅱ</vt:lpstr>
      <vt:lpstr>様式-Ⅱ　簡易な施工計画書</vt:lpstr>
      <vt:lpstr>様式-2-Ⅱ</vt:lpstr>
      <vt:lpstr>様式-3-Ⅱ</vt:lpstr>
      <vt:lpstr>様式-4-Ⅱ</vt:lpstr>
      <vt:lpstr>様式-5-Ⅱ（登録基幹技能者）</vt:lpstr>
      <vt:lpstr>'様式-1-Ⅱ'!Print_Area</vt:lpstr>
      <vt:lpstr>'様式-2-Ⅱ'!Print_Area</vt:lpstr>
      <vt:lpstr>'様式-3-Ⅱ'!Print_Area</vt:lpstr>
      <vt:lpstr>'様式-4-Ⅱ'!Print_Area</vt:lpstr>
      <vt:lpstr>'様式-5-Ⅱ（登録基幹技能者）'!Print_Area</vt:lpstr>
      <vt:lpstr>'様式-Ⅱ　簡易な施工計画書'!Print_Area</vt:lpstr>
      <vt:lpstr>'様式-1-Ⅱ'!Print_Titles</vt:lpstr>
      <vt:lpstr>'様式-Ⅱ　簡易な施工計画書'!Print_Titles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都市整備局</dc:creator>
  <cp:lastModifiedBy>仙台市</cp:lastModifiedBy>
  <cp:lastPrinted>2022-09-28T09:54:32Z</cp:lastPrinted>
  <dcterms:created xsi:type="dcterms:W3CDTF">2010-05-27T06:44:32Z</dcterms:created>
  <dcterms:modified xsi:type="dcterms:W3CDTF">2022-09-28T09:55:09Z</dcterms:modified>
</cp:coreProperties>
</file>