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J:\(13) 総合評価\♪総合評価（R04実施）\【0408】Ⅱ型（WTO）\05_【公告原稿】総合評価説明書・評価値申告書\02_公告原稿【評価値申告書】\申告書）土木　1件_Ⅱ型(WTO)\"/>
    </mc:Choice>
  </mc:AlternateContent>
  <bookViews>
    <workbookView xWindow="4080" yWindow="120" windowWidth="14220" windowHeight="9585" tabRatio="804"/>
  </bookViews>
  <sheets>
    <sheet name="様式-共1-Ⅱｗ" sheetId="32" r:id="rId1"/>
    <sheet name="様式-Ⅱ　簡易な施工計画書 〈テーマ1〉" sheetId="34" r:id="rId2"/>
    <sheet name="様式-Ⅱ　簡易な施工計画書 〈テーマ2〉" sheetId="35" r:id="rId3"/>
    <sheet name="様式-Ⅱ-2ｗ" sheetId="15" r:id="rId4"/>
  </sheets>
  <definedNames>
    <definedName name="_xlnm._FilterDatabase" localSheetId="0" hidden="1">'様式-共1-Ⅱｗ'!#REF!</definedName>
    <definedName name="_xlnm.Print_Area" localSheetId="1">'様式-Ⅱ　簡易な施工計画書 〈テーマ1〉'!$B$2:$J$21</definedName>
    <definedName name="_xlnm.Print_Area" localSheetId="2">'様式-Ⅱ　簡易な施工計画書 〈テーマ2〉'!$B$2:$J$21</definedName>
    <definedName name="_xlnm.Print_Area" localSheetId="3">'様式-Ⅱ-2ｗ'!$A$1:$P$36</definedName>
    <definedName name="_xlnm.Print_Area" localSheetId="0">'様式-共1-Ⅱｗ'!$A$1:$N$34</definedName>
    <definedName name="_xlnm.Print_Titles" localSheetId="1">'様式-Ⅱ　簡易な施工計画書 〈テーマ1〉'!$2:$7</definedName>
    <definedName name="_xlnm.Print_Titles" localSheetId="2">'様式-Ⅱ　簡易な施工計画書 〈テーマ2〉'!$2:$7</definedName>
    <definedName name="_xlnm.Print_Titles" localSheetId="0">'様式-共1-Ⅱｗ'!$1:$7</definedName>
  </definedNames>
  <calcPr calcId="162913"/>
</workbook>
</file>

<file path=xl/calcChain.xml><?xml version="1.0" encoding="utf-8"?>
<calcChain xmlns="http://schemas.openxmlformats.org/spreadsheetml/2006/main">
  <c r="H17" i="32" l="1"/>
  <c r="H15" i="32"/>
  <c r="H16" i="32"/>
  <c r="J11" i="32" l="1"/>
  <c r="K11" i="32" s="1"/>
  <c r="D7" i="35"/>
  <c r="D7" i="34"/>
  <c r="G5" i="35"/>
  <c r="G5" i="34"/>
  <c r="H3" i="35"/>
  <c r="H3" i="34"/>
  <c r="M11" i="32" l="1"/>
  <c r="D21" i="32" l="1"/>
  <c r="J10" i="32" l="1"/>
  <c r="K10" i="32" s="1"/>
  <c r="J12" i="32"/>
  <c r="J13" i="32"/>
  <c r="K13" i="32" l="1"/>
  <c r="M13" i="32" s="1"/>
  <c r="K12" i="32"/>
  <c r="M12" i="32" s="1"/>
  <c r="M10" i="32"/>
  <c r="H18" i="32"/>
  <c r="H19" i="32"/>
  <c r="J18" i="32" l="1"/>
  <c r="K18" i="32" s="1"/>
  <c r="J17" i="32"/>
  <c r="K17" i="32" s="1"/>
  <c r="J19" i="32" l="1"/>
  <c r="K19" i="32" s="1"/>
  <c r="J15" i="32"/>
  <c r="K15" i="32" s="1"/>
  <c r="J16" i="32"/>
  <c r="K16" i="32" s="1"/>
  <c r="E20" i="32"/>
  <c r="M15" i="32" l="1"/>
  <c r="I3" i="15"/>
  <c r="M21" i="32" l="1"/>
  <c r="F25" i="32" s="1"/>
  <c r="D26" i="32"/>
  <c r="J25" i="32" l="1"/>
</calcChain>
</file>

<file path=xl/sharedStrings.xml><?xml version="1.0" encoding="utf-8"?>
<sst xmlns="http://schemas.openxmlformats.org/spreadsheetml/2006/main" count="177" uniqueCount="133">
  <si>
    <t>整理番号</t>
    <rPh sb="0" eb="2">
      <t>セイリ</t>
    </rPh>
    <rPh sb="2" eb="4">
      <t>バンゴウ</t>
    </rPh>
    <phoneticPr fontId="3"/>
  </si>
  <si>
    <t>会社名</t>
    <rPh sb="0" eb="3">
      <t>カイシャメイ</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</si>
  <si>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</si>
  <si>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</si>
  <si>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</si>
  <si>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</si>
  <si>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加算
点
配点</t>
    <rPh sb="0" eb="2">
      <t>カサン</t>
    </rPh>
    <rPh sb="3" eb="4">
      <t>テン</t>
    </rPh>
    <rPh sb="5" eb="6">
      <t>クバ</t>
    </rPh>
    <rPh sb="6" eb="7">
      <t>テン</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</si>
  <si>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</si>
  <si>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</si>
  <si>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</si>
  <si>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加
重
度</t>
    <rPh sb="0" eb="1">
      <t>カ</t>
    </rPh>
    <rPh sb="2" eb="3">
      <t>ジュウ</t>
    </rPh>
    <rPh sb="4" eb="5">
      <t>ド</t>
    </rPh>
    <phoneticPr fontId="3"/>
  </si>
  <si>
    <t>評
点</t>
    <rPh sb="0" eb="1">
      <t>ヒョウ</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</si>
  <si>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</si>
  <si>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</si>
  <si>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</si>
  <si>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</si>
  <si>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</si>
  <si>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</si>
  <si>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</si>
  <si>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</si>
  <si>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加算点　①</t>
    <rPh sb="0" eb="2">
      <t>カサン</t>
    </rPh>
    <rPh sb="2" eb="3">
      <t>テン</t>
    </rPh>
    <phoneticPr fontId="3"/>
  </si>
  <si>
    <t>２．入札価格</t>
    <rPh sb="2" eb="4">
      <t>ニュウサツ</t>
    </rPh>
    <rPh sb="4" eb="6">
      <t>カカク</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</si>
  <si>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</si>
  <si>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</si>
  <si>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同種工事のCORINS登録</t>
    <rPh sb="0" eb="2">
      <t>ドウシュ</t>
    </rPh>
    <rPh sb="2" eb="3">
      <t>コウ</t>
    </rPh>
    <rPh sb="3" eb="4">
      <t>ジ</t>
    </rPh>
    <phoneticPr fontId="3"/>
  </si>
  <si>
    <t>＋</t>
    <phoneticPr fontId="3"/>
  </si>
  <si>
    <t>発　注　機　関</t>
    <phoneticPr fontId="3"/>
  </si>
  <si>
    <t>工　事　概　要</t>
    <rPh sb="0" eb="1">
      <t>コウ</t>
    </rPh>
    <rPh sb="2" eb="3">
      <t>コト</t>
    </rPh>
    <rPh sb="4" eb="5">
      <t>オオムネ</t>
    </rPh>
    <rPh sb="6" eb="7">
      <t>ヨウ</t>
    </rPh>
    <phoneticPr fontId="3"/>
  </si>
  <si>
    <t>～</t>
    <phoneticPr fontId="3"/>
  </si>
  <si>
    <t>　※共同企業体の場合の出資比率（％）→</t>
    <rPh sb="8" eb="10">
      <t>バアイ</t>
    </rPh>
    <phoneticPr fontId="3"/>
  </si>
  <si>
    <t>認証取得の有無</t>
    <rPh sb="0" eb="2">
      <t>ニンショウ</t>
    </rPh>
    <rPh sb="2" eb="4">
      <t>シュトク</t>
    </rPh>
    <rPh sb="5" eb="7">
      <t>ウム</t>
    </rPh>
    <phoneticPr fontId="3"/>
  </si>
  <si>
    <t>登録証の有効期限</t>
    <rPh sb="0" eb="2">
      <t>トウロク</t>
    </rPh>
    <rPh sb="2" eb="3">
      <t>ショウ</t>
    </rPh>
    <rPh sb="4" eb="6">
      <t>ユウコウ</t>
    </rPh>
    <rPh sb="6" eb="8">
      <t>キゲン</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</si>
  <si>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</si>
  <si>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</si>
  <si>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氏　　　 名</t>
    <rPh sb="0" eb="1">
      <t>シ</t>
    </rPh>
    <rPh sb="5" eb="6">
      <t>メイ</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</si>
  <si>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</si>
  <si>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t>
    <phoneticPr fontId="3"/>
  </si>
  <si>
    <t>～</t>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</si>
  <si>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</si>
  <si>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従事が必要な期間</t>
    <rPh sb="0" eb="2">
      <t>ジュウジ</t>
    </rPh>
    <rPh sb="3" eb="5">
      <t>ヒツヨウ</t>
    </rPh>
    <rPh sb="6" eb="8">
      <t>キカン</t>
    </rPh>
    <phoneticPr fontId="3"/>
  </si>
  <si>
    <t>イ　過去10ヶ年度及び現年度における
同種工事の施工実績</t>
    <rPh sb="2" eb="4">
      <t>カコ</t>
    </rPh>
    <rPh sb="7" eb="8">
      <t>ネン</t>
    </rPh>
    <rPh sb="8" eb="9">
      <t>ド</t>
    </rPh>
    <rPh sb="9" eb="10">
      <t>オヨ</t>
    </rPh>
    <rPh sb="11" eb="13">
      <t>ゲンネン</t>
    </rPh>
    <rPh sb="13" eb="14">
      <t>ド</t>
    </rPh>
    <rPh sb="19" eb="21">
      <t>ドウシュ</t>
    </rPh>
    <rPh sb="21" eb="23">
      <t>コウジ</t>
    </rPh>
    <rPh sb="24" eb="26">
      <t>セコウ</t>
    </rPh>
    <rPh sb="26" eb="28">
      <t>ジッセキ</t>
    </rPh>
    <phoneticPr fontId="3"/>
  </si>
  <si>
    <t>ウ　過去5ヶ年度及び現年度における
　　仙台市優良建設工事表彰歴</t>
    <rPh sb="2" eb="4">
      <t>カコ</t>
    </rPh>
    <rPh sb="6" eb="7">
      <t>ネン</t>
    </rPh>
    <rPh sb="7" eb="8">
      <t>ド</t>
    </rPh>
    <rPh sb="8" eb="9">
      <t>オヨ</t>
    </rPh>
    <rPh sb="10" eb="12">
      <t>ゲンネン</t>
    </rPh>
    <rPh sb="12" eb="13">
      <t>ド</t>
    </rPh>
    <rPh sb="20" eb="23">
      <t>センダイシ</t>
    </rPh>
    <rPh sb="23" eb="25">
      <t>ユウリョウ</t>
    </rPh>
    <rPh sb="25" eb="27">
      <t>ケンセツ</t>
    </rPh>
    <rPh sb="27" eb="29">
      <t>コウジ</t>
    </rPh>
    <rPh sb="29" eb="31">
      <t>ヒョウショウ</t>
    </rPh>
    <rPh sb="31" eb="32">
      <t>レキ</t>
    </rPh>
    <phoneticPr fontId="3"/>
  </si>
  <si>
    <t>エ　過去3ヶ月における不誠実な行為
又は労働災害等</t>
    <rPh sb="2" eb="4">
      <t>カコ</t>
    </rPh>
    <rPh sb="6" eb="7">
      <t>ゲツ</t>
    </rPh>
    <rPh sb="11" eb="14">
      <t>フセイジツ</t>
    </rPh>
    <rPh sb="15" eb="17">
      <t>コウイ</t>
    </rPh>
    <rPh sb="18" eb="19">
      <t>マタ</t>
    </rPh>
    <rPh sb="20" eb="22">
      <t>ロウドウ</t>
    </rPh>
    <rPh sb="22" eb="24">
      <t>サイガイ</t>
    </rPh>
    <rPh sb="24" eb="25">
      <t>トウ</t>
    </rPh>
    <phoneticPr fontId="3"/>
  </si>
  <si>
    <t>オ　品質管理システムの認証取得状況</t>
    <rPh sb="2" eb="4">
      <t>ヒンシツ</t>
    </rPh>
    <rPh sb="4" eb="6">
      <t>カンリ</t>
    </rPh>
    <rPh sb="11" eb="13">
      <t>ニンショウ</t>
    </rPh>
    <rPh sb="13" eb="15">
      <t>シュトク</t>
    </rPh>
    <rPh sb="15" eb="17">
      <t>ジョウキョウ</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</si>
  <si>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</si>
  <si>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（有無を選択）</t>
    <rPh sb="1" eb="3">
      <t>ウム</t>
    </rPh>
    <rPh sb="4" eb="6">
      <t>センタク</t>
    </rPh>
    <phoneticPr fontId="3"/>
  </si>
  <si>
    <t>受　注　形　態</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</si>
  <si>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</si>
  <si>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</si>
  <si>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認証取得あり</t>
    <rPh sb="0" eb="2">
      <t>ニンショウ</t>
    </rPh>
    <rPh sb="2" eb="4">
      <t>シュトク</t>
    </rPh>
    <phoneticPr fontId="3"/>
  </si>
  <si>
    <t>（税抜）</t>
    <rPh sb="1" eb="2">
      <t>ゼイ</t>
    </rPh>
    <rPh sb="2" eb="3">
      <t>ヌ</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</si>
  <si>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</si>
  <si>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</si>
  <si>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</si>
  <si>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工　事　場　所</t>
    <rPh sb="0" eb="1">
      <t>コウ</t>
    </rPh>
    <rPh sb="2" eb="3">
      <t>コト</t>
    </rPh>
    <rPh sb="4" eb="5">
      <t>ジョウ</t>
    </rPh>
    <phoneticPr fontId="3"/>
  </si>
  <si>
    <t>様式-Ⅱ</t>
    <phoneticPr fontId="3"/>
  </si>
  <si>
    <t>細目①</t>
    <rPh sb="0" eb="2">
      <t>サイモク</t>
    </rPh>
    <phoneticPr fontId="3"/>
  </si>
  <si>
    <t>細目②</t>
    <rPh sb="0" eb="2">
      <t>サイモク</t>
    </rPh>
    <phoneticPr fontId="3"/>
  </si>
  <si>
    <t>細目①について</t>
    <rPh sb="0" eb="2">
      <t>サイモク</t>
    </rPh>
    <phoneticPr fontId="3"/>
  </si>
  <si>
    <t>細目②について</t>
    <rPh sb="0" eb="2">
      <t>サイモク</t>
    </rPh>
    <phoneticPr fontId="3"/>
  </si>
  <si>
    <t>備
考</t>
    <rPh sb="0" eb="1">
      <t>ソナエ</t>
    </rPh>
    <rPh sb="2" eb="3">
      <t>コウ</t>
    </rPh>
    <phoneticPr fontId="3"/>
  </si>
  <si>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3"/>
  </si>
  <si>
    <t>様式-共1-Ⅱｗ</t>
    <rPh sb="0" eb="2">
      <t>ヨウシキ</t>
    </rPh>
    <rPh sb="3" eb="4">
      <t>キョウ</t>
    </rPh>
    <phoneticPr fontId="3"/>
  </si>
  <si>
    <t>評価値申告書　【簡易型Ⅱ型（ＷＴＯ）】</t>
    <rPh sb="0" eb="2">
      <t>ヒョウカ</t>
    </rPh>
    <rPh sb="2" eb="3">
      <t>チ</t>
    </rPh>
    <rPh sb="3" eb="5">
      <t>シンコク</t>
    </rPh>
    <rPh sb="5" eb="6">
      <t>ショ</t>
    </rPh>
    <rPh sb="8" eb="10">
      <t>カンイ</t>
    </rPh>
    <rPh sb="10" eb="11">
      <t>カタ</t>
    </rPh>
    <rPh sb="12" eb="13">
      <t>カタ</t>
    </rPh>
    <phoneticPr fontId="3"/>
  </si>
  <si>
    <t>企業の
施工能力</t>
    <rPh sb="6" eb="8">
      <t>ノウリョク</t>
    </rPh>
    <phoneticPr fontId="3"/>
  </si>
  <si>
    <t>※評価値は，入札価格を一億で除したもので計算し，小数点以下第6位を切り捨てとします。</t>
    <rPh sb="1" eb="3">
      <t>ヒョウカ</t>
    </rPh>
    <rPh sb="3" eb="4">
      <t>チ</t>
    </rPh>
    <rPh sb="6" eb="8">
      <t>ニュウサツ</t>
    </rPh>
    <rPh sb="8" eb="10">
      <t>カカク</t>
    </rPh>
    <rPh sb="11" eb="13">
      <t>イチオク</t>
    </rPh>
    <rPh sb="14" eb="15">
      <t>ジョ</t>
    </rPh>
    <rPh sb="20" eb="22">
      <t>ケイサン</t>
    </rPh>
    <rPh sb="24" eb="27">
      <t>ショウスウテン</t>
    </rPh>
    <rPh sb="27" eb="29">
      <t>イカ</t>
    </rPh>
    <rPh sb="29" eb="30">
      <t>ダイ</t>
    </rPh>
    <rPh sb="31" eb="32">
      <t>イ</t>
    </rPh>
    <rPh sb="33" eb="34">
      <t>キ</t>
    </rPh>
    <rPh sb="35" eb="36">
      <t>ス</t>
    </rPh>
    <phoneticPr fontId="3"/>
  </si>
  <si>
    <t>入札価格（②）÷100,000,000</t>
    <rPh sb="0" eb="2">
      <t>ニュウサツ</t>
    </rPh>
    <rPh sb="2" eb="4">
      <t>カカク</t>
    </rPh>
    <phoneticPr fontId="3"/>
  </si>
  <si>
    <t>÷100,000,000</t>
    <phoneticPr fontId="3"/>
  </si>
  <si>
    <t>簡易な施工計画書</t>
    <rPh sb="0" eb="2">
      <t>カンイ</t>
    </rPh>
    <rPh sb="3" eb="5">
      <t>セコウ</t>
    </rPh>
    <rPh sb="5" eb="7">
      <t>ケイカク</t>
    </rPh>
    <rPh sb="7" eb="8">
      <t>ショ</t>
    </rPh>
    <phoneticPr fontId="3"/>
  </si>
  <si>
    <t>同種工事の施工実績の有無</t>
    <rPh sb="0" eb="2">
      <t>ドウシュ</t>
    </rPh>
    <rPh sb="2" eb="4">
      <t>コウジ</t>
    </rPh>
    <rPh sb="5" eb="7">
      <t>セコウ</t>
    </rPh>
    <rPh sb="7" eb="8">
      <t>ジツ</t>
    </rPh>
    <rPh sb="8" eb="9">
      <t>ツムギ</t>
    </rPh>
    <rPh sb="10" eb="12">
      <t>ウム</t>
    </rPh>
    <phoneticPr fontId="3"/>
  </si>
  <si>
    <t>発　注　機　関</t>
    <phoneticPr fontId="3"/>
  </si>
  <si>
    <t>工　　事　　名</t>
    <phoneticPr fontId="3"/>
  </si>
  <si>
    <t>契　約　金　額
（最終契約金額（税込））</t>
    <phoneticPr fontId="3"/>
  </si>
  <si>
    <t>工　事　場　所</t>
    <rPh sb="0" eb="1">
      <t>コウ</t>
    </rPh>
    <rPh sb="2" eb="3">
      <t>ジ</t>
    </rPh>
    <rPh sb="4" eb="5">
      <t>バ</t>
    </rPh>
    <rPh sb="6" eb="7">
      <t>ショ</t>
    </rPh>
    <phoneticPr fontId="3"/>
  </si>
  <si>
    <t>工　事　概　要　</t>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</si>
  <si>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</si>
  <si>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</si>
  <si>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（１）</t>
    <phoneticPr fontId="3"/>
  </si>
  <si>
    <t>（２）</t>
    <phoneticPr fontId="3"/>
  </si>
  <si>
    <t>監理技術者</t>
    <rPh sb="0" eb="2">
      <t>カンリ</t>
    </rPh>
    <rPh sb="2" eb="5">
      <t>ギジュツシャ</t>
    </rPh>
    <phoneticPr fontId="3"/>
  </si>
  <si>
    <t>主任技術者</t>
    <rPh sb="0" eb="2">
      <t>シュニン</t>
    </rPh>
    <rPh sb="2" eb="5">
      <t>ギジュツシャ</t>
    </rPh>
    <phoneticPr fontId="3"/>
  </si>
  <si>
    <t>実績なし</t>
    <rPh sb="0" eb="2">
      <t>ジッセキ</t>
    </rPh>
    <phoneticPr fontId="3"/>
  </si>
  <si>
    <t>認証取得なし</t>
    <rPh sb="0" eb="2">
      <t>ニンショウ</t>
    </rPh>
    <rPh sb="2" eb="4">
      <t>シュトク</t>
    </rPh>
    <phoneticPr fontId="3"/>
  </si>
  <si>
    <t>簡易な施工計画</t>
    <phoneticPr fontId="3"/>
  </si>
  <si>
    <t>※1　共同企業体名を記入して下さい。</t>
    <rPh sb="3" eb="5">
      <t>キョウドウ</t>
    </rPh>
    <rPh sb="5" eb="8">
      <t>キギョウタイ</t>
    </rPh>
    <rPh sb="8" eb="9">
      <t>メイ</t>
    </rPh>
    <rPh sb="10" eb="12">
      <t>キニュウ</t>
    </rPh>
    <rPh sb="14" eb="15">
      <t>クダ</t>
    </rPh>
    <phoneticPr fontId="3"/>
  </si>
  <si>
    <t>※2　計算表の太枠セル（黄色）について，該当するものをリストから選択して下さい。</t>
    <rPh sb="3" eb="5">
      <t>ケイサン</t>
    </rPh>
    <rPh sb="5" eb="6">
      <t>ヒョウ</t>
    </rPh>
    <rPh sb="7" eb="9">
      <t>フトワク</t>
    </rPh>
    <rPh sb="12" eb="13">
      <t>キ</t>
    </rPh>
    <rPh sb="13" eb="14">
      <t>イロ</t>
    </rPh>
    <rPh sb="20" eb="22">
      <t>ガイトウ</t>
    </rPh>
    <rPh sb="32" eb="34">
      <t>センタク</t>
    </rPh>
    <rPh sb="36" eb="37">
      <t>クダ</t>
    </rPh>
    <phoneticPr fontId="3"/>
  </si>
  <si>
    <t>※3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</si>
  <si>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　配置予定技術者（監理技術者）の氏名</t>
    <rPh sb="1" eb="3">
      <t>ハイチ</t>
    </rPh>
    <rPh sb="3" eb="5">
      <t>ヨテイ</t>
    </rPh>
    <rPh sb="5" eb="7">
      <t>ギジュツ</t>
    </rPh>
    <rPh sb="7" eb="8">
      <t>シャ</t>
    </rPh>
    <rPh sb="9" eb="11">
      <t>カンリ</t>
    </rPh>
    <rPh sb="11" eb="14">
      <t>ギジュツシャ</t>
    </rPh>
    <rPh sb="16" eb="18">
      <t>シメイ</t>
    </rPh>
    <phoneticPr fontId="3"/>
  </si>
  <si>
    <t>（１）</t>
    <phoneticPr fontId="3"/>
  </si>
  <si>
    <t>（２）</t>
    <phoneticPr fontId="3"/>
  </si>
  <si>
    <t>単体</t>
    <rPh sb="0" eb="2">
      <t>タンタイ</t>
    </rPh>
    <phoneticPr fontId="3"/>
  </si>
  <si>
    <t>共同企業体</t>
    <rPh sb="0" eb="2">
      <t>キョウドウ</t>
    </rPh>
    <rPh sb="2" eb="4">
      <t>キギョウ</t>
    </rPh>
    <rPh sb="4" eb="5">
      <t>タイ</t>
    </rPh>
    <phoneticPr fontId="3"/>
  </si>
  <si>
    <t>実績あり</t>
    <rPh sb="0" eb="2">
      <t>ジッセキ</t>
    </rPh>
    <phoneticPr fontId="3"/>
  </si>
  <si>
    <t>注</t>
    <rPh sb="0" eb="1">
      <t>チュウ</t>
    </rPh>
    <phoneticPr fontId="3"/>
  </si>
  <si>
    <t>（いずれか選択）</t>
  </si>
  <si>
    <t>（役割を選択）</t>
    <phoneticPr fontId="3"/>
  </si>
  <si>
    <t>企業の
社会性</t>
    <rPh sb="0" eb="2">
      <t>キギョウ</t>
    </rPh>
    <rPh sb="4" eb="7">
      <t>シャカイセイ</t>
    </rPh>
    <phoneticPr fontId="3"/>
  </si>
  <si>
    <t>様式-Ⅱ-2ｗ</t>
    <rPh sb="0" eb="2">
      <t>ヨウシキ</t>
    </rPh>
    <phoneticPr fontId="3"/>
  </si>
  <si>
    <t>※4　本様式は，「入札書」を提出する際に他の提出文書と一緒に提出して下さい。</t>
    <rPh sb="30" eb="32">
      <t>テイシュツ</t>
    </rPh>
    <rPh sb="34" eb="35">
      <t>クダ</t>
    </rPh>
    <phoneticPr fontId="3"/>
  </si>
  <si>
    <t>建設業許可番号
　　＋CORINS登録番号</t>
    <rPh sb="0" eb="3">
      <t>ケンセツギョウ</t>
    </rPh>
    <rPh sb="3" eb="5">
      <t>キョカ</t>
    </rPh>
    <rPh sb="5" eb="7">
      <t>バンゴウ</t>
    </rPh>
    <rPh sb="17" eb="19">
      <t>トウロク</t>
    </rPh>
    <rPh sb="19" eb="21">
      <t>バンゴウ</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</si>
  <si>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</si>
  <si>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</si>
  <si>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①</t>
    <phoneticPr fontId="3"/>
  </si>
  <si>
    <t>・所見は文章（日本語）で記載するものとし，図表等は用いないこと。
・使用する文字の大きさは10ポイントとし，印刷したときに欄内に収まることとする。
・所見は配置予定技術者本人が作成すること。
・提出は本様式のみとし，別紙の添付は認めない。</t>
    <rPh sb="7" eb="10">
      <t>ニホンゴ</t>
    </rPh>
    <phoneticPr fontId="3"/>
  </si>
  <si>
    <t>具　　体　　的　　な　　所　　見</t>
    <rPh sb="12" eb="13">
      <t>ショ</t>
    </rPh>
    <rPh sb="15" eb="16">
      <t>ケン</t>
    </rPh>
    <phoneticPr fontId="3"/>
  </si>
  <si>
    <t>周辺住民の騒音・振動対策
本工事は長期間にわたることから，周辺住民を含め河川空間利用者の理解と協力は円滑に工事を進める上で必要不可欠である。よって本工事の特性を踏まえ，騒音および振動が発生する工種を示し，対策について示すこと。</t>
    <rPh sb="0" eb="2">
      <t>シュウヘン</t>
    </rPh>
    <rPh sb="2" eb="4">
      <t>ジュウミン</t>
    </rPh>
    <rPh sb="5" eb="7">
      <t>ソウオン</t>
    </rPh>
    <rPh sb="8" eb="10">
      <t>シンドウ</t>
    </rPh>
    <rPh sb="10" eb="12">
      <t>タイサク</t>
    </rPh>
    <rPh sb="73" eb="74">
      <t>ホン</t>
    </rPh>
    <rPh sb="84" eb="86">
      <t>ソウオン</t>
    </rPh>
    <rPh sb="89" eb="91">
      <t>シンドウ</t>
    </rPh>
    <rPh sb="92" eb="94">
      <t>ハッセイ</t>
    </rPh>
    <rPh sb="96" eb="98">
      <t>コウシュ</t>
    </rPh>
    <rPh sb="99" eb="100">
      <t>シメ</t>
    </rPh>
    <rPh sb="102" eb="104">
      <t>タイサク</t>
    </rPh>
    <phoneticPr fontId="3"/>
  </si>
  <si>
    <t>「周辺配慮」</t>
  </si>
  <si>
    <t>河川空間利用者の通行確保
施工ヤード内では，河川管理用通路または高水敷の遊歩道のいずれか一方は，河川空間利用者の通行を確保することとしていることから，通行規制等の計画について示すこと。</t>
    <rPh sb="0" eb="7">
      <t>カセンクウカンリヨウシャ</t>
    </rPh>
    <rPh sb="8" eb="10">
      <t>ツウコウ</t>
    </rPh>
    <rPh sb="10" eb="12">
      <t>カクホ</t>
    </rPh>
    <phoneticPr fontId="3"/>
  </si>
  <si>
    <t xml:space="preserve"> 当該施工箇所には広瀬川宮沢緑地があり，ゲートボール場や舗装された遊歩道のほか，左岸堤防天端の河川管理用通路も含め河川空間利用者が多い。そのため，工事期間中における河川管理用通路の通行者（歩行者・自転車・接道家屋の車両）を含む河川空間利用者の通行確保が必要である。また，当該地は市中心部に近く，堤防沿いには住居が連坦しているほか，工事期間が長期にわたることから騒音・振動など生活環境へ及ぼす影響を最小限に抑えるよう十分な配慮が求められる。ついては次の細目について技術的所見を求める。</t>
    <rPh sb="75" eb="77">
      <t>キカン</t>
    </rPh>
    <rPh sb="121" eb="123">
      <t>ツウコウ</t>
    </rPh>
    <rPh sb="180" eb="182">
      <t>ソウオン</t>
    </rPh>
    <rPh sb="183" eb="185">
      <t>シンドウ</t>
    </rPh>
    <phoneticPr fontId="3"/>
  </si>
  <si>
    <t>■施工上特に配慮が必要とされる条件や課題－簡易な施工計画のテーマ １</t>
    <phoneticPr fontId="3"/>
  </si>
  <si>
    <t>（都）南小泉茂庭線（宮沢橋工区）橋梁上部工工事</t>
    <phoneticPr fontId="3"/>
  </si>
  <si>
    <t>現場作業の工程管理
施工場所，周辺交通環境，気象による影響など不測の事態に備えた工程管理の方法について具体的に示すこと。</t>
    <rPh sb="0" eb="2">
      <t>ゲンバ</t>
    </rPh>
    <rPh sb="2" eb="4">
      <t>サギョウ</t>
    </rPh>
    <rPh sb="5" eb="7">
      <t>コウテイ</t>
    </rPh>
    <rPh sb="7" eb="9">
      <t>カンリ</t>
    </rPh>
    <phoneticPr fontId="3"/>
  </si>
  <si>
    <t>「工程計画」</t>
  </si>
  <si>
    <t>工場製作品の工程管理
本工事では，工場製作される建設資材等の安定的な確保が必要不可欠であり，資材調達の遅れが事業全体スケジュールに及ぼす影響が大きい。ついては，ボルト・ナットを含む工場製作品の安定的な確保に向けた具体な取り組みについて示すこと。</t>
    <rPh sb="0" eb="2">
      <t>コウジョウ</t>
    </rPh>
    <rPh sb="2" eb="4">
      <t>セイサク</t>
    </rPh>
    <rPh sb="4" eb="5">
      <t>ヒン</t>
    </rPh>
    <rPh sb="6" eb="8">
      <t>コウテイ</t>
    </rPh>
    <rPh sb="8" eb="10">
      <t>カンリ</t>
    </rPh>
    <rPh sb="88" eb="89">
      <t>フク</t>
    </rPh>
    <rPh sb="90" eb="92">
      <t>コウジョウ</t>
    </rPh>
    <rPh sb="92" eb="94">
      <t>セイサク</t>
    </rPh>
    <rPh sb="94" eb="95">
      <t>ヒン</t>
    </rPh>
    <phoneticPr fontId="3"/>
  </si>
  <si>
    <t>本工事は，河川区域内での作業が主となり，特にクレーンベント架設は11月から5月までの渇水期内の施工が条件となっているため，安定的な資材の調達と適切な現場の工程管理が望まれる。ついては次の細目について技術的所見を求める。</t>
    <rPh sb="74" eb="76">
      <t>ゲンバ</t>
    </rPh>
    <phoneticPr fontId="3"/>
  </si>
  <si>
    <t>■施工上特に配慮が必要とされる条件や課題－簡易な施工計画のテーマ ２</t>
    <phoneticPr fontId="3"/>
  </si>
  <si>
    <t>施工上特に配慮が必要とされる条件や
課題に関する技術的所見〈テーマ１〉</t>
    <rPh sb="0" eb="2">
      <t>セコウ</t>
    </rPh>
    <rPh sb="2" eb="3">
      <t>ジョウ</t>
    </rPh>
    <rPh sb="3" eb="4">
      <t>トク</t>
    </rPh>
    <rPh sb="5" eb="7">
      <t>ハイリョ</t>
    </rPh>
    <rPh sb="8" eb="10">
      <t>ヒツヨウ</t>
    </rPh>
    <rPh sb="14" eb="16">
      <t>ジョウケン</t>
    </rPh>
    <rPh sb="18" eb="20">
      <t>カダイ</t>
    </rPh>
    <rPh sb="21" eb="22">
      <t>カン</t>
    </rPh>
    <rPh sb="24" eb="26">
      <t>ギジュツ</t>
    </rPh>
    <rPh sb="26" eb="27">
      <t>テキ</t>
    </rPh>
    <rPh sb="27" eb="29">
      <t>ショケン</t>
    </rPh>
    <phoneticPr fontId="3"/>
  </si>
  <si>
    <t>施工上特に配慮が必要とされる条件や
課題に関する技術的所見〈テーマ２〉</t>
    <rPh sb="0" eb="2">
      <t>セコウ</t>
    </rPh>
    <rPh sb="2" eb="3">
      <t>ジョウ</t>
    </rPh>
    <rPh sb="3" eb="4">
      <t>トク</t>
    </rPh>
    <rPh sb="5" eb="7">
      <t>ハイリョ</t>
    </rPh>
    <rPh sb="8" eb="10">
      <t>ヒツヨウ</t>
    </rPh>
    <rPh sb="14" eb="16">
      <t>ジョウケン</t>
    </rPh>
    <rPh sb="18" eb="20">
      <t>カダイ</t>
    </rPh>
    <rPh sb="21" eb="22">
      <t>カン</t>
    </rPh>
    <rPh sb="24" eb="26">
      <t>ギジュツ</t>
    </rPh>
    <rPh sb="26" eb="27">
      <t>テキ</t>
    </rPh>
    <rPh sb="27" eb="29">
      <t>ショケン</t>
    </rPh>
    <phoneticPr fontId="3"/>
  </si>
  <si>
    <t>イ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</si>
  <si>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オ　品質管理システムの認証取得状況</t>
    <rPh sb="2" eb="4">
      <t>ヒンシツ</t>
    </rPh>
    <rPh sb="4" eb="6">
      <t>カンリ</t>
    </rPh>
    <rPh sb="11" eb="13">
      <t>ニンショウ</t>
    </rPh>
    <rPh sb="15" eb="17">
      <t>ジョウキョウ</t>
    </rPh>
    <phoneticPr fontId="3"/>
  </si>
  <si>
    <t>キ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</si>
  <si>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ト　環境管理システムの認証取得状況</t>
    <rPh sb="2" eb="4">
      <t>カンキョウ</t>
    </rPh>
    <rPh sb="4" eb="6">
      <t>カンリ</t>
    </rPh>
    <rPh sb="11" eb="13">
      <t>ニンショウ</t>
    </rPh>
    <rPh sb="13" eb="15">
      <t>シュトク</t>
    </rPh>
    <rPh sb="15" eb="17">
      <t>ジョウキョウ</t>
    </rPh>
    <phoneticPr fontId="3"/>
  </si>
  <si>
    <t>　↓※施工計画の審査後に算出</t>
    <rPh sb="3" eb="5">
      <t>セコウ</t>
    </rPh>
    <rPh sb="5" eb="7">
      <t>ケイカク</t>
    </rPh>
    <rPh sb="12" eb="14">
      <t>サンシュツ</t>
    </rPh>
    <phoneticPr fontId="3"/>
  </si>
  <si>
    <t>　↓※施工計画の審査後に算出</t>
    <rPh sb="3" eb="5">
      <t>セコウ</t>
    </rPh>
    <rPh sb="5" eb="7">
      <t>ケイカク</t>
    </rPh>
    <phoneticPr fontId="3"/>
  </si>
  <si>
    <t>※仙台市が施工計画を審査後に評価点を入力します。</t>
    <rPh sb="1" eb="4">
      <t>センダイシ</t>
    </rPh>
    <rPh sb="5" eb="7">
      <t>セコウ</t>
    </rPh>
    <rPh sb="7" eb="9">
      <t>ケイカク</t>
    </rPh>
    <rPh sb="10" eb="12">
      <t>シンサ</t>
    </rPh>
    <rPh sb="12" eb="13">
      <t>ゴ</t>
    </rPh>
    <rPh sb="14" eb="16">
      <t>ヒョウカ</t>
    </rPh>
    <rPh sb="16" eb="17">
      <t>テン</t>
    </rPh>
    <rPh sb="18" eb="20">
      <t>ニュウリョク</t>
    </rPh>
    <phoneticPr fontId="3"/>
  </si>
  <si>
    <r>
      <t>　　</t>
    </r>
    <r>
      <rPr>
        <sz val="9"/>
        <rFont val="ＭＳ Ｐ明朝"/>
        <family val="1"/>
        <charset val="128"/>
      </rPr>
      <t>（JVの代表者の実績）</t>
    </r>
    <r>
      <rPr>
        <sz val="10"/>
        <rFont val="ＭＳ Ｐゴシック"/>
        <family val="3"/>
        <charset val="128"/>
      </rPr>
      <t xml:space="preserve">
　イ　同種工事の施工実績</t>
    </r>
    <phoneticPr fontId="3"/>
  </si>
  <si>
    <r>
      <t>オ　品質管理システムの認証取得状況
　　　　　　　　</t>
    </r>
    <r>
      <rPr>
        <sz val="9"/>
        <rFont val="ＭＳ Ｐ明朝"/>
        <family val="1"/>
        <charset val="128"/>
      </rPr>
      <t>（JVの代表者の実績）</t>
    </r>
    <rPh sb="2" eb="4">
      <t>ヒンシツ</t>
    </rPh>
    <rPh sb="4" eb="6">
      <t>カンリ</t>
    </rPh>
    <rPh sb="13" eb="15">
      <t>シュトク</t>
    </rPh>
    <rPh sb="15" eb="17">
      <t>ジョウキョウ</t>
    </rPh>
    <phoneticPr fontId="3"/>
  </si>
  <si>
    <r>
      <t xml:space="preserve">ト　環境管理システムの認証取得状況
</t>
    </r>
    <r>
      <rPr>
        <sz val="9"/>
        <rFont val="ＭＳ Ｐ明朝"/>
        <family val="1"/>
        <charset val="128"/>
      </rPr>
      <t>　　　　　　　（JVの代表者の実績）</t>
    </r>
    <rPh sb="2" eb="4">
      <t>カンキョウ</t>
    </rPh>
    <rPh sb="4" eb="6">
      <t>カンリ</t>
    </rPh>
    <rPh sb="13" eb="15">
      <t>シュトク</t>
    </rPh>
    <rPh sb="15" eb="17">
      <t>ジョウキョウ</t>
    </rPh>
    <phoneticPr fontId="3"/>
  </si>
  <si>
    <r>
      <rPr>
        <sz val="9"/>
        <rFont val="ＭＳ Ｐゴシック"/>
        <family val="3"/>
        <charset val="128"/>
        <scheme val="minor"/>
      </rPr>
      <t>　（JVの代表者の実績）</t>
    </r>
    <r>
      <rPr>
        <sz val="10"/>
        <rFont val="ＭＳ Ｐゴシック"/>
        <family val="3"/>
        <charset val="128"/>
        <scheme val="minor"/>
      </rPr>
      <t xml:space="preserve">
キ　同種工事の施工実績</t>
    </r>
    <rPh sb="17" eb="19">
      <t>コウジ</t>
    </rPh>
    <rPh sb="20" eb="22">
      <t>セコウ</t>
    </rPh>
    <phoneticPr fontId="3"/>
  </si>
  <si>
    <t>（１）の工事における役割</t>
    <rPh sb="4" eb="6">
      <t>コウジ</t>
    </rPh>
    <rPh sb="10" eb="12">
      <t>ヤクワリ</t>
    </rPh>
    <phoneticPr fontId="3"/>
  </si>
  <si>
    <t>イ，キ</t>
    <phoneticPr fontId="3"/>
  </si>
  <si>
    <t>オ，ト</t>
    <phoneticPr fontId="3"/>
  </si>
  <si>
    <t>220510053</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</si>
</sst>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yyyy\(ge\)/m/d"/>
  </numFmts>
  <fonts count="20"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24"/>
      <name val="ＭＳ Ｐゴシック"/>
      <family val="3"/>
      <charset val="128"/>
    </font>
    <font>
      <sz val="10"/>
      <name val="ＭＳ Ｐゴシック"/>
      <family val="3"/>
      <charset val="128"/>
      <scheme val="minor"/>
    </font>
    <font>
      <sz val="9"/>
      <name val="ＭＳ Ｐ明朝"/>
      <family val="1"/>
      <charset val="128"/>
    </font>
    <font>
      <b/>
      <sz val="16"/>
      <name val="ＭＳ Ｐゴシック"/>
      <family val="3"/>
      <charset val="128"/>
    </font>
    <font>
      <sz val="10"/>
      <color indexed="12"/>
      <name val="ＭＳ Ｐゴシック"/>
      <family val="3"/>
      <charset val="128"/>
    </font>
    <font>
      <sz val="9"/>
      <color indexed="12"/>
      <name val="ＭＳ Ｐゴシック"/>
      <family val="3"/>
      <charset val="128"/>
    </font>
    <font>
      <sz val="20"/>
      <name val="ＭＳ Ｐゴシック"/>
      <family val="3"/>
      <charset val="128"/>
    </font>
    <font>
      <sz val="12"/>
      <name val="ＭＳ Ｐゴシック"/>
      <family val="3"/>
      <charset val="128"/>
    </font>
    <font>
      <sz val="8"/>
      <color rgb="FFFF0000"/>
      <name val="ＭＳ Ｐゴシック"/>
      <family val="3"/>
      <charset val="128"/>
    </font>
    <font>
      <sz val="9"/>
      <name val="ＭＳ Ｐゴシック"/>
      <family val="3"/>
      <charset val="128"/>
      <scheme val="minor"/>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theme="0" tint="-0.24994659260841701"/>
        <bgColor indexed="64"/>
      </patternFill>
    </fill>
    <fill>
      <patternFill patternType="solid">
        <fgColor theme="8" tint="0.79998168889431442"/>
        <bgColor indexed="64"/>
      </patternFill>
    </fill>
  </fills>
  <borders count="49">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0">
    <xf numFmtId="0" fontId="0" fillId="0" borderId="0">
      <alignment vertical="center"/>
    </xf>
    <xf numFmtId="0" fontId="1" fillId="0" borderId="0"/>
    <xf numFmtId="0" fontId="9" fillId="0" borderId="0"/>
    <xf numFmtId="0" fontId="9"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cellStyleXfs>
  <cellXfs count="373">
    <xf numFmtId="0" fontId="0" fillId="0" borderId="0" xfId="0">
      <alignment vertical="center"/>
    </xf>
    <xf numFmtId="0" fontId="2" fillId="0" borderId="0" xfId="5" applyFont="1" applyFill="1" applyAlignment="1">
      <alignment vertical="top"/>
    </xf>
    <xf numFmtId="0" fontId="2" fillId="0" borderId="0" xfId="5" applyFont="1" applyFill="1" applyBorder="1" applyAlignment="1">
      <alignment horizontal="left" vertical="center"/>
    </xf>
    <xf numFmtId="0" fontId="2" fillId="0" borderId="0" xfId="5" applyFont="1" applyFill="1" applyAlignment="1">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3" xfId="5" applyFont="1" applyFill="1" applyBorder="1" applyAlignment="1"/>
    <xf numFmtId="176" fontId="2" fillId="0" borderId="0" xfId="5" applyNumberFormat="1"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0" xfId="5" applyFont="1" applyFill="1" applyBorder="1" applyAlignment="1">
      <alignment horizontal="center" vertical="top" wrapText="1"/>
    </xf>
    <xf numFmtId="0" fontId="2" fillId="0" borderId="0" xfId="5" applyFont="1" applyFill="1" applyBorder="1" applyAlignment="1">
      <alignment horizontal="center"/>
    </xf>
    <xf numFmtId="0" fontId="2" fillId="0" borderId="0" xfId="5" applyFont="1" applyFill="1" applyBorder="1" applyAlignment="1">
      <alignment vertical="top"/>
    </xf>
    <xf numFmtId="0" fontId="2" fillId="0" borderId="0" xfId="5" applyFont="1" applyFill="1" applyBorder="1" applyAlignment="1">
      <alignment horizontal="center" vertical="top"/>
    </xf>
    <xf numFmtId="0" fontId="2" fillId="0" borderId="7" xfId="5" applyFont="1" applyFill="1" applyBorder="1" applyAlignment="1">
      <alignment vertical="center" wrapText="1"/>
    </xf>
    <xf numFmtId="176" fontId="2" fillId="0" borderId="5" xfId="5" applyNumberFormat="1" applyFont="1" applyFill="1" applyBorder="1" applyAlignment="1">
      <alignment horizontal="right" vertical="center"/>
    </xf>
    <xf numFmtId="0" fontId="2" fillId="0" borderId="7" xfId="5" applyFont="1" applyFill="1" applyBorder="1" applyAlignment="1">
      <alignment horizontal="center" vertical="center"/>
    </xf>
    <xf numFmtId="0" fontId="2" fillId="0" borderId="7" xfId="5" applyFont="1" applyFill="1" applyBorder="1" applyAlignment="1">
      <alignment vertical="top"/>
    </xf>
    <xf numFmtId="177" fontId="2" fillId="0" borderId="7" xfId="5" applyNumberFormat="1" applyFont="1" applyFill="1" applyBorder="1" applyAlignment="1">
      <alignment horizontal="right" vertical="center"/>
    </xf>
    <xf numFmtId="0" fontId="2" fillId="0" borderId="0" xfId="5" applyFont="1" applyFill="1" applyBorder="1" applyAlignment="1">
      <alignment vertical="center"/>
    </xf>
    <xf numFmtId="0" fontId="2" fillId="0" borderId="0" xfId="5" applyFont="1" applyFill="1" applyBorder="1" applyAlignment="1">
      <alignment horizontal="right" vertical="center"/>
    </xf>
    <xf numFmtId="42" fontId="2" fillId="0" borderId="0" xfId="5" applyNumberFormat="1" applyFont="1" applyFill="1" applyBorder="1" applyAlignment="1">
      <alignment vertical="center"/>
    </xf>
    <xf numFmtId="0" fontId="2" fillId="0" borderId="3" xfId="5" applyFont="1" applyFill="1" applyBorder="1" applyAlignment="1">
      <alignment horizontal="center" vertical="top"/>
    </xf>
    <xf numFmtId="176" fontId="2" fillId="0" borderId="3" xfId="5" applyNumberFormat="1" applyFont="1" applyFill="1" applyBorder="1" applyAlignment="1">
      <alignment horizontal="left" vertical="center"/>
    </xf>
    <xf numFmtId="0" fontId="2" fillId="0" borderId="3" xfId="5" applyFont="1" applyFill="1" applyBorder="1" applyAlignment="1">
      <alignment vertical="center"/>
    </xf>
    <xf numFmtId="0" fontId="2" fillId="0" borderId="0" xfId="5" applyFont="1" applyFill="1" applyAlignment="1">
      <alignment horizontal="center" vertical="top"/>
    </xf>
    <xf numFmtId="0" fontId="7" fillId="0" borderId="0" xfId="5" applyFont="1" applyFill="1" applyAlignment="1">
      <alignment vertical="top"/>
    </xf>
    <xf numFmtId="0" fontId="7" fillId="0" borderId="0" xfId="5" applyFont="1" applyFill="1" applyAlignment="1">
      <alignment horizontal="left" vertical="top" wrapText="1" indent="1"/>
    </xf>
    <xf numFmtId="0" fontId="7" fillId="0" borderId="0" xfId="5" applyFont="1" applyFill="1" applyAlignment="1">
      <alignment horizontal="left" vertical="top" indent="1"/>
    </xf>
    <xf numFmtId="0" fontId="7" fillId="0" borderId="0" xfId="5" applyFont="1" applyFill="1" applyBorder="1" applyAlignment="1">
      <alignment horizontal="center" vertical="center"/>
    </xf>
    <xf numFmtId="0" fontId="2" fillId="0" borderId="0" xfId="5" applyFont="1" applyFill="1" applyBorder="1" applyAlignment="1">
      <alignment horizontal="center" vertical="center" wrapText="1"/>
    </xf>
    <xf numFmtId="0" fontId="7" fillId="0" borderId="0" xfId="5" applyFont="1" applyFill="1" applyAlignment="1">
      <alignment horizontal="left" vertical="center" indent="1"/>
    </xf>
    <xf numFmtId="0" fontId="7" fillId="0" borderId="0" xfId="5" applyFont="1" applyFill="1" applyBorder="1" applyAlignment="1">
      <alignment horizontal="left" vertical="top" indent="1"/>
    </xf>
    <xf numFmtId="0" fontId="7" fillId="0" borderId="0" xfId="5" applyFont="1" applyFill="1" applyBorder="1" applyAlignment="1">
      <alignment horizontal="left" vertical="top" wrapText="1" indent="1"/>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49" fontId="2" fillId="0" borderId="14" xfId="2" applyNumberFormat="1" applyFont="1" applyFill="1" applyBorder="1" applyAlignment="1" applyProtection="1">
      <alignment vertical="center"/>
    </xf>
    <xf numFmtId="49" fontId="2" fillId="0" borderId="15" xfId="2" applyNumberFormat="1" applyFont="1" applyFill="1" applyBorder="1" applyAlignment="1" applyProtection="1">
      <alignment vertical="center"/>
    </xf>
    <xf numFmtId="49" fontId="2" fillId="0" borderId="10" xfId="2" applyNumberFormat="1" applyFont="1" applyFill="1" applyBorder="1" applyAlignment="1" applyProtection="1">
      <alignment vertical="center"/>
    </xf>
    <xf numFmtId="0" fontId="2" fillId="0" borderId="16" xfId="2" applyFont="1" applyBorder="1" applyAlignment="1" applyProtection="1">
      <alignment horizontal="center" vertical="center"/>
    </xf>
    <xf numFmtId="0" fontId="2" fillId="0" borderId="0" xfId="0" applyFont="1" applyProtection="1">
      <alignment vertical="center"/>
    </xf>
    <xf numFmtId="0" fontId="2" fillId="0" borderId="0" xfId="2" applyFont="1" applyFill="1" applyBorder="1" applyAlignment="1" applyProtection="1">
      <alignment horizontal="right" vertical="center"/>
    </xf>
    <xf numFmtId="0" fontId="2" fillId="0" borderId="0" xfId="2" applyFont="1" applyFill="1" applyBorder="1" applyAlignment="1" applyProtection="1">
      <alignment vertical="top"/>
    </xf>
    <xf numFmtId="0" fontId="7" fillId="0" borderId="0" xfId="2" applyFont="1" applyFill="1" applyBorder="1" applyAlignment="1" applyProtection="1">
      <alignment horizontal="right"/>
    </xf>
    <xf numFmtId="0" fontId="7" fillId="2" borderId="17" xfId="2" applyFont="1" applyFill="1" applyBorder="1" applyProtection="1"/>
    <xf numFmtId="0" fontId="7" fillId="0" borderId="0" xfId="2" applyFont="1" applyProtection="1"/>
    <xf numFmtId="0" fontId="7" fillId="0" borderId="0" xfId="2" applyFont="1" applyAlignment="1" applyProtection="1">
      <alignment horizontal="center" vertical="center"/>
    </xf>
    <xf numFmtId="0" fontId="7" fillId="0" borderId="0" xfId="2" applyFont="1" applyAlignment="1" applyProtection="1">
      <alignment horizontal="right"/>
    </xf>
    <xf numFmtId="0" fontId="2" fillId="0" borderId="0" xfId="3" applyFont="1" applyBorder="1" applyProtection="1"/>
    <xf numFmtId="0" fontId="2" fillId="0" borderId="0" xfId="3" applyFont="1" applyProtection="1"/>
    <xf numFmtId="0" fontId="2" fillId="0" borderId="21" xfId="3" applyFont="1" applyBorder="1" applyAlignment="1" applyProtection="1">
      <alignment horizontal="center" vertical="center"/>
    </xf>
    <xf numFmtId="0" fontId="2" fillId="0" borderId="16" xfId="3" applyFont="1" applyBorder="1" applyAlignment="1" applyProtection="1">
      <alignment horizontal="center" vertical="center"/>
    </xf>
    <xf numFmtId="0" fontId="2" fillId="0" borderId="6" xfId="5" applyFont="1" applyFill="1" applyBorder="1" applyAlignment="1">
      <alignment horizontal="center" vertical="center"/>
    </xf>
    <xf numFmtId="0" fontId="2" fillId="0" borderId="3" xfId="5" applyFont="1" applyFill="1" applyBorder="1" applyAlignment="1">
      <alignment horizontal="center" vertical="center"/>
    </xf>
    <xf numFmtId="176" fontId="2" fillId="0" borderId="4" xfId="5" applyNumberFormat="1" applyFont="1" applyFill="1" applyBorder="1" applyAlignment="1">
      <alignment vertical="center"/>
    </xf>
    <xf numFmtId="0" fontId="2" fillId="4" borderId="5" xfId="5" applyFont="1" applyFill="1" applyBorder="1" applyAlignment="1" applyProtection="1">
      <alignment horizontal="center" vertical="center"/>
    </xf>
    <xf numFmtId="0" fontId="2" fillId="0" borderId="7" xfId="5" applyFont="1" applyFill="1" applyBorder="1" applyAlignment="1" applyProtection="1">
      <alignment horizontal="center" vertical="center"/>
    </xf>
    <xf numFmtId="0" fontId="2" fillId="0" borderId="7" xfId="5" applyFont="1" applyFill="1" applyBorder="1" applyAlignment="1">
      <alignment horizontal="center" vertical="center" wrapText="1"/>
    </xf>
    <xf numFmtId="0" fontId="2" fillId="0" borderId="15" xfId="3" applyFont="1" applyFill="1" applyBorder="1" applyAlignment="1" applyProtection="1">
      <alignment vertical="center"/>
    </xf>
    <xf numFmtId="0" fontId="2" fillId="0" borderId="4" xfId="5" applyFont="1" applyFill="1" applyBorder="1" applyAlignment="1">
      <alignment horizontal="center" vertical="center"/>
    </xf>
    <xf numFmtId="0" fontId="2" fillId="0" borderId="23" xfId="2" applyFont="1" applyBorder="1" applyAlignment="1" applyProtection="1">
      <alignment horizontal="center" vertical="center" wrapText="1"/>
    </xf>
    <xf numFmtId="0" fontId="2" fillId="0" borderId="0" xfId="2" applyFont="1" applyAlignment="1" applyProtection="1">
      <alignment wrapText="1"/>
    </xf>
    <xf numFmtId="0" fontId="2" fillId="2" borderId="17" xfId="2" applyFont="1" applyFill="1" applyBorder="1" applyAlignment="1" applyProtection="1">
      <alignment horizontal="center" vertical="center"/>
      <protection locked="0"/>
    </xf>
    <xf numFmtId="0" fontId="7" fillId="0" borderId="0" xfId="2" applyFont="1" applyAlignment="1" applyProtection="1">
      <alignment wrapText="1"/>
    </xf>
    <xf numFmtId="49" fontId="2" fillId="0" borderId="0" xfId="2" applyNumberFormat="1" applyFont="1" applyProtection="1"/>
    <xf numFmtId="0" fontId="2" fillId="0" borderId="0" xfId="5" applyFont="1" applyFill="1" applyBorder="1" applyAlignment="1">
      <alignment horizontal="center" vertical="center"/>
    </xf>
    <xf numFmtId="0" fontId="4" fillId="0" borderId="0" xfId="1" applyFont="1" applyBorder="1" applyAlignment="1" applyProtection="1">
      <alignment horizontal="center" vertical="center"/>
    </xf>
    <xf numFmtId="0" fontId="2" fillId="0" borderId="37" xfId="5" applyFont="1" applyFill="1" applyBorder="1" applyAlignment="1">
      <alignment horizontal="left" vertical="center" wrapText="1"/>
    </xf>
    <xf numFmtId="176" fontId="2" fillId="0" borderId="37" xfId="5" applyNumberFormat="1" applyFont="1" applyFill="1" applyBorder="1" applyAlignment="1">
      <alignment horizontal="left" vertical="center" wrapText="1"/>
    </xf>
    <xf numFmtId="0" fontId="2" fillId="0" borderId="0" xfId="5" applyFont="1" applyFill="1" applyAlignment="1">
      <alignment horizontal="center" vertical="center"/>
    </xf>
    <xf numFmtId="0" fontId="2" fillId="0" borderId="0" xfId="5" applyFont="1" applyFill="1" applyBorder="1" applyAlignment="1">
      <alignment horizontal="center" vertical="center"/>
    </xf>
    <xf numFmtId="0" fontId="2" fillId="0" borderId="6" xfId="5" applyFont="1" applyFill="1" applyBorder="1" applyAlignment="1">
      <alignment horizontal="center" vertical="center" wrapText="1"/>
    </xf>
    <xf numFmtId="0" fontId="2" fillId="0" borderId="2" xfId="5"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2" fillId="0" borderId="5" xfId="5"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7" fillId="0" borderId="0" xfId="2" applyFont="1" applyBorder="1" applyProtection="1"/>
    <xf numFmtId="0" fontId="2" fillId="0" borderId="11" xfId="3" applyFont="1" applyBorder="1" applyAlignment="1" applyProtection="1">
      <alignment horizontal="center" vertical="center"/>
    </xf>
    <xf numFmtId="0" fontId="2" fillId="0" borderId="0" xfId="5" applyFont="1" applyFill="1" applyBorder="1" applyAlignment="1">
      <alignment horizontal="center" vertical="center"/>
    </xf>
    <xf numFmtId="49" fontId="2" fillId="0" borderId="5" xfId="5" applyNumberFormat="1" applyFont="1" applyFill="1" applyBorder="1" applyAlignment="1">
      <alignment horizontal="center" vertical="center" wrapText="1"/>
    </xf>
    <xf numFmtId="0" fontId="2" fillId="3" borderId="0" xfId="2" applyFont="1" applyFill="1" applyBorder="1" applyAlignment="1" applyProtection="1">
      <alignment horizontal="left" vertical="center" wrapText="1"/>
    </xf>
    <xf numFmtId="0" fontId="8" fillId="0" borderId="0" xfId="2" applyFont="1" applyBorder="1" applyAlignment="1" applyProtection="1">
      <alignment horizontal="right" vertical="center" wrapText="1"/>
    </xf>
    <xf numFmtId="0" fontId="2" fillId="0" borderId="0" xfId="7" applyFont="1" applyFill="1" applyBorder="1" applyAlignment="1">
      <alignment vertical="center"/>
    </xf>
    <xf numFmtId="0" fontId="2" fillId="0" borderId="0" xfId="7" applyFont="1" applyFill="1" applyBorder="1"/>
    <xf numFmtId="0" fontId="2" fillId="0" borderId="22" xfId="7" applyFont="1" applyFill="1" applyBorder="1" applyAlignment="1" applyProtection="1">
      <alignment horizontal="center" vertical="center"/>
    </xf>
    <xf numFmtId="0" fontId="2" fillId="0" borderId="0" xfId="7" applyFont="1" applyFill="1" applyBorder="1" applyAlignment="1"/>
    <xf numFmtId="0" fontId="2" fillId="0" borderId="18" xfId="7" applyFont="1" applyFill="1" applyBorder="1"/>
    <xf numFmtId="0" fontId="2" fillId="0" borderId="0" xfId="7" applyFont="1" applyFill="1" applyBorder="1" applyAlignment="1">
      <alignment horizontal="center" vertical="center"/>
    </xf>
    <xf numFmtId="0" fontId="2" fillId="5" borderId="1" xfId="7" applyFont="1" applyFill="1" applyBorder="1" applyAlignment="1"/>
    <xf numFmtId="0" fontId="2" fillId="5" borderId="15" xfId="7" applyFont="1" applyFill="1" applyBorder="1"/>
    <xf numFmtId="0" fontId="2" fillId="5" borderId="15" xfId="7" applyFont="1" applyFill="1" applyBorder="1" applyAlignment="1">
      <alignment horizontal="center" vertical="center"/>
    </xf>
    <xf numFmtId="0" fontId="2" fillId="5" borderId="10" xfId="7" applyFont="1" applyFill="1" applyBorder="1"/>
    <xf numFmtId="0" fontId="2" fillId="5" borderId="22" xfId="7" applyFont="1" applyFill="1" applyBorder="1" applyAlignment="1">
      <alignment horizontal="left" vertical="top" wrapText="1" indent="1"/>
    </xf>
    <xf numFmtId="0" fontId="2" fillId="5" borderId="13" xfId="7" applyFont="1" applyFill="1" applyBorder="1" applyAlignment="1">
      <alignment horizontal="left" vertical="top" wrapText="1" indent="1"/>
    </xf>
    <xf numFmtId="0" fontId="2" fillId="5" borderId="0" xfId="7" applyFont="1" applyFill="1" applyBorder="1" applyAlignment="1">
      <alignment vertical="top" wrapText="1"/>
    </xf>
    <xf numFmtId="0" fontId="2" fillId="5" borderId="22" xfId="7" applyFont="1" applyFill="1" applyBorder="1"/>
    <xf numFmtId="0" fontId="2" fillId="0" borderId="5" xfId="7" applyFont="1" applyFill="1" applyBorder="1" applyAlignment="1">
      <alignment vertical="center"/>
    </xf>
    <xf numFmtId="0" fontId="2" fillId="5" borderId="0" xfId="7" applyFont="1" applyFill="1" applyBorder="1" applyAlignment="1">
      <alignment vertical="center"/>
    </xf>
    <xf numFmtId="0" fontId="2" fillId="5" borderId="13" xfId="7" applyFont="1" applyFill="1" applyBorder="1" applyAlignment="1">
      <alignment vertical="top" wrapText="1"/>
    </xf>
    <xf numFmtId="0" fontId="2" fillId="5" borderId="0" xfId="7" applyFont="1" applyFill="1" applyBorder="1" applyAlignment="1">
      <alignment horizontal="right" vertical="center"/>
    </xf>
    <xf numFmtId="0" fontId="2" fillId="5" borderId="6" xfId="7" applyFont="1" applyFill="1" applyBorder="1"/>
    <xf numFmtId="0" fontId="2" fillId="5" borderId="3" xfId="7" applyFont="1" applyFill="1" applyBorder="1" applyAlignment="1">
      <alignment horizontal="right" vertical="center"/>
    </xf>
    <xf numFmtId="0" fontId="2" fillId="5" borderId="3" xfId="7" applyFont="1" applyFill="1" applyBorder="1" applyAlignment="1">
      <alignment horizontal="left" vertical="top" wrapText="1" indent="1"/>
    </xf>
    <xf numFmtId="0" fontId="2" fillId="5" borderId="8" xfId="7" applyFont="1" applyFill="1" applyBorder="1" applyAlignment="1">
      <alignment vertical="top" wrapText="1"/>
    </xf>
    <xf numFmtId="0" fontId="2" fillId="0" borderId="0" xfId="7" applyFont="1" applyFill="1" applyBorder="1" applyAlignment="1">
      <alignment horizontal="center"/>
    </xf>
    <xf numFmtId="0" fontId="2" fillId="5" borderId="4" xfId="7" applyFont="1" applyFill="1" applyBorder="1" applyAlignment="1">
      <alignment vertical="center" textRotation="255"/>
    </xf>
    <xf numFmtId="0" fontId="2" fillId="5" borderId="6" xfId="7" applyFont="1" applyFill="1" applyBorder="1" applyAlignment="1">
      <alignment horizontal="center" vertical="center" wrapText="1"/>
    </xf>
    <xf numFmtId="49" fontId="2" fillId="0" borderId="3" xfId="3" applyNumberFormat="1" applyFont="1" applyFill="1" applyBorder="1" applyAlignment="1" applyProtection="1">
      <alignment horizontal="center" vertical="center"/>
    </xf>
    <xf numFmtId="0" fontId="2" fillId="0" borderId="15" xfId="3" applyFont="1" applyFill="1" applyBorder="1" applyAlignment="1" applyProtection="1">
      <alignment horizontal="left" vertical="center"/>
    </xf>
    <xf numFmtId="0" fontId="2" fillId="0" borderId="15" xfId="3" applyFont="1" applyBorder="1" applyProtection="1"/>
    <xf numFmtId="0" fontId="2" fillId="0" borderId="10" xfId="3" applyFont="1" applyBorder="1" applyProtection="1"/>
    <xf numFmtId="0" fontId="2" fillId="0" borderId="19" xfId="3" applyFont="1" applyBorder="1" applyProtection="1"/>
    <xf numFmtId="0" fontId="2" fillId="0" borderId="20" xfId="3" applyFont="1" applyBorder="1" applyProtection="1"/>
    <xf numFmtId="0" fontId="14" fillId="6" borderId="5" xfId="5" applyFont="1" applyFill="1" applyBorder="1" applyAlignment="1">
      <alignment horizontal="center" vertical="center" wrapText="1"/>
    </xf>
    <xf numFmtId="0" fontId="14" fillId="6" borderId="4" xfId="5" applyFont="1" applyFill="1" applyBorder="1" applyAlignment="1">
      <alignment horizontal="center" vertical="center"/>
    </xf>
    <xf numFmtId="176" fontId="14" fillId="6" borderId="9" xfId="5" applyNumberFormat="1" applyFont="1" applyFill="1" applyBorder="1" applyAlignment="1">
      <alignment vertical="center"/>
    </xf>
    <xf numFmtId="0" fontId="2" fillId="0" borderId="29" xfId="5" applyFont="1" applyFill="1" applyBorder="1" applyAlignment="1">
      <alignment horizontal="center" vertical="center" wrapText="1"/>
    </xf>
    <xf numFmtId="49" fontId="2" fillId="0" borderId="7" xfId="5" applyNumberFormat="1" applyFont="1" applyFill="1" applyBorder="1" applyAlignment="1">
      <alignment horizontal="center" vertical="center" wrapText="1"/>
    </xf>
    <xf numFmtId="0" fontId="2" fillId="0" borderId="0" xfId="5" applyFont="1" applyFill="1" applyBorder="1" applyAlignment="1">
      <alignment horizontal="center" wrapText="1"/>
    </xf>
    <xf numFmtId="0" fontId="2" fillId="0" borderId="0" xfId="5" applyFont="1" applyFill="1" applyBorder="1" applyAlignment="1">
      <alignment horizontal="center" vertical="center"/>
    </xf>
    <xf numFmtId="0" fontId="2" fillId="0" borderId="2" xfId="5" applyFont="1" applyFill="1" applyBorder="1" applyAlignment="1">
      <alignment horizontal="center" vertical="center"/>
    </xf>
    <xf numFmtId="0" fontId="2" fillId="0" borderId="12" xfId="2" applyFont="1" applyBorder="1" applyAlignment="1" applyProtection="1">
      <alignment horizontal="center" vertical="center" shrinkToFit="1"/>
    </xf>
    <xf numFmtId="49" fontId="2" fillId="0" borderId="4" xfId="5" applyNumberFormat="1" applyFont="1" applyFill="1" applyBorder="1" applyAlignment="1">
      <alignment horizontal="center" vertical="center" wrapText="1"/>
    </xf>
    <xf numFmtId="0" fontId="2" fillId="0" borderId="19" xfId="3" applyFont="1" applyFill="1" applyBorder="1" applyAlignment="1" applyProtection="1">
      <alignment vertical="center"/>
    </xf>
    <xf numFmtId="0" fontId="2" fillId="3" borderId="2" xfId="3" applyFont="1" applyFill="1" applyBorder="1" applyAlignment="1" applyProtection="1">
      <alignment horizontal="center" vertical="center" wrapText="1"/>
    </xf>
    <xf numFmtId="176" fontId="2" fillId="7" borderId="4" xfId="5" applyNumberFormat="1" applyFont="1" applyFill="1" applyBorder="1" applyAlignment="1">
      <alignment horizontal="center" vertical="center"/>
    </xf>
    <xf numFmtId="0" fontId="2" fillId="3" borderId="2" xfId="3" applyFont="1" applyFill="1" applyBorder="1" applyAlignment="1" applyProtection="1">
      <alignment horizontal="center" vertical="center" shrinkToFit="1"/>
    </xf>
    <xf numFmtId="49" fontId="2" fillId="3" borderId="4" xfId="3" applyNumberFormat="1" applyFont="1" applyFill="1" applyBorder="1" applyAlignment="1" applyProtection="1">
      <alignment horizontal="center" vertical="center" shrinkToFit="1"/>
    </xf>
    <xf numFmtId="49" fontId="2" fillId="0" borderId="40" xfId="2" applyNumberFormat="1" applyFont="1" applyFill="1" applyBorder="1" applyAlignment="1" applyProtection="1">
      <alignment horizontal="center" vertical="center"/>
    </xf>
    <xf numFmtId="0" fontId="2" fillId="0" borderId="20" xfId="2" applyFont="1" applyBorder="1" applyAlignment="1" applyProtection="1">
      <alignment horizontal="center" vertical="center"/>
    </xf>
    <xf numFmtId="0" fontId="2" fillId="3" borderId="1" xfId="3" applyFont="1" applyFill="1" applyBorder="1" applyAlignment="1" applyProtection="1">
      <alignment horizontal="center" vertical="center" wrapText="1"/>
    </xf>
    <xf numFmtId="0" fontId="2" fillId="0" borderId="23" xfId="3" applyFont="1" applyBorder="1" applyAlignment="1" applyProtection="1">
      <alignment horizontal="center" vertical="center"/>
    </xf>
    <xf numFmtId="0" fontId="8" fillId="0" borderId="0" xfId="9" applyFont="1" applyFill="1" applyBorder="1" applyAlignment="1" applyProtection="1">
      <alignment horizontal="center" vertical="center" wrapText="1"/>
    </xf>
    <xf numFmtId="0" fontId="2" fillId="0" borderId="4" xfId="5" applyFont="1" applyFill="1" applyBorder="1" applyAlignment="1">
      <alignment horizontal="center" vertical="center" wrapText="1"/>
    </xf>
    <xf numFmtId="0" fontId="2" fillId="0" borderId="0" xfId="5" applyFont="1" applyFill="1" applyBorder="1" applyAlignment="1">
      <alignment horizontal="center" vertical="center"/>
    </xf>
    <xf numFmtId="0" fontId="2" fillId="0" borderId="0" xfId="5"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7" applyFont="1" applyFill="1" applyBorder="1" applyAlignment="1">
      <alignment horizontal="center" vertical="center"/>
    </xf>
    <xf numFmtId="0" fontId="2" fillId="0" borderId="0" xfId="7" applyFont="1" applyFill="1" applyBorder="1" applyAlignment="1">
      <alignment horizontal="left" vertical="top" wrapText="1"/>
    </xf>
    <xf numFmtId="0" fontId="2" fillId="0" borderId="4" xfId="7" applyFont="1" applyFill="1" applyBorder="1"/>
    <xf numFmtId="0" fontId="2" fillId="0" borderId="4" xfId="7" applyFont="1" applyFill="1" applyBorder="1" applyAlignment="1">
      <alignment horizontal="center" vertical="center"/>
    </xf>
    <xf numFmtId="49" fontId="17" fillId="0" borderId="2" xfId="7" applyNumberFormat="1" applyFont="1" applyFill="1" applyBorder="1" applyAlignment="1" applyProtection="1">
      <alignment horizontal="center"/>
    </xf>
    <xf numFmtId="0" fontId="2" fillId="0" borderId="12" xfId="2" applyFont="1" applyBorder="1" applyAlignment="1" applyProtection="1">
      <alignment horizontal="center" vertical="center"/>
    </xf>
    <xf numFmtId="0" fontId="2" fillId="0" borderId="14" xfId="3" applyFont="1" applyFill="1" applyBorder="1" applyAlignment="1" applyProtection="1">
      <alignment vertical="center"/>
    </xf>
    <xf numFmtId="0" fontId="2" fillId="0" borderId="0" xfId="3" applyFont="1" applyFill="1" applyBorder="1" applyAlignment="1" applyProtection="1">
      <alignment vertical="center"/>
    </xf>
    <xf numFmtId="0" fontId="2" fillId="0" borderId="0" xfId="3" applyFont="1" applyFill="1" applyBorder="1" applyAlignment="1" applyProtection="1">
      <alignment horizontal="left" vertical="center"/>
    </xf>
    <xf numFmtId="181" fontId="2" fillId="0" borderId="0" xfId="3" applyNumberFormat="1" applyFont="1" applyFill="1" applyBorder="1" applyAlignment="1" applyProtection="1">
      <alignment horizontal="center" vertical="center"/>
    </xf>
    <xf numFmtId="0" fontId="2" fillId="0" borderId="42" xfId="3" applyFont="1" applyFill="1" applyBorder="1" applyAlignment="1" applyProtection="1">
      <alignment horizontal="center" vertical="center"/>
    </xf>
    <xf numFmtId="0" fontId="2" fillId="0" borderId="47" xfId="3" applyFont="1" applyFill="1" applyBorder="1" applyAlignment="1" applyProtection="1">
      <alignment horizontal="right" vertical="center"/>
    </xf>
    <xf numFmtId="14" fontId="2" fillId="0" borderId="47" xfId="3" applyNumberFormat="1" applyFont="1" applyFill="1" applyBorder="1" applyAlignment="1" applyProtection="1">
      <alignment horizontal="center" vertical="center"/>
    </xf>
    <xf numFmtId="0" fontId="8" fillId="0" borderId="48" xfId="9" applyFont="1" applyFill="1" applyBorder="1" applyAlignment="1" applyProtection="1">
      <alignment horizontal="center" vertical="center" wrapText="1"/>
    </xf>
    <xf numFmtId="181" fontId="2" fillId="0" borderId="46" xfId="3" applyNumberFormat="1" applyFont="1" applyFill="1" applyBorder="1" applyAlignment="1" applyProtection="1">
      <alignment horizontal="center" vertical="center"/>
    </xf>
    <xf numFmtId="0" fontId="7" fillId="8" borderId="17" xfId="2" applyFont="1" applyFill="1" applyBorder="1" applyProtection="1"/>
    <xf numFmtId="0" fontId="2" fillId="0" borderId="18" xfId="7" applyFont="1" applyFill="1" applyBorder="1" applyProtection="1"/>
    <xf numFmtId="0" fontId="2" fillId="0" borderId="0" xfId="7" applyFont="1" applyFill="1" applyBorder="1" applyProtection="1"/>
    <xf numFmtId="0" fontId="2" fillId="0" borderId="0" xfId="7" applyFont="1" applyFill="1" applyBorder="1" applyAlignment="1" applyProtection="1">
      <alignment vertical="center"/>
    </xf>
    <xf numFmtId="0" fontId="2" fillId="5" borderId="10" xfId="7" applyFont="1" applyFill="1" applyBorder="1" applyProtection="1"/>
    <xf numFmtId="0" fontId="2" fillId="5" borderId="13" xfId="7" applyFont="1" applyFill="1" applyBorder="1" applyAlignment="1" applyProtection="1">
      <alignment horizontal="left" vertical="top" wrapText="1" indent="1"/>
    </xf>
    <xf numFmtId="0" fontId="2" fillId="5" borderId="13" xfId="7" applyFont="1" applyFill="1" applyBorder="1" applyAlignment="1" applyProtection="1">
      <alignment vertical="top" wrapText="1"/>
    </xf>
    <xf numFmtId="0" fontId="2" fillId="0" borderId="2" xfId="5" applyFont="1" applyFill="1" applyBorder="1" applyAlignment="1">
      <alignment horizontal="center" vertical="center"/>
    </xf>
    <xf numFmtId="0" fontId="2" fillId="0" borderId="5" xfId="5" applyFont="1" applyFill="1" applyBorder="1" applyAlignment="1">
      <alignment horizontal="center" vertical="center"/>
    </xf>
    <xf numFmtId="0" fontId="2" fillId="0" borderId="26" xfId="5" applyFont="1" applyFill="1" applyBorder="1" applyAlignment="1">
      <alignment horizontal="center" vertical="center" wrapText="1"/>
    </xf>
    <xf numFmtId="0" fontId="2" fillId="0" borderId="24" xfId="5" applyFont="1" applyFill="1" applyBorder="1" applyAlignment="1">
      <alignment horizontal="center" vertical="center" wrapText="1"/>
    </xf>
    <xf numFmtId="49" fontId="2" fillId="0" borderId="2" xfId="5" applyNumberFormat="1" applyFont="1" applyFill="1" applyBorder="1" applyAlignment="1">
      <alignment horizontal="center" vertical="center" wrapText="1"/>
    </xf>
    <xf numFmtId="49" fontId="2" fillId="0" borderId="5" xfId="5" applyNumberFormat="1" applyFont="1" applyFill="1" applyBorder="1" applyAlignment="1">
      <alignment horizontal="center" vertical="center" wrapText="1"/>
    </xf>
    <xf numFmtId="0" fontId="11" fillId="0" borderId="4" xfId="5" applyFont="1" applyFill="1" applyBorder="1" applyAlignment="1">
      <alignment vertical="center" wrapText="1"/>
    </xf>
    <xf numFmtId="0" fontId="2" fillId="2" borderId="25" xfId="5" applyFont="1" applyFill="1" applyBorder="1" applyAlignment="1" applyProtection="1">
      <alignment horizontal="center" vertical="center" wrapText="1"/>
      <protection locked="0"/>
    </xf>
    <xf numFmtId="0" fontId="2" fillId="2" borderId="30" xfId="5" applyFont="1" applyFill="1" applyBorder="1" applyAlignment="1" applyProtection="1">
      <alignment horizontal="center" vertical="center" wrapText="1"/>
      <protection locked="0"/>
    </xf>
    <xf numFmtId="177" fontId="2" fillId="0" borderId="4" xfId="5" applyNumberFormat="1" applyFont="1" applyFill="1" applyBorder="1" applyAlignment="1">
      <alignment horizontal="right" vertical="center"/>
    </xf>
    <xf numFmtId="0" fontId="11" fillId="0" borderId="4" xfId="5" applyFont="1" applyFill="1" applyBorder="1" applyAlignment="1">
      <alignment vertical="center"/>
    </xf>
    <xf numFmtId="0" fontId="2" fillId="2" borderId="42" xfId="5" applyFont="1" applyFill="1" applyBorder="1" applyAlignment="1" applyProtection="1">
      <alignment horizontal="center" vertical="center" wrapText="1"/>
      <protection locked="0"/>
    </xf>
    <xf numFmtId="0" fontId="2" fillId="2" borderId="43" xfId="5" applyFont="1" applyFill="1" applyBorder="1" applyAlignment="1" applyProtection="1">
      <alignment horizontal="center" vertical="center" wrapText="1"/>
      <protection locked="0"/>
    </xf>
    <xf numFmtId="177" fontId="14" fillId="6" borderId="4" xfId="5" applyNumberFormat="1" applyFont="1" applyFill="1" applyBorder="1" applyAlignment="1">
      <alignment horizontal="right" vertical="center"/>
    </xf>
    <xf numFmtId="0" fontId="18" fillId="0" borderId="41" xfId="5" applyFont="1" applyFill="1" applyBorder="1" applyAlignment="1">
      <alignment vertical="center" wrapText="1"/>
    </xf>
    <xf numFmtId="0" fontId="18" fillId="0" borderId="20" xfId="5" applyFont="1" applyFill="1" applyBorder="1" applyAlignment="1">
      <alignment vertical="center" wrapText="1"/>
    </xf>
    <xf numFmtId="0" fontId="18" fillId="0" borderId="22" xfId="5" applyFont="1" applyFill="1" applyBorder="1" applyAlignment="1">
      <alignment vertical="center" wrapText="1"/>
    </xf>
    <xf numFmtId="0" fontId="18" fillId="0" borderId="13" xfId="5" applyFont="1" applyFill="1" applyBorder="1" applyAlignment="1">
      <alignment vertical="center" wrapText="1"/>
    </xf>
    <xf numFmtId="0" fontId="18" fillId="0" borderId="6" xfId="5" applyFont="1" applyFill="1" applyBorder="1" applyAlignment="1">
      <alignment vertical="center" wrapText="1"/>
    </xf>
    <xf numFmtId="0" fontId="18" fillId="0" borderId="8" xfId="5" applyFont="1" applyFill="1" applyBorder="1" applyAlignment="1">
      <alignment vertical="center" wrapText="1"/>
    </xf>
    <xf numFmtId="0" fontId="2" fillId="0" borderId="9" xfId="5" applyFont="1" applyFill="1" applyBorder="1" applyAlignment="1">
      <alignment horizontal="center" vertical="center" wrapText="1"/>
    </xf>
    <xf numFmtId="0" fontId="2" fillId="0" borderId="28" xfId="5" applyFont="1" applyFill="1" applyBorder="1" applyAlignment="1">
      <alignment horizontal="center" vertical="center" wrapText="1"/>
    </xf>
    <xf numFmtId="49" fontId="0" fillId="0" borderId="26" xfId="5" applyNumberFormat="1" applyFont="1" applyFill="1" applyBorder="1" applyAlignment="1" applyProtection="1">
      <alignment horizontal="center" vertical="center"/>
    </xf>
    <xf numFmtId="49" fontId="1" fillId="0" borderId="16" xfId="5" applyNumberFormat="1" applyFont="1" applyFill="1" applyBorder="1" applyAlignment="1" applyProtection="1">
      <alignment horizontal="center" vertical="center"/>
    </xf>
    <xf numFmtId="49" fontId="1" fillId="0" borderId="24" xfId="5" applyNumberFormat="1" applyFont="1" applyFill="1" applyBorder="1" applyAlignment="1" applyProtection="1">
      <alignment horizontal="center" vertical="center"/>
    </xf>
    <xf numFmtId="0" fontId="13"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2" borderId="26" xfId="1" applyFont="1" applyFill="1" applyBorder="1" applyAlignment="1" applyProtection="1">
      <alignment horizontal="left" vertical="center" indent="1"/>
      <protection locked="0"/>
    </xf>
    <xf numFmtId="0" fontId="2" fillId="2" borderId="16" xfId="1" applyFont="1" applyFill="1" applyBorder="1" applyAlignment="1" applyProtection="1">
      <alignment horizontal="left" vertical="center" indent="1"/>
      <protection locked="0"/>
    </xf>
    <xf numFmtId="0" fontId="2" fillId="2" borderId="24" xfId="1" applyFont="1" applyFill="1" applyBorder="1" applyAlignment="1" applyProtection="1">
      <alignment horizontal="left" vertical="center" indent="1"/>
      <protection locked="0"/>
    </xf>
    <xf numFmtId="0" fontId="2" fillId="0" borderId="26" xfId="5" applyFont="1" applyFill="1" applyBorder="1" applyAlignment="1" applyProtection="1">
      <alignment horizontal="left" vertical="center" indent="1"/>
    </xf>
    <xf numFmtId="0" fontId="2" fillId="0" borderId="16" xfId="5" applyFont="1" applyFill="1" applyBorder="1" applyAlignment="1" applyProtection="1">
      <alignment horizontal="left" vertical="center" indent="1"/>
    </xf>
    <xf numFmtId="0" fontId="2" fillId="0" borderId="24" xfId="5" applyFont="1" applyFill="1" applyBorder="1" applyAlignment="1" applyProtection="1">
      <alignment horizontal="left" vertical="center" indent="1"/>
    </xf>
    <xf numFmtId="0" fontId="7" fillId="0" borderId="0" xfId="4" applyFont="1" applyFill="1" applyAlignment="1">
      <alignment horizontal="left" indent="1"/>
    </xf>
    <xf numFmtId="42" fontId="2" fillId="2" borderId="26" xfId="5" applyNumberFormat="1" applyFont="1" applyFill="1" applyBorder="1" applyAlignment="1" applyProtection="1">
      <alignment vertical="center"/>
      <protection locked="0"/>
    </xf>
    <xf numFmtId="42" fontId="2" fillId="2" borderId="16" xfId="5" applyNumberFormat="1" applyFont="1" applyFill="1" applyBorder="1" applyAlignment="1" applyProtection="1">
      <alignment vertical="center"/>
      <protection locked="0"/>
    </xf>
    <xf numFmtId="42" fontId="2" fillId="2" borderId="24" xfId="5" applyNumberFormat="1" applyFont="1" applyFill="1" applyBorder="1" applyAlignment="1" applyProtection="1">
      <alignment vertical="center"/>
      <protection locked="0"/>
    </xf>
    <xf numFmtId="0" fontId="2" fillId="0" borderId="0" xfId="5" applyFont="1" applyFill="1" applyAlignment="1">
      <alignment horizontal="right" vertical="center"/>
    </xf>
    <xf numFmtId="0" fontId="2" fillId="0" borderId="0" xfId="5" applyFont="1" applyFill="1" applyAlignment="1">
      <alignment horizontal="center" vertical="center"/>
    </xf>
    <xf numFmtId="0" fontId="2" fillId="0" borderId="3" xfId="5" applyFont="1" applyFill="1" applyBorder="1" applyAlignment="1">
      <alignment horizontal="right" vertical="center"/>
    </xf>
    <xf numFmtId="0" fontId="2" fillId="0" borderId="0" xfId="5" applyFont="1" applyFill="1" applyBorder="1" applyAlignment="1">
      <alignment horizontal="center" vertical="center"/>
    </xf>
    <xf numFmtId="178" fontId="6" fillId="7" borderId="4" xfId="5" applyNumberFormat="1" applyFont="1" applyFill="1" applyBorder="1" applyAlignment="1">
      <alignment horizontal="center" vertical="center"/>
    </xf>
    <xf numFmtId="0" fontId="15" fillId="0" borderId="0" xfId="8" applyFont="1" applyFill="1" applyBorder="1" applyAlignment="1">
      <alignment horizontal="center" vertical="center" shrinkToFit="1"/>
    </xf>
    <xf numFmtId="0" fontId="2" fillId="0" borderId="22" xfId="5" applyFont="1" applyFill="1" applyBorder="1" applyAlignment="1">
      <alignment horizontal="center" vertical="center"/>
    </xf>
    <xf numFmtId="38" fontId="2" fillId="0" borderId="15" xfId="6" applyNumberFormat="1" applyFont="1" applyFill="1" applyBorder="1" applyAlignment="1">
      <alignment horizontal="center" vertical="top"/>
    </xf>
    <xf numFmtId="38" fontId="2" fillId="0" borderId="15" xfId="6" applyNumberFormat="1" applyFont="1" applyFill="1" applyBorder="1" applyAlignment="1">
      <alignment horizontal="center" vertical="top" shrinkToFit="1"/>
    </xf>
    <xf numFmtId="0" fontId="15" fillId="0" borderId="0" xfId="8" applyFont="1" applyFill="1" applyAlignment="1">
      <alignment vertical="center" shrinkToFit="1"/>
    </xf>
    <xf numFmtId="0" fontId="8" fillId="0" borderId="0" xfId="0" applyFont="1" applyAlignment="1">
      <alignment vertical="center" shrinkToFit="1"/>
    </xf>
    <xf numFmtId="176" fontId="2" fillId="0" borderId="9" xfId="5" applyNumberFormat="1" applyFont="1" applyFill="1" applyBorder="1" applyAlignment="1">
      <alignment horizontal="center" vertical="center"/>
    </xf>
    <xf numFmtId="176" fontId="2" fillId="0" borderId="28" xfId="5" applyNumberFormat="1" applyFont="1" applyFill="1" applyBorder="1" applyAlignment="1">
      <alignment horizontal="center" vertical="center"/>
    </xf>
    <xf numFmtId="176" fontId="2" fillId="0" borderId="31" xfId="5" applyNumberFormat="1" applyFont="1" applyFill="1" applyBorder="1" applyAlignment="1">
      <alignment horizontal="center" vertical="center"/>
    </xf>
    <xf numFmtId="0" fontId="2" fillId="0" borderId="1" xfId="5" applyFont="1" applyFill="1" applyBorder="1" applyAlignment="1">
      <alignment horizontal="center" vertical="center" wrapText="1"/>
    </xf>
    <xf numFmtId="0" fontId="2" fillId="0" borderId="22" xfId="5" applyFont="1" applyFill="1" applyBorder="1" applyAlignment="1">
      <alignment horizontal="center" vertical="center" wrapText="1"/>
    </xf>
    <xf numFmtId="0" fontId="2" fillId="0" borderId="6" xfId="5" applyFont="1" applyFill="1" applyBorder="1" applyAlignment="1">
      <alignment horizontal="center" vertical="center" wrapText="1"/>
    </xf>
    <xf numFmtId="0" fontId="2" fillId="0" borderId="9" xfId="5" applyFont="1" applyFill="1" applyBorder="1" applyAlignment="1">
      <alignment horizontal="center" vertical="center"/>
    </xf>
    <xf numFmtId="0" fontId="2" fillId="0" borderId="28" xfId="5" applyFont="1" applyFill="1" applyBorder="1" applyAlignment="1">
      <alignment horizontal="center" vertical="center"/>
    </xf>
    <xf numFmtId="0" fontId="2" fillId="0" borderId="31" xfId="5" applyFont="1" applyFill="1" applyBorder="1" applyAlignment="1">
      <alignment horizontal="center" vertical="center"/>
    </xf>
    <xf numFmtId="0" fontId="2" fillId="0" borderId="4" xfId="5" applyFont="1" applyFill="1" applyBorder="1" applyAlignment="1">
      <alignment vertical="center" wrapText="1"/>
    </xf>
    <xf numFmtId="0" fontId="2" fillId="2" borderId="27" xfId="5" applyFont="1" applyFill="1" applyBorder="1" applyAlignment="1" applyProtection="1">
      <alignment horizontal="center" vertical="center"/>
      <protection locked="0"/>
    </xf>
    <xf numFmtId="0" fontId="2" fillId="2" borderId="33" xfId="5" applyFont="1" applyFill="1" applyBorder="1" applyAlignment="1" applyProtection="1">
      <alignment horizontal="center" vertical="center"/>
      <protection locked="0"/>
    </xf>
    <xf numFmtId="0" fontId="2" fillId="0" borderId="31" xfId="5" applyFont="1" applyFill="1" applyBorder="1" applyAlignment="1">
      <alignment horizontal="center" vertical="center" wrapText="1"/>
    </xf>
    <xf numFmtId="0" fontId="2" fillId="0" borderId="4" xfId="5" applyFont="1" applyFill="1" applyBorder="1" applyAlignment="1">
      <alignment horizontal="center" vertical="center" wrapText="1"/>
    </xf>
    <xf numFmtId="0" fontId="2" fillId="0" borderId="1" xfId="5" applyFont="1" applyFill="1" applyBorder="1" applyAlignment="1">
      <alignment horizontal="left" vertical="center" wrapText="1"/>
    </xf>
    <xf numFmtId="0" fontId="2" fillId="0" borderId="6" xfId="5" applyFont="1" applyFill="1" applyBorder="1" applyAlignment="1">
      <alignment horizontal="left" vertical="center" wrapText="1"/>
    </xf>
    <xf numFmtId="177" fontId="2" fillId="0" borderId="2" xfId="5" applyNumberFormat="1" applyFont="1" applyFill="1" applyBorder="1" applyAlignment="1">
      <alignment horizontal="right" vertical="center"/>
    </xf>
    <xf numFmtId="177" fontId="2" fillId="0" borderId="5" xfId="5" applyNumberFormat="1" applyFont="1" applyFill="1" applyBorder="1" applyAlignment="1">
      <alignment horizontal="right" vertical="center"/>
    </xf>
    <xf numFmtId="0" fontId="7" fillId="5" borderId="7" xfId="7" applyFont="1" applyFill="1" applyBorder="1" applyAlignment="1">
      <alignment vertical="center" wrapText="1"/>
    </xf>
    <xf numFmtId="0" fontId="7" fillId="5" borderId="7" xfId="7" applyFont="1" applyFill="1" applyBorder="1" applyAlignment="1">
      <alignment vertical="center"/>
    </xf>
    <xf numFmtId="0" fontId="7" fillId="5" borderId="5" xfId="7" applyFont="1" applyFill="1" applyBorder="1" applyAlignment="1">
      <alignment vertical="center"/>
    </xf>
    <xf numFmtId="0" fontId="2" fillId="5" borderId="9" xfId="7" applyFont="1" applyFill="1" applyBorder="1" applyAlignment="1">
      <alignment horizontal="center" vertical="center"/>
    </xf>
    <xf numFmtId="0" fontId="2"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2" xfId="7" applyFont="1" applyFill="1" applyBorder="1" applyAlignment="1" applyProtection="1">
      <alignment vertical="top" wrapText="1"/>
    </xf>
    <xf numFmtId="0" fontId="2" fillId="0" borderId="7" xfId="7" applyFont="1" applyFill="1" applyBorder="1" applyAlignment="1" applyProtection="1">
      <alignment vertical="top" wrapText="1"/>
    </xf>
    <xf numFmtId="0" fontId="2" fillId="0" borderId="5" xfId="7" applyFont="1" applyFill="1" applyBorder="1" applyAlignment="1" applyProtection="1">
      <alignment vertical="top" wrapText="1"/>
    </xf>
    <xf numFmtId="0" fontId="2" fillId="0" borderId="1" xfId="7" applyFont="1" applyFill="1" applyBorder="1" applyAlignment="1" applyProtection="1">
      <alignment vertical="top" wrapText="1"/>
    </xf>
    <xf numFmtId="0" fontId="2" fillId="0" borderId="15" xfId="7" applyFont="1" applyFill="1" applyBorder="1" applyAlignment="1" applyProtection="1">
      <alignment vertical="top" wrapText="1"/>
    </xf>
    <xf numFmtId="0" fontId="2" fillId="0" borderId="10" xfId="7" applyFont="1" applyFill="1" applyBorder="1" applyAlignment="1" applyProtection="1">
      <alignment vertical="top" wrapText="1"/>
    </xf>
    <xf numFmtId="0" fontId="2" fillId="0" borderId="6" xfId="7" applyFont="1" applyFill="1" applyBorder="1" applyAlignment="1" applyProtection="1">
      <alignment vertical="top" wrapText="1"/>
    </xf>
    <xf numFmtId="0" fontId="2" fillId="0" borderId="3" xfId="7" applyFont="1" applyFill="1" applyBorder="1" applyAlignment="1" applyProtection="1">
      <alignment vertical="top" wrapText="1"/>
    </xf>
    <xf numFmtId="0" fontId="2" fillId="0" borderId="8" xfId="7" applyFont="1" applyFill="1" applyBorder="1" applyAlignment="1" applyProtection="1">
      <alignment vertical="top" wrapText="1"/>
    </xf>
    <xf numFmtId="0" fontId="16" fillId="0" borderId="0" xfId="7" applyFont="1" applyFill="1" applyBorder="1" applyAlignment="1">
      <alignment horizontal="center" vertical="center"/>
    </xf>
    <xf numFmtId="0" fontId="2" fillId="0" borderId="2" xfId="7" applyFont="1" applyFill="1" applyBorder="1" applyAlignment="1">
      <alignment horizontal="center" vertical="center"/>
    </xf>
    <xf numFmtId="0" fontId="2" fillId="0" borderId="7" xfId="7" applyFont="1" applyFill="1" applyBorder="1" applyAlignment="1">
      <alignment horizontal="center" vertical="center"/>
    </xf>
    <xf numFmtId="0" fontId="2" fillId="0" borderId="26" xfId="7" applyFont="1" applyFill="1" applyBorder="1" applyAlignment="1" applyProtection="1">
      <alignment vertical="center"/>
    </xf>
    <xf numFmtId="0" fontId="2" fillId="0" borderId="16" xfId="7" applyFont="1" applyFill="1" applyBorder="1" applyAlignment="1" applyProtection="1">
      <alignment vertical="center"/>
    </xf>
    <xf numFmtId="0" fontId="2" fillId="0" borderId="24" xfId="7" applyFont="1" applyFill="1" applyBorder="1" applyAlignment="1" applyProtection="1">
      <alignment vertical="center"/>
    </xf>
    <xf numFmtId="0" fontId="2" fillId="0" borderId="26" xfId="7" applyFont="1" applyFill="1" applyBorder="1" applyProtection="1"/>
    <xf numFmtId="0" fontId="2" fillId="0" borderId="16" xfId="7" applyFont="1" applyFill="1" applyBorder="1" applyProtection="1"/>
    <xf numFmtId="0" fontId="2" fillId="0" borderId="24" xfId="7" applyFont="1" applyFill="1" applyBorder="1" applyProtection="1"/>
    <xf numFmtId="0" fontId="2" fillId="0" borderId="2" xfId="2" applyFont="1" applyBorder="1" applyAlignment="1" applyProtection="1">
      <alignment horizontal="center" vertical="center"/>
    </xf>
    <xf numFmtId="0" fontId="2" fillId="0" borderId="7" xfId="2" applyFont="1" applyBorder="1" applyAlignment="1" applyProtection="1">
      <alignment horizontal="center" vertical="center"/>
    </xf>
    <xf numFmtId="49" fontId="1" fillId="0" borderId="26" xfId="2" applyNumberFormat="1" applyFont="1" applyFill="1" applyBorder="1" applyAlignment="1" applyProtection="1">
      <alignment horizontal="center" vertical="center"/>
    </xf>
    <xf numFmtId="49" fontId="1" fillId="0" borderId="16" xfId="2" applyNumberFormat="1" applyFont="1" applyFill="1" applyBorder="1" applyAlignment="1" applyProtection="1">
      <alignment horizontal="center" vertical="center"/>
    </xf>
    <xf numFmtId="49" fontId="1" fillId="0" borderId="24" xfId="2" applyNumberFormat="1" applyFont="1" applyFill="1" applyBorder="1" applyAlignment="1" applyProtection="1">
      <alignment horizontal="center" vertical="center"/>
    </xf>
    <xf numFmtId="0" fontId="13" fillId="0" borderId="3" xfId="2" applyFont="1" applyBorder="1" applyAlignment="1" applyProtection="1">
      <alignment horizontal="center" vertical="center" shrinkToFit="1"/>
    </xf>
    <xf numFmtId="0" fontId="13" fillId="0" borderId="0" xfId="2" applyFont="1" applyBorder="1" applyAlignment="1" applyProtection="1">
      <alignment horizontal="center" vertical="center" shrinkToFit="1"/>
    </xf>
    <xf numFmtId="49" fontId="2" fillId="8" borderId="38" xfId="2" applyNumberFormat="1" applyFont="1" applyFill="1" applyBorder="1" applyAlignment="1" applyProtection="1">
      <alignment horizontal="left" vertical="center" shrinkToFit="1"/>
      <protection locked="0"/>
    </xf>
    <xf numFmtId="49" fontId="2" fillId="8" borderId="29" xfId="2" applyNumberFormat="1" applyFont="1" applyFill="1" applyBorder="1" applyAlignment="1" applyProtection="1">
      <alignment horizontal="left" vertical="center" shrinkToFit="1"/>
      <protection locked="0"/>
    </xf>
    <xf numFmtId="49" fontId="2" fillId="8" borderId="39" xfId="2" applyNumberFormat="1" applyFont="1" applyFill="1" applyBorder="1" applyAlignment="1" applyProtection="1">
      <alignment horizontal="left" vertical="center" shrinkToFit="1"/>
      <protection locked="0"/>
    </xf>
    <xf numFmtId="0" fontId="2" fillId="3" borderId="22" xfId="2" applyFont="1" applyFill="1" applyBorder="1" applyAlignment="1" applyProtection="1">
      <alignment horizontal="center" vertical="center" wrapText="1"/>
    </xf>
    <xf numFmtId="0" fontId="2" fillId="3" borderId="0" xfId="2" applyFont="1" applyFill="1" applyBorder="1" applyAlignment="1" applyProtection="1">
      <alignment horizontal="center" vertical="center" wrapText="1"/>
    </xf>
    <xf numFmtId="0" fontId="2" fillId="3" borderId="13" xfId="2" applyFont="1" applyFill="1" applyBorder="1" applyAlignment="1" applyProtection="1">
      <alignment horizontal="center" vertical="center" wrapText="1"/>
    </xf>
    <xf numFmtId="0" fontId="2" fillId="2" borderId="26" xfId="2" applyFont="1" applyFill="1" applyBorder="1" applyAlignment="1" applyProtection="1">
      <alignment horizontal="center" vertical="center" wrapText="1"/>
      <protection locked="0"/>
    </xf>
    <xf numFmtId="0" fontId="2" fillId="2" borderId="16"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2" fillId="0" borderId="6" xfId="2" applyFont="1" applyBorder="1" applyAlignment="1" applyProtection="1">
      <alignment horizontal="left" vertical="center" wrapText="1"/>
    </xf>
    <xf numFmtId="0" fontId="2" fillId="0" borderId="3" xfId="2" applyFont="1" applyBorder="1" applyAlignment="1" applyProtection="1">
      <alignment horizontal="left" vertical="center" wrapText="1"/>
    </xf>
    <xf numFmtId="49" fontId="2" fillId="8" borderId="26" xfId="3" applyNumberFormat="1" applyFont="1" applyFill="1" applyBorder="1" applyAlignment="1" applyProtection="1">
      <alignment horizontal="center" vertical="center" wrapText="1"/>
      <protection locked="0"/>
    </xf>
    <xf numFmtId="49" fontId="2" fillId="8" borderId="16" xfId="3" applyNumberFormat="1" applyFont="1" applyFill="1" applyBorder="1" applyAlignment="1" applyProtection="1">
      <alignment horizontal="center" vertical="center" wrapText="1"/>
      <protection locked="0"/>
    </xf>
    <xf numFmtId="49" fontId="2" fillId="8" borderId="24" xfId="3" applyNumberFormat="1" applyFont="1" applyFill="1" applyBorder="1" applyAlignment="1" applyProtection="1">
      <alignment horizontal="center" vertical="center" wrapText="1"/>
      <protection locked="0"/>
    </xf>
    <xf numFmtId="0" fontId="2" fillId="3" borderId="28" xfId="2" applyFont="1" applyFill="1" applyBorder="1" applyAlignment="1" applyProtection="1">
      <alignment horizontal="center" vertical="center" textRotation="255" wrapText="1"/>
    </xf>
    <xf numFmtId="0" fontId="2" fillId="3" borderId="31" xfId="2" applyFont="1" applyFill="1" applyBorder="1" applyAlignment="1" applyProtection="1">
      <alignment horizontal="center" vertical="center" textRotation="255" wrapText="1"/>
    </xf>
    <xf numFmtId="0" fontId="2" fillId="3" borderId="6" xfId="2" applyFont="1" applyFill="1" applyBorder="1" applyAlignment="1" applyProtection="1">
      <alignment horizontal="center" vertical="center" wrapText="1"/>
    </xf>
    <xf numFmtId="0" fontId="2" fillId="3" borderId="8" xfId="2" applyFont="1" applyFill="1" applyBorder="1" applyAlignment="1" applyProtection="1">
      <alignment horizontal="center" vertical="center" wrapText="1"/>
    </xf>
    <xf numFmtId="0" fontId="2" fillId="0" borderId="18"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3" xfId="2" applyFont="1" applyFill="1" applyBorder="1" applyAlignment="1" applyProtection="1">
      <alignment horizontal="center" vertical="center" wrapText="1"/>
    </xf>
    <xf numFmtId="0" fontId="2" fillId="0" borderId="45" xfId="2" applyFont="1" applyFill="1" applyBorder="1" applyAlignment="1" applyProtection="1">
      <alignment horizontal="center" vertical="center" wrapText="1"/>
    </xf>
    <xf numFmtId="0" fontId="2" fillId="0" borderId="44" xfId="2" applyFont="1" applyFill="1" applyBorder="1" applyAlignment="1" applyProtection="1">
      <alignment horizontal="center" vertical="center" wrapText="1"/>
    </xf>
    <xf numFmtId="0" fontId="2" fillId="3" borderId="4" xfId="2" applyFont="1" applyFill="1" applyBorder="1" applyAlignment="1" applyProtection="1">
      <alignment horizontal="center" vertical="center" wrapText="1"/>
    </xf>
    <xf numFmtId="0" fontId="2" fillId="3" borderId="2" xfId="2" applyFont="1" applyFill="1" applyBorder="1" applyAlignment="1" applyProtection="1">
      <alignment horizontal="center" vertical="center" wrapText="1"/>
    </xf>
    <xf numFmtId="49" fontId="2" fillId="8" borderId="26" xfId="2" applyNumberFormat="1" applyFont="1" applyFill="1" applyBorder="1" applyAlignment="1" applyProtection="1">
      <alignment horizontal="left" vertical="center" shrinkToFit="1"/>
      <protection locked="0"/>
    </xf>
    <xf numFmtId="49" fontId="2" fillId="8" borderId="16" xfId="2" applyNumberFormat="1" applyFont="1" applyFill="1" applyBorder="1" applyAlignment="1" applyProtection="1">
      <alignment horizontal="left" vertical="center" shrinkToFit="1"/>
      <protection locked="0"/>
    </xf>
    <xf numFmtId="49" fontId="2" fillId="8" borderId="24" xfId="2" applyNumberFormat="1" applyFont="1" applyFill="1" applyBorder="1" applyAlignment="1" applyProtection="1">
      <alignment horizontal="left" vertical="center" shrinkToFit="1"/>
      <protection locked="0"/>
    </xf>
    <xf numFmtId="0" fontId="2" fillId="0" borderId="25" xfId="2" applyFont="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0" borderId="30" xfId="2" applyFont="1" applyBorder="1" applyAlignment="1" applyProtection="1">
      <alignment horizontal="center" vertical="center" wrapText="1"/>
    </xf>
    <xf numFmtId="181" fontId="2" fillId="8" borderId="26" xfId="3" applyNumberFormat="1" applyFont="1" applyFill="1" applyBorder="1" applyAlignment="1" applyProtection="1">
      <alignment horizontal="center" vertical="center"/>
      <protection locked="0"/>
    </xf>
    <xf numFmtId="181" fontId="2" fillId="8" borderId="16" xfId="3" applyNumberFormat="1" applyFont="1" applyFill="1" applyBorder="1" applyAlignment="1" applyProtection="1">
      <alignment horizontal="center" vertical="center"/>
      <protection locked="0"/>
    </xf>
    <xf numFmtId="181" fontId="2" fillId="8" borderId="24" xfId="3" applyNumberFormat="1" applyFont="1" applyFill="1" applyBorder="1" applyAlignment="1" applyProtection="1">
      <alignment horizontal="center" vertical="center"/>
      <protection locked="0"/>
    </xf>
    <xf numFmtId="49" fontId="2" fillId="3" borderId="9" xfId="3" applyNumberFormat="1" applyFont="1" applyFill="1" applyBorder="1" applyAlignment="1" applyProtection="1">
      <alignment horizontal="center" vertical="center" shrinkToFit="1"/>
    </xf>
    <xf numFmtId="49" fontId="2" fillId="3" borderId="28" xfId="3" applyNumberFormat="1" applyFont="1" applyFill="1" applyBorder="1" applyAlignment="1" applyProtection="1">
      <alignment horizontal="center" vertical="center" shrinkToFit="1"/>
    </xf>
    <xf numFmtId="49" fontId="2" fillId="3" borderId="31" xfId="3" applyNumberFormat="1" applyFont="1" applyFill="1" applyBorder="1" applyAlignment="1" applyProtection="1">
      <alignment horizontal="center" vertical="center" shrinkToFit="1"/>
    </xf>
    <xf numFmtId="49" fontId="2" fillId="8" borderId="26" xfId="3" applyNumberFormat="1" applyFont="1" applyFill="1" applyBorder="1" applyAlignment="1" applyProtection="1">
      <alignment horizontal="center" vertical="center" shrinkToFit="1"/>
      <protection locked="0"/>
    </xf>
    <xf numFmtId="49" fontId="2" fillId="8" borderId="16" xfId="3" applyNumberFormat="1" applyFont="1" applyFill="1" applyBorder="1" applyAlignment="1" applyProtection="1">
      <alignment horizontal="center" vertical="center" shrinkToFit="1"/>
      <protection locked="0"/>
    </xf>
    <xf numFmtId="49" fontId="2" fillId="8" borderId="24" xfId="3" applyNumberFormat="1" applyFont="1" applyFill="1" applyBorder="1" applyAlignment="1" applyProtection="1">
      <alignment horizontal="center" vertical="center" shrinkToFit="1"/>
      <protection locked="0"/>
    </xf>
    <xf numFmtId="180" fontId="2" fillId="8" borderId="26" xfId="2" applyNumberFormat="1" applyFont="1" applyFill="1" applyBorder="1" applyAlignment="1" applyProtection="1">
      <alignment horizontal="left" vertical="center" wrapText="1"/>
      <protection locked="0"/>
    </xf>
    <xf numFmtId="180" fontId="2" fillId="8" borderId="16" xfId="2" applyNumberFormat="1" applyFont="1" applyFill="1" applyBorder="1" applyAlignment="1" applyProtection="1">
      <alignment horizontal="left" vertical="center" wrapText="1"/>
      <protection locked="0"/>
    </xf>
    <xf numFmtId="180" fontId="2" fillId="8" borderId="24" xfId="2" applyNumberFormat="1" applyFont="1" applyFill="1" applyBorder="1" applyAlignment="1" applyProtection="1">
      <alignment horizontal="left" vertical="center" wrapText="1"/>
      <protection locked="0"/>
    </xf>
    <xf numFmtId="0" fontId="2" fillId="3" borderId="2" xfId="2" applyFont="1" applyFill="1" applyBorder="1" applyAlignment="1" applyProtection="1">
      <alignment horizontal="left" vertical="center" wrapText="1"/>
    </xf>
    <xf numFmtId="0" fontId="2" fillId="3" borderId="7" xfId="2" applyFont="1" applyFill="1" applyBorder="1" applyAlignment="1" applyProtection="1">
      <alignment horizontal="left" vertical="center" wrapText="1"/>
    </xf>
    <xf numFmtId="0" fontId="2" fillId="3" borderId="5" xfId="2" applyFont="1" applyFill="1" applyBorder="1" applyAlignment="1" applyProtection="1">
      <alignment horizontal="left" vertical="center" wrapText="1"/>
    </xf>
    <xf numFmtId="0" fontId="2" fillId="2" borderId="26" xfId="2" applyFont="1" applyFill="1" applyBorder="1" applyAlignment="1" applyProtection="1">
      <alignment horizontal="center" vertical="center"/>
      <protection locked="0"/>
    </xf>
    <xf numFmtId="0" fontId="2" fillId="2" borderId="16" xfId="2" applyFont="1" applyFill="1" applyBorder="1" applyAlignment="1" applyProtection="1">
      <alignment horizontal="center" vertical="center"/>
      <protection locked="0"/>
    </xf>
    <xf numFmtId="0" fontId="2" fillId="2" borderId="24" xfId="2" applyFont="1" applyFill="1" applyBorder="1" applyAlignment="1" applyProtection="1">
      <alignment horizontal="center" vertical="center"/>
      <protection locked="0"/>
    </xf>
    <xf numFmtId="0" fontId="11" fillId="3" borderId="9" xfId="3" applyFont="1" applyFill="1" applyBorder="1" applyAlignment="1" applyProtection="1">
      <alignment horizontal="center" vertical="center" textRotation="255" wrapText="1"/>
    </xf>
    <xf numFmtId="0" fontId="11" fillId="3" borderId="28" xfId="3" applyFont="1" applyFill="1" applyBorder="1" applyAlignment="1" applyProtection="1">
      <alignment horizontal="center" vertical="center" textRotation="255" wrapText="1"/>
    </xf>
    <xf numFmtId="0" fontId="11" fillId="3" borderId="31" xfId="3" applyFont="1" applyFill="1" applyBorder="1" applyAlignment="1" applyProtection="1">
      <alignment horizontal="center" vertical="center" textRotation="255" wrapText="1"/>
    </xf>
    <xf numFmtId="0" fontId="2" fillId="0" borderId="2" xfId="3" applyFont="1" applyBorder="1" applyAlignment="1" applyProtection="1">
      <alignment horizontal="center" vertical="center" shrinkToFit="1"/>
    </xf>
    <xf numFmtId="0" fontId="2" fillId="0" borderId="5" xfId="3" applyFont="1" applyBorder="1" applyAlignment="1" applyProtection="1">
      <alignment horizontal="center" vertical="center" shrinkToFit="1"/>
    </xf>
    <xf numFmtId="0" fontId="2" fillId="3" borderId="22" xfId="3" applyFont="1" applyFill="1" applyBorder="1" applyAlignment="1" applyProtection="1">
      <alignment horizontal="center" vertical="center"/>
    </xf>
    <xf numFmtId="0" fontId="2" fillId="3" borderId="0" xfId="3" applyFont="1" applyFill="1" applyBorder="1" applyAlignment="1" applyProtection="1">
      <alignment horizontal="center" vertical="center"/>
    </xf>
    <xf numFmtId="0" fontId="2" fillId="3" borderId="13" xfId="3" applyFont="1" applyFill="1" applyBorder="1" applyAlignment="1" applyProtection="1">
      <alignment horizontal="center" vertical="center"/>
    </xf>
    <xf numFmtId="0" fontId="2" fillId="0" borderId="6" xfId="3" applyFont="1" applyBorder="1" applyAlignment="1" applyProtection="1">
      <alignment vertical="center" wrapText="1"/>
    </xf>
    <xf numFmtId="0" fontId="2" fillId="0" borderId="3" xfId="3" applyFont="1" applyBorder="1" applyAlignment="1" applyProtection="1">
      <alignment vertical="center" wrapText="1"/>
    </xf>
    <xf numFmtId="0" fontId="10" fillId="0" borderId="0" xfId="2" applyFont="1" applyAlignment="1" applyProtection="1">
      <alignment horizontal="center" vertical="center" wrapText="1"/>
    </xf>
    <xf numFmtId="49" fontId="2" fillId="8" borderId="26" xfId="2" applyNumberFormat="1" applyFont="1" applyFill="1" applyBorder="1" applyAlignment="1" applyProtection="1">
      <alignment horizontal="left" vertical="center"/>
      <protection locked="0"/>
    </xf>
    <xf numFmtId="49" fontId="2" fillId="8" borderId="16" xfId="2" applyNumberFormat="1" applyFont="1" applyFill="1" applyBorder="1" applyAlignment="1" applyProtection="1">
      <alignment horizontal="left" vertical="center"/>
      <protection locked="0"/>
    </xf>
    <xf numFmtId="49" fontId="2" fillId="8" borderId="24" xfId="2" applyNumberFormat="1" applyFont="1" applyFill="1" applyBorder="1" applyAlignment="1" applyProtection="1">
      <alignment horizontal="left" vertical="center"/>
      <protection locked="0"/>
    </xf>
    <xf numFmtId="49" fontId="2" fillId="8" borderId="26" xfId="2" applyNumberFormat="1" applyFont="1" applyFill="1" applyBorder="1" applyAlignment="1" applyProtection="1">
      <alignment horizontal="left" vertical="top" wrapText="1"/>
      <protection locked="0"/>
    </xf>
    <xf numFmtId="49" fontId="2" fillId="8" borderId="16" xfId="2" applyNumberFormat="1" applyFont="1" applyFill="1" applyBorder="1" applyAlignment="1" applyProtection="1">
      <alignment horizontal="left" vertical="top" wrapText="1"/>
      <protection locked="0"/>
    </xf>
    <xf numFmtId="49" fontId="2" fillId="8" borderId="24" xfId="2" applyNumberFormat="1" applyFont="1" applyFill="1" applyBorder="1" applyAlignment="1" applyProtection="1">
      <alignment horizontal="left" vertical="top" wrapText="1"/>
      <protection locked="0"/>
    </xf>
    <xf numFmtId="181" fontId="2" fillId="8" borderId="26" xfId="2" applyNumberFormat="1" applyFont="1" applyFill="1" applyBorder="1" applyAlignment="1" applyProtection="1">
      <alignment horizontal="center" vertical="center"/>
      <protection locked="0"/>
    </xf>
    <xf numFmtId="181" fontId="2" fillId="8" borderId="16" xfId="2" applyNumberFormat="1" applyFont="1" applyFill="1" applyBorder="1" applyAlignment="1" applyProtection="1">
      <alignment horizontal="center" vertical="center"/>
      <protection locked="0"/>
    </xf>
    <xf numFmtId="181" fontId="2" fillId="8" borderId="24" xfId="2" applyNumberFormat="1" applyFont="1" applyFill="1" applyBorder="1" applyAlignment="1" applyProtection="1">
      <alignment horizontal="center" vertical="center"/>
      <protection locked="0"/>
    </xf>
    <xf numFmtId="0" fontId="2" fillId="2" borderId="34" xfId="2" applyFont="1" applyFill="1" applyBorder="1" applyAlignment="1" applyProtection="1">
      <alignment horizontal="center" vertical="center"/>
      <protection locked="0"/>
    </xf>
    <xf numFmtId="0" fontId="2" fillId="2" borderId="19" xfId="2" applyFont="1" applyFill="1" applyBorder="1" applyAlignment="1" applyProtection="1">
      <alignment horizontal="center" vertical="center"/>
      <protection locked="0"/>
    </xf>
    <xf numFmtId="0" fontId="2" fillId="2" borderId="35" xfId="2" applyFont="1" applyFill="1" applyBorder="1" applyAlignment="1" applyProtection="1">
      <alignment horizontal="center" vertical="center"/>
      <protection locked="0"/>
    </xf>
    <xf numFmtId="0" fontId="2" fillId="0" borderId="14" xfId="2" applyFont="1" applyBorder="1" applyAlignment="1" applyProtection="1">
      <alignment horizontal="center" vertical="center" wrapText="1"/>
    </xf>
    <xf numFmtId="0" fontId="2" fillId="0" borderId="15" xfId="2" applyFont="1" applyBorder="1" applyAlignment="1" applyProtection="1">
      <alignment horizontal="center" vertical="center" wrapText="1"/>
    </xf>
    <xf numFmtId="0" fontId="2" fillId="0" borderId="32" xfId="2" applyFont="1" applyBorder="1" applyAlignment="1" applyProtection="1">
      <alignment horizontal="center" vertical="center" wrapText="1"/>
    </xf>
    <xf numFmtId="0" fontId="2" fillId="2" borderId="26" xfId="3" applyFont="1" applyFill="1" applyBorder="1" applyAlignment="1" applyProtection="1">
      <alignment horizontal="center" vertical="center" wrapText="1"/>
      <protection locked="0"/>
    </xf>
    <xf numFmtId="0" fontId="2" fillId="2" borderId="16" xfId="3" applyFont="1" applyFill="1" applyBorder="1" applyAlignment="1" applyProtection="1">
      <alignment horizontal="center" vertical="center" wrapText="1"/>
      <protection locked="0"/>
    </xf>
    <xf numFmtId="0" fontId="2" fillId="2" borderId="24" xfId="3" applyFont="1" applyFill="1" applyBorder="1" applyAlignment="1" applyProtection="1">
      <alignment horizontal="center" vertical="center" wrapText="1"/>
      <protection locked="0"/>
    </xf>
    <xf numFmtId="0" fontId="2" fillId="8" borderId="26" xfId="3" applyFont="1" applyFill="1" applyBorder="1" applyAlignment="1" applyProtection="1">
      <alignment horizontal="left" vertical="center" shrinkToFit="1"/>
      <protection locked="0"/>
    </xf>
    <xf numFmtId="0" fontId="2" fillId="8" borderId="16" xfId="3" applyFont="1" applyFill="1" applyBorder="1" applyAlignment="1" applyProtection="1">
      <alignment horizontal="left" vertical="center" shrinkToFit="1"/>
      <protection locked="0"/>
    </xf>
    <xf numFmtId="0" fontId="2" fillId="8" borderId="24" xfId="3" applyFont="1" applyFill="1" applyBorder="1" applyAlignment="1" applyProtection="1">
      <alignment horizontal="left" vertical="center" shrinkToFit="1"/>
      <protection locked="0"/>
    </xf>
    <xf numFmtId="42" fontId="2" fillId="8" borderId="26" xfId="3" applyNumberFormat="1" applyFont="1" applyFill="1" applyBorder="1" applyAlignment="1" applyProtection="1">
      <alignment horizontal="center" vertical="center"/>
      <protection locked="0"/>
    </xf>
    <xf numFmtId="42" fontId="2" fillId="8" borderId="16" xfId="3" applyNumberFormat="1" applyFont="1" applyFill="1" applyBorder="1" applyAlignment="1" applyProtection="1">
      <alignment horizontal="center" vertical="center"/>
      <protection locked="0"/>
    </xf>
    <xf numFmtId="42" fontId="2" fillId="8" borderId="24" xfId="3" applyNumberFormat="1" applyFont="1" applyFill="1" applyBorder="1" applyAlignment="1" applyProtection="1">
      <alignment horizontal="center" vertical="center"/>
      <protection locked="0"/>
    </xf>
    <xf numFmtId="0" fontId="2" fillId="8" borderId="26" xfId="3" applyFont="1" applyFill="1" applyBorder="1" applyAlignment="1" applyProtection="1">
      <alignment horizontal="left" vertical="center"/>
      <protection locked="0"/>
    </xf>
    <xf numFmtId="0" fontId="2" fillId="8" borderId="16" xfId="3" applyFont="1" applyFill="1" applyBorder="1" applyAlignment="1" applyProtection="1">
      <alignment horizontal="left" vertical="center"/>
      <protection locked="0"/>
    </xf>
    <xf numFmtId="0" fontId="2" fillId="8" borderId="24" xfId="3" applyFont="1" applyFill="1" applyBorder="1" applyAlignment="1" applyProtection="1">
      <alignment horizontal="left" vertical="center"/>
      <protection locked="0"/>
    </xf>
    <xf numFmtId="42" fontId="2" fillId="0" borderId="19" xfId="3" applyNumberFormat="1" applyFont="1" applyFill="1" applyBorder="1" applyAlignment="1" applyProtection="1">
      <alignment horizontal="left" vertical="center"/>
    </xf>
    <xf numFmtId="49" fontId="2" fillId="8" borderId="26" xfId="3" applyNumberFormat="1" applyFont="1" applyFill="1" applyBorder="1" applyAlignment="1" applyProtection="1">
      <alignment horizontal="left" vertical="top" wrapText="1"/>
      <protection locked="0"/>
    </xf>
    <xf numFmtId="49" fontId="2" fillId="8" borderId="16" xfId="3" applyNumberFormat="1" applyFont="1" applyFill="1" applyBorder="1" applyAlignment="1" applyProtection="1">
      <alignment horizontal="left" vertical="top" wrapText="1"/>
      <protection locked="0"/>
    </xf>
    <xf numFmtId="49" fontId="2" fillId="8" borderId="24" xfId="3" applyNumberFormat="1" applyFont="1" applyFill="1" applyBorder="1" applyAlignment="1" applyProtection="1">
      <alignment horizontal="left" vertical="top" wrapText="1"/>
      <protection locked="0"/>
    </xf>
    <xf numFmtId="0" fontId="2" fillId="0" borderId="34" xfId="2" applyFont="1" applyFill="1" applyBorder="1" applyAlignment="1" applyProtection="1">
      <alignment horizontal="center" vertical="center" wrapText="1"/>
    </xf>
    <xf numFmtId="0" fontId="2" fillId="0" borderId="19" xfId="2" applyFont="1" applyFill="1" applyBorder="1" applyAlignment="1" applyProtection="1">
      <alignment horizontal="center" vertical="center" wrapText="1"/>
    </xf>
    <xf numFmtId="0" fontId="2" fillId="0" borderId="47" xfId="2" applyFont="1" applyFill="1" applyBorder="1" applyAlignment="1" applyProtection="1">
      <alignment horizontal="center" vertical="center" wrapText="1"/>
    </xf>
    <xf numFmtId="0" fontId="2" fillId="0" borderId="15" xfId="2" applyFont="1" applyFill="1" applyBorder="1" applyAlignment="1" applyProtection="1">
      <alignment horizontal="center" vertical="center" wrapText="1"/>
    </xf>
    <xf numFmtId="0" fontId="2" fillId="0" borderId="10" xfId="2" applyFont="1" applyFill="1" applyBorder="1" applyAlignment="1" applyProtection="1">
      <alignment horizontal="center" vertical="center" wrapText="1"/>
    </xf>
    <xf numFmtId="0" fontId="2" fillId="0" borderId="4" xfId="2" applyFont="1" applyFill="1" applyBorder="1" applyAlignment="1" applyProtection="1">
      <alignment horizontal="center" vertical="center" wrapText="1"/>
    </xf>
    <xf numFmtId="0" fontId="2" fillId="0" borderId="2" xfId="2" applyFont="1" applyFill="1" applyBorder="1" applyAlignment="1" applyProtection="1">
      <alignment horizontal="center" vertical="center"/>
    </xf>
    <xf numFmtId="42" fontId="2" fillId="8" borderId="26" xfId="3" applyNumberFormat="1" applyFont="1" applyFill="1" applyBorder="1" applyAlignment="1" applyProtection="1">
      <alignment horizontal="right" vertical="center"/>
      <protection locked="0"/>
    </xf>
    <xf numFmtId="42" fontId="2" fillId="8" borderId="16" xfId="3" applyNumberFormat="1" applyFont="1" applyFill="1" applyBorder="1" applyAlignment="1" applyProtection="1">
      <alignment horizontal="right" vertical="center"/>
      <protection locked="0"/>
    </xf>
    <xf numFmtId="42" fontId="2" fillId="8" borderId="24" xfId="3" applyNumberFormat="1" applyFont="1" applyFill="1" applyBorder="1" applyAlignment="1" applyProtection="1">
      <alignment horizontal="right" vertical="center"/>
      <protection locked="0"/>
    </xf>
    <xf numFmtId="179" fontId="2" fillId="0" borderId="26" xfId="2" applyNumberFormat="1" applyFont="1" applyBorder="1" applyAlignment="1" applyProtection="1">
      <alignment horizontal="left" vertical="center"/>
    </xf>
    <xf numFmtId="179" fontId="2" fillId="0" borderId="16" xfId="2" applyNumberFormat="1" applyFont="1" applyBorder="1" applyAlignment="1" applyProtection="1">
      <alignment horizontal="left" vertical="center"/>
    </xf>
    <xf numFmtId="179" fontId="2" fillId="0" borderId="36" xfId="2" applyNumberFormat="1" applyFont="1" applyBorder="1" applyAlignment="1" applyProtection="1">
      <alignment horizontal="left" vertical="center"/>
    </xf>
    <xf numFmtId="0" fontId="2" fillId="0" borderId="34" xfId="2" applyFont="1" applyFill="1" applyBorder="1" applyAlignment="1" applyProtection="1">
      <alignment vertical="center"/>
    </xf>
    <xf numFmtId="0" fontId="2" fillId="0" borderId="19" xfId="2" applyFont="1" applyFill="1" applyBorder="1" applyAlignment="1" applyProtection="1">
      <alignment vertical="center"/>
    </xf>
    <xf numFmtId="0" fontId="2" fillId="0" borderId="35" xfId="2" applyFont="1" applyFill="1" applyBorder="1" applyAlignment="1" applyProtection="1">
      <alignment vertical="center"/>
    </xf>
    <xf numFmtId="9" fontId="2" fillId="8" borderId="34" xfId="2" applyNumberFormat="1" applyFont="1" applyFill="1" applyBorder="1" applyAlignment="1" applyProtection="1">
      <alignment horizontal="center" vertical="center"/>
      <protection locked="0"/>
    </xf>
    <xf numFmtId="9" fontId="2" fillId="8" borderId="35" xfId="2" applyNumberFormat="1" applyFont="1" applyFill="1" applyBorder="1" applyAlignment="1" applyProtection="1">
      <alignment horizontal="center" vertical="center"/>
      <protection locked="0"/>
    </xf>
  </cellXfs>
  <cellStyles count="10">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3　配置予定技術者の施工実績等の状況（CPD）(H23.12改正）" xfId="3"/>
    <cellStyle name="標準_【参考】簡易Ⅱ　一般土木工事用　Q様式" xfId="7"/>
    <cellStyle name="標準_●作業中　【評価調書】　土木工事（簡Ⅰ）" xfId="4"/>
    <cellStyle name="標準_Book2" xfId="5"/>
    <cellStyle name="標準_Book2 2" xfId="8"/>
    <cellStyle name="標準_Book2_様式-共3　配置予定技術者の施工実績等の状況（CPD）(H23.12改正）" xfId="9"/>
  </cellStyles>
  <dxfs count="1">
    <dxf>
      <fill>
        <patternFill>
          <bgColor theme="6" tint="-0.24994659260841701"/>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absolute">
    <xdr:from>
      <xdr:col>0</xdr:col>
      <xdr:colOff>11203</xdr:colOff>
      <xdr:row>2</xdr:row>
      <xdr:rowOff>96372</xdr:rowOff>
    </xdr:from>
    <xdr:to>
      <xdr:col>1</xdr:col>
      <xdr:colOff>356342</xdr:colOff>
      <xdr:row>5</xdr:row>
      <xdr:rowOff>11208</xdr:rowOff>
    </xdr:to>
    <xdr:sp macro="" textlink="">
      <xdr:nvSpPr>
        <xdr:cNvPr id="4" name="テキスト ボックス 3"/>
        <xdr:cNvSpPr txBox="1"/>
      </xdr:nvSpPr>
      <xdr:spPr>
        <a:xfrm>
          <a:off x="11203" y="432548"/>
          <a:ext cx="1073521" cy="5535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入力欄：</a:t>
          </a:r>
        </a:p>
      </xdr:txBody>
    </xdr:sp>
    <xdr:clientData/>
  </xdr:twoCellAnchor>
  <xdr:twoCellAnchor editAs="absolute">
    <xdr:from>
      <xdr:col>0</xdr:col>
      <xdr:colOff>688041</xdr:colOff>
      <xdr:row>2</xdr:row>
      <xdr:rowOff>224119</xdr:rowOff>
    </xdr:from>
    <xdr:to>
      <xdr:col>1</xdr:col>
      <xdr:colOff>773206</xdr:colOff>
      <xdr:row>4</xdr:row>
      <xdr:rowOff>62753</xdr:rowOff>
    </xdr:to>
    <xdr:sp macro="" textlink="">
      <xdr:nvSpPr>
        <xdr:cNvPr id="3" name="テキスト ボックス 2"/>
        <xdr:cNvSpPr txBox="1"/>
      </xdr:nvSpPr>
      <xdr:spPr>
        <a:xfrm>
          <a:off x="688041" y="560295"/>
          <a:ext cx="813547" cy="286870"/>
        </a:xfrm>
        <a:prstGeom prst="rect">
          <a:avLst/>
        </a:prstGeom>
        <a:solidFill>
          <a:srgbClr val="FFFF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t>黄色セル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
  <sheetViews>
    <sheetView showGridLines="0" tabSelected="1" zoomScale="80" zoomScaleNormal="80" zoomScaleSheetLayoutView="100" workbookViewId="0">
      <selection activeCell="F5" sqref="F5:M5"/>
    </sheetView>
  </sheetViews>
  <sheetFormatPr defaultRowHeight="12" outlineLevelCol="1" x14ac:dyDescent="0.15"/>
  <cols>
    <col min="1" max="1" width="9.625" style="1" customWidth="1"/>
    <col min="2" max="2" width="30.625" style="1" customWidth="1"/>
    <col min="3" max="3" width="4.625" style="1" customWidth="1"/>
    <col min="4" max="4" width="4.875" style="1" bestFit="1" customWidth="1"/>
    <col min="5" max="5" width="4.75" style="1" customWidth="1"/>
    <col min="6" max="6" width="13.875" style="1" customWidth="1"/>
    <col min="7" max="7" width="7.25" style="1" customWidth="1"/>
    <col min="8" max="8" width="4.625" style="1" customWidth="1"/>
    <col min="9" max="9" width="3.125" style="1" customWidth="1"/>
    <col min="10" max="10" width="4.625" style="1" customWidth="1"/>
    <col min="11" max="12" width="3.125" style="1" customWidth="1"/>
    <col min="13" max="13" width="7.125" style="1" bestFit="1" customWidth="1"/>
    <col min="14" max="14" width="5.875" style="1" customWidth="1"/>
    <col min="15" max="15" width="9" style="1"/>
    <col min="16" max="19" width="18.625" style="1" hidden="1" customWidth="1" outlineLevel="1"/>
    <col min="20" max="26" width="15.125" style="1" hidden="1" customWidth="1" outlineLevel="1"/>
    <col min="27" max="27" width="9" style="1" collapsed="1"/>
    <col min="28" max="16384" width="9" style="1"/>
  </cols>
  <sheetData>
    <row r="1" spans="1:29" s="3" customFormat="1" ht="12.75" thickBot="1" x14ac:dyDescent="0.2">
      <c r="A1" s="2" t="s">
        <v>62</v>
      </c>
      <c r="K1" s="76"/>
      <c r="L1" s="76"/>
      <c r="M1" s="76"/>
    </row>
    <row r="2" spans="1:29" s="3" customFormat="1" ht="14.25" thickBot="1" x14ac:dyDescent="0.2">
      <c r="F2" s="79" t="s">
        <v>0</v>
      </c>
      <c r="G2" s="188" t="s">
        <v>132</v>
      </c>
      <c r="H2" s="189"/>
      <c r="I2" s="189"/>
      <c r="J2" s="189"/>
      <c r="K2" s="189"/>
      <c r="L2" s="190"/>
      <c r="M2" s="81"/>
    </row>
    <row r="3" spans="1:29" s="5" customFormat="1" ht="27.75" customHeight="1" x14ac:dyDescent="0.2">
      <c r="A3" s="191" t="s">
        <v>63</v>
      </c>
      <c r="B3" s="191"/>
      <c r="C3" s="191"/>
      <c r="D3" s="191"/>
      <c r="E3" s="191"/>
      <c r="F3" s="191"/>
      <c r="G3" s="191"/>
      <c r="H3" s="191"/>
      <c r="I3" s="191"/>
      <c r="J3" s="191"/>
      <c r="K3" s="191"/>
      <c r="L3" s="191"/>
      <c r="M3" s="191"/>
      <c r="N3" s="73"/>
      <c r="O3" s="4"/>
      <c r="P3" s="4"/>
    </row>
    <row r="4" spans="1:29" s="5" customFormat="1" ht="7.5" customHeight="1" thickBot="1" x14ac:dyDescent="0.2">
      <c r="A4" s="6"/>
      <c r="B4" s="6"/>
      <c r="C4" s="6"/>
      <c r="D4" s="6"/>
      <c r="E4" s="6"/>
      <c r="F4" s="6"/>
      <c r="G4" s="6"/>
      <c r="H4" s="6"/>
      <c r="I4" s="6"/>
      <c r="J4" s="6"/>
      <c r="K4" s="6"/>
      <c r="L4" s="6"/>
      <c r="M4" s="6"/>
      <c r="N4" s="6"/>
      <c r="O4" s="4"/>
      <c r="P4" s="4"/>
    </row>
    <row r="5" spans="1:29" s="5" customFormat="1" ht="15" customHeight="1" thickBot="1" x14ac:dyDescent="0.2">
      <c r="A5" s="6"/>
      <c r="B5" s="6"/>
      <c r="C5" s="192" t="s">
        <v>1</v>
      </c>
      <c r="D5" s="193"/>
      <c r="E5" s="193"/>
      <c r="F5" s="194"/>
      <c r="G5" s="195"/>
      <c r="H5" s="195"/>
      <c r="I5" s="195"/>
      <c r="J5" s="195"/>
      <c r="K5" s="195"/>
      <c r="L5" s="195"/>
      <c r="M5" s="196"/>
      <c r="N5" s="6"/>
      <c r="O5" s="4"/>
      <c r="P5" s="4"/>
    </row>
    <row r="6" spans="1:29" s="5" customFormat="1" ht="7.5" customHeight="1" thickBot="1" x14ac:dyDescent="0.2">
      <c r="A6" s="7"/>
      <c r="B6" s="7"/>
      <c r="C6" s="7"/>
      <c r="D6" s="7"/>
      <c r="E6" s="7"/>
      <c r="F6" s="7"/>
      <c r="G6" s="7"/>
      <c r="H6" s="7"/>
      <c r="I6" s="7"/>
      <c r="J6" s="7"/>
      <c r="K6" s="7"/>
      <c r="L6" s="7"/>
      <c r="M6" s="7"/>
      <c r="N6" s="7"/>
      <c r="O6" s="4"/>
      <c r="P6" s="4"/>
    </row>
    <row r="7" spans="1:29" s="3" customFormat="1" ht="15" customHeight="1" thickBot="1" x14ac:dyDescent="0.2">
      <c r="A7" s="79" t="s">
        <v>2</v>
      </c>
      <c r="B7" s="197" t="s">
        <v>110</v>
      </c>
      <c r="C7" s="198"/>
      <c r="D7" s="198"/>
      <c r="E7" s="198"/>
      <c r="F7" s="198"/>
      <c r="G7" s="198"/>
      <c r="H7" s="198"/>
      <c r="I7" s="198"/>
      <c r="J7" s="198"/>
      <c r="K7" s="198"/>
      <c r="L7" s="198"/>
      <c r="M7" s="199"/>
    </row>
    <row r="8" spans="1:29" s="3" customFormat="1" ht="18" customHeight="1" thickBot="1" x14ac:dyDescent="0.2">
      <c r="A8" s="8" t="s">
        <v>3</v>
      </c>
      <c r="B8" s="8"/>
      <c r="C8" s="77"/>
      <c r="F8" s="77"/>
      <c r="G8" s="77"/>
      <c r="H8" s="77"/>
      <c r="I8" s="77"/>
      <c r="J8" s="77"/>
      <c r="K8" s="9"/>
      <c r="L8" s="9"/>
      <c r="M8" s="9"/>
    </row>
    <row r="9" spans="1:29" ht="36.75" thickBot="1" x14ac:dyDescent="0.2">
      <c r="A9" s="66" t="s">
        <v>4</v>
      </c>
      <c r="B9" s="166" t="s">
        <v>5</v>
      </c>
      <c r="C9" s="167"/>
      <c r="D9" s="10" t="s">
        <v>6</v>
      </c>
      <c r="E9" s="11" t="s">
        <v>7</v>
      </c>
      <c r="F9" s="168" t="s">
        <v>8</v>
      </c>
      <c r="G9" s="169"/>
      <c r="H9" s="12" t="s">
        <v>9</v>
      </c>
      <c r="I9" s="10" t="s">
        <v>10</v>
      </c>
      <c r="J9" s="10" t="s">
        <v>11</v>
      </c>
      <c r="K9" s="170" t="s">
        <v>12</v>
      </c>
      <c r="L9" s="171"/>
      <c r="M9" s="10" t="s">
        <v>13</v>
      </c>
      <c r="N9" s="32"/>
      <c r="O9" s="13"/>
      <c r="P9" s="13"/>
      <c r="Q9" s="13"/>
      <c r="R9" s="14"/>
      <c r="S9" s="14"/>
      <c r="T9" s="15"/>
      <c r="U9" s="15"/>
      <c r="V9" s="15"/>
      <c r="W9" s="15"/>
      <c r="X9" s="15"/>
      <c r="Y9" s="15"/>
      <c r="Z9" s="15"/>
      <c r="AA9" s="15"/>
      <c r="AB9" s="15"/>
      <c r="AC9" s="15"/>
    </row>
    <row r="10" spans="1:29" ht="60" customHeight="1" x14ac:dyDescent="0.15">
      <c r="A10" s="218" t="s">
        <v>83</v>
      </c>
      <c r="B10" s="186" t="s">
        <v>116</v>
      </c>
      <c r="C10" s="129" t="s">
        <v>102</v>
      </c>
      <c r="D10" s="140">
        <v>5</v>
      </c>
      <c r="E10" s="140">
        <v>2</v>
      </c>
      <c r="F10" s="180" t="s">
        <v>124</v>
      </c>
      <c r="G10" s="181"/>
      <c r="H10" s="120"/>
      <c r="I10" s="120">
        <v>1</v>
      </c>
      <c r="J10" s="121" t="str">
        <f>IF(H10="","",H10*I10)</f>
        <v/>
      </c>
      <c r="K10" s="179" t="str">
        <f>IF(H10="","",$D$10*J10/E10)</f>
        <v/>
      </c>
      <c r="L10" s="179"/>
      <c r="M10" s="122">
        <f>ROUND(SUM(K10:L10),2)</f>
        <v>0</v>
      </c>
      <c r="N10" s="85"/>
      <c r="O10" s="13"/>
      <c r="P10" s="13"/>
      <c r="Q10" s="13"/>
      <c r="R10" s="14"/>
      <c r="S10" s="14"/>
      <c r="T10" s="15"/>
      <c r="U10" s="15"/>
      <c r="V10" s="15"/>
      <c r="W10" s="15"/>
      <c r="X10" s="15"/>
      <c r="Y10" s="15"/>
      <c r="Z10" s="15"/>
      <c r="AA10" s="15"/>
      <c r="AB10" s="15"/>
      <c r="AC10" s="15"/>
    </row>
    <row r="11" spans="1:29" ht="60" customHeight="1" x14ac:dyDescent="0.15">
      <c r="A11" s="219"/>
      <c r="B11" s="187"/>
      <c r="C11" s="129" t="s">
        <v>14</v>
      </c>
      <c r="D11" s="143">
        <v>5</v>
      </c>
      <c r="E11" s="143">
        <v>2</v>
      </c>
      <c r="F11" s="182"/>
      <c r="G11" s="183"/>
      <c r="H11" s="120"/>
      <c r="I11" s="120">
        <v>1</v>
      </c>
      <c r="J11" s="121" t="str">
        <f t="shared" ref="J11" si="0">IF(H11="","",H11*I11)</f>
        <v/>
      </c>
      <c r="K11" s="179" t="str">
        <f>IF(H11="","",$D$11*J11/E11)</f>
        <v/>
      </c>
      <c r="L11" s="179"/>
      <c r="M11" s="122">
        <f>ROUND(SUM(K11:L11),2)</f>
        <v>0</v>
      </c>
      <c r="N11" s="142"/>
      <c r="O11" s="13"/>
      <c r="P11" s="13"/>
      <c r="Q11" s="13"/>
      <c r="R11" s="14"/>
      <c r="S11" s="14"/>
      <c r="T11" s="15"/>
      <c r="U11" s="15"/>
      <c r="V11" s="15"/>
      <c r="W11" s="15"/>
      <c r="X11" s="15"/>
      <c r="Y11" s="15"/>
      <c r="Z11" s="15"/>
      <c r="AA11" s="15"/>
      <c r="AB11" s="15"/>
      <c r="AC11" s="15"/>
    </row>
    <row r="12" spans="1:29" ht="60" customHeight="1" x14ac:dyDescent="0.15">
      <c r="A12" s="219"/>
      <c r="B12" s="186" t="s">
        <v>117</v>
      </c>
      <c r="C12" s="129" t="s">
        <v>102</v>
      </c>
      <c r="D12" s="140">
        <v>5</v>
      </c>
      <c r="E12" s="140">
        <v>2</v>
      </c>
      <c r="F12" s="182"/>
      <c r="G12" s="183"/>
      <c r="H12" s="120"/>
      <c r="I12" s="120">
        <v>1</v>
      </c>
      <c r="J12" s="121" t="str">
        <f t="shared" ref="J12:J13" si="1">IF(H12="","",H12*I12)</f>
        <v/>
      </c>
      <c r="K12" s="179" t="str">
        <f>IF(H12="","",$D$12*J12/E12)</f>
        <v/>
      </c>
      <c r="L12" s="179"/>
      <c r="M12" s="122">
        <f>ROUND(SUM(K12:L12),2)</f>
        <v>0</v>
      </c>
      <c r="N12" s="141"/>
      <c r="O12" s="13"/>
      <c r="P12" s="13"/>
      <c r="Q12" s="13"/>
      <c r="R12" s="14"/>
      <c r="S12" s="14"/>
      <c r="T12" s="15"/>
      <c r="U12" s="15"/>
      <c r="V12" s="15"/>
      <c r="W12" s="15"/>
      <c r="X12" s="15"/>
      <c r="Y12" s="15"/>
      <c r="Z12" s="15"/>
      <c r="AA12" s="15"/>
      <c r="AB12" s="15"/>
      <c r="AC12" s="15"/>
    </row>
    <row r="13" spans="1:29" ht="60" customHeight="1" thickBot="1" x14ac:dyDescent="0.2">
      <c r="A13" s="219"/>
      <c r="B13" s="187"/>
      <c r="C13" s="129" t="s">
        <v>14</v>
      </c>
      <c r="D13" s="140">
        <v>5</v>
      </c>
      <c r="E13" s="140">
        <v>2</v>
      </c>
      <c r="F13" s="184"/>
      <c r="G13" s="185"/>
      <c r="H13" s="120"/>
      <c r="I13" s="120">
        <v>1</v>
      </c>
      <c r="J13" s="121" t="str">
        <f t="shared" si="1"/>
        <v/>
      </c>
      <c r="K13" s="179" t="str">
        <f>IF(H13="","",$D$13*J13/E13)</f>
        <v/>
      </c>
      <c r="L13" s="179"/>
      <c r="M13" s="122">
        <f>ROUND(SUM(K13:L13),2)</f>
        <v>0</v>
      </c>
      <c r="N13" s="141"/>
      <c r="O13" s="13"/>
      <c r="P13" s="13"/>
      <c r="Q13" s="13"/>
      <c r="R13" s="14"/>
      <c r="S13" s="14"/>
      <c r="T13" s="15"/>
      <c r="U13" s="15"/>
      <c r="V13" s="15"/>
      <c r="W13" s="15"/>
      <c r="X13" s="15"/>
      <c r="Y13" s="15"/>
      <c r="Z13" s="15"/>
      <c r="AA13" s="15"/>
      <c r="AB13" s="15"/>
      <c r="AC13" s="15"/>
    </row>
    <row r="14" spans="1:29" ht="12.75" hidden="1" customHeight="1" thickBot="1" x14ac:dyDescent="0.2">
      <c r="A14" s="220"/>
      <c r="B14" s="19"/>
      <c r="C14" s="19"/>
      <c r="D14" s="12"/>
      <c r="E14" s="10"/>
      <c r="F14" s="123"/>
      <c r="G14" s="123"/>
      <c r="H14" s="64"/>
      <c r="I14" s="64"/>
      <c r="J14" s="64"/>
      <c r="K14" s="124"/>
      <c r="L14" s="86"/>
      <c r="M14" s="10"/>
      <c r="N14" s="125"/>
      <c r="O14" s="13"/>
      <c r="P14" s="13"/>
      <c r="Q14" s="13"/>
      <c r="R14" s="14"/>
      <c r="S14" s="14"/>
      <c r="T14" s="15"/>
      <c r="U14" s="15"/>
      <c r="V14" s="15"/>
      <c r="W14" s="15"/>
      <c r="X14" s="15"/>
      <c r="Y14" s="15"/>
      <c r="Z14" s="15"/>
      <c r="AA14" s="15"/>
      <c r="AB14" s="15"/>
      <c r="AC14" s="15"/>
    </row>
    <row r="15" spans="1:29" ht="75" customHeight="1" x14ac:dyDescent="0.15">
      <c r="A15" s="186" t="s">
        <v>64</v>
      </c>
      <c r="B15" s="172" t="s">
        <v>118</v>
      </c>
      <c r="C15" s="176"/>
      <c r="D15" s="221">
        <v>10</v>
      </c>
      <c r="E15" s="79">
        <v>3</v>
      </c>
      <c r="F15" s="177"/>
      <c r="G15" s="178"/>
      <c r="H15" s="62">
        <f>IF(F15="実績あり",3,0)</f>
        <v>0</v>
      </c>
      <c r="I15" s="66">
        <v>1</v>
      </c>
      <c r="J15" s="66">
        <f>IF(H15="","",H15*I15)</f>
        <v>0</v>
      </c>
      <c r="K15" s="175" t="str">
        <f>IF(F15="","",$D$15*J15/E20)</f>
        <v/>
      </c>
      <c r="L15" s="175"/>
      <c r="M15" s="215">
        <f>ROUND(SUM(K15:L19),2)</f>
        <v>0</v>
      </c>
      <c r="N15" s="33"/>
      <c r="O15" s="72"/>
      <c r="P15" s="74" t="s">
        <v>92</v>
      </c>
      <c r="Q15" s="74" t="s">
        <v>81</v>
      </c>
      <c r="R15" s="74"/>
      <c r="S15" s="74"/>
      <c r="T15" s="74"/>
      <c r="U15" s="15"/>
      <c r="V15" s="15"/>
      <c r="W15" s="15"/>
      <c r="X15" s="15"/>
      <c r="Y15" s="15"/>
      <c r="Z15" s="15"/>
      <c r="AA15" s="15"/>
      <c r="AB15" s="15"/>
      <c r="AC15" s="15"/>
    </row>
    <row r="16" spans="1:29" ht="42" customHeight="1" x14ac:dyDescent="0.15">
      <c r="A16" s="227"/>
      <c r="B16" s="172" t="s">
        <v>119</v>
      </c>
      <c r="C16" s="172"/>
      <c r="D16" s="222"/>
      <c r="E16" s="79">
        <v>1</v>
      </c>
      <c r="F16" s="173"/>
      <c r="G16" s="174"/>
      <c r="H16" s="62">
        <f>IF(F16="認証取得あり",1,0)</f>
        <v>0</v>
      </c>
      <c r="I16" s="66">
        <v>1</v>
      </c>
      <c r="J16" s="66">
        <f>IF(H16="","",H16*I16)</f>
        <v>0</v>
      </c>
      <c r="K16" s="175" t="str">
        <f>IF(F16="","",$D$15*J16/E20)</f>
        <v/>
      </c>
      <c r="L16" s="175"/>
      <c r="M16" s="216"/>
      <c r="N16" s="33"/>
      <c r="O16" s="72"/>
      <c r="P16" s="74" t="s">
        <v>49</v>
      </c>
      <c r="Q16" s="74" t="s">
        <v>82</v>
      </c>
      <c r="R16" s="75"/>
      <c r="S16" s="75"/>
      <c r="T16" s="74"/>
      <c r="U16" s="15"/>
      <c r="V16" s="15"/>
      <c r="W16" s="15"/>
      <c r="X16" s="15"/>
      <c r="Y16" s="15"/>
      <c r="Z16" s="15"/>
      <c r="AA16" s="15"/>
      <c r="AB16" s="15"/>
      <c r="AC16" s="15"/>
    </row>
    <row r="17" spans="1:29" ht="75" customHeight="1" x14ac:dyDescent="0.15">
      <c r="A17" s="228" t="s">
        <v>51</v>
      </c>
      <c r="B17" s="229" t="s">
        <v>120</v>
      </c>
      <c r="C17" s="129" t="s">
        <v>77</v>
      </c>
      <c r="D17" s="222"/>
      <c r="E17" s="79">
        <v>3</v>
      </c>
      <c r="F17" s="173"/>
      <c r="G17" s="174"/>
      <c r="H17" s="62">
        <f>IF(F17="実績あり",3,0)</f>
        <v>0</v>
      </c>
      <c r="I17" s="66">
        <v>1</v>
      </c>
      <c r="J17" s="66">
        <f>IF(H17="","",H17*I17)</f>
        <v>0</v>
      </c>
      <c r="K17" s="175" t="str">
        <f>IF(F17="","",$D$15*J17/E20)</f>
        <v/>
      </c>
      <c r="L17" s="175"/>
      <c r="M17" s="216"/>
      <c r="N17" s="33"/>
      <c r="O17" s="72"/>
      <c r="P17" s="74" t="s">
        <v>92</v>
      </c>
      <c r="Q17" s="74" t="s">
        <v>81</v>
      </c>
      <c r="R17" s="74"/>
      <c r="S17" s="74"/>
      <c r="T17" s="74"/>
      <c r="U17" s="15"/>
      <c r="V17" s="15"/>
      <c r="W17" s="15"/>
      <c r="X17" s="15"/>
      <c r="Y17" s="15"/>
      <c r="Z17" s="15"/>
      <c r="AA17" s="15"/>
      <c r="AB17" s="15"/>
      <c r="AC17" s="15"/>
    </row>
    <row r="18" spans="1:29" ht="75" customHeight="1" x14ac:dyDescent="0.15">
      <c r="A18" s="228"/>
      <c r="B18" s="230"/>
      <c r="C18" s="129" t="s">
        <v>78</v>
      </c>
      <c r="D18" s="222"/>
      <c r="E18" s="127">
        <v>2</v>
      </c>
      <c r="F18" s="173"/>
      <c r="G18" s="174"/>
      <c r="H18" s="62">
        <f>IF(F18="監理技術者",2,IF(F18="主任技術者",1,IF(F18="監理技術者又は主任技術者以外",0,0)))</f>
        <v>0</v>
      </c>
      <c r="I18" s="66">
        <v>1</v>
      </c>
      <c r="J18" s="66">
        <f>IF(H18="","",H18*I18)</f>
        <v>0</v>
      </c>
      <c r="K18" s="231" t="str">
        <f>IF(F18="","",$D$15*J18/E20)</f>
        <v/>
      </c>
      <c r="L18" s="232"/>
      <c r="M18" s="216"/>
      <c r="N18" s="33"/>
      <c r="O18" s="126"/>
      <c r="P18" s="74" t="s">
        <v>79</v>
      </c>
      <c r="Q18" s="74" t="s">
        <v>80</v>
      </c>
      <c r="R18" s="74" t="s">
        <v>81</v>
      </c>
      <c r="S18" s="74"/>
      <c r="T18" s="74"/>
      <c r="U18" s="15"/>
      <c r="V18" s="15"/>
      <c r="W18" s="15"/>
      <c r="X18" s="15"/>
      <c r="Y18" s="15"/>
      <c r="Z18" s="15"/>
      <c r="AA18" s="15"/>
      <c r="AB18" s="15"/>
      <c r="AC18" s="15"/>
    </row>
    <row r="19" spans="1:29" ht="42" customHeight="1" thickBot="1" x14ac:dyDescent="0.2">
      <c r="A19" s="10" t="s">
        <v>96</v>
      </c>
      <c r="B19" s="224" t="s">
        <v>121</v>
      </c>
      <c r="C19" s="172"/>
      <c r="D19" s="223"/>
      <c r="E19" s="79">
        <v>1</v>
      </c>
      <c r="F19" s="225"/>
      <c r="G19" s="226"/>
      <c r="H19" s="62">
        <f>IF(F19="認証取得あり",1,0)</f>
        <v>0</v>
      </c>
      <c r="I19" s="66">
        <v>1</v>
      </c>
      <c r="J19" s="66">
        <f>IF(H19="","",H19*I19)</f>
        <v>0</v>
      </c>
      <c r="K19" s="175" t="str">
        <f>IF(F19="","",$D$15*J19/$E$20)</f>
        <v/>
      </c>
      <c r="L19" s="175"/>
      <c r="M19" s="217"/>
      <c r="N19" s="15"/>
      <c r="O19" s="72"/>
      <c r="P19" s="74" t="s">
        <v>49</v>
      </c>
      <c r="Q19" s="74" t="s">
        <v>82</v>
      </c>
      <c r="R19" s="74"/>
      <c r="S19" s="74"/>
      <c r="T19" s="74"/>
      <c r="U19" s="15"/>
      <c r="V19" s="15"/>
      <c r="W19" s="15"/>
      <c r="X19" s="15"/>
      <c r="Y19" s="15"/>
      <c r="Z19" s="15"/>
      <c r="AA19" s="15"/>
      <c r="AB19" s="15"/>
      <c r="AC19" s="15"/>
    </row>
    <row r="20" spans="1:29" ht="13.5" customHeight="1" x14ac:dyDescent="0.15">
      <c r="A20" s="78"/>
      <c r="B20" s="17"/>
      <c r="C20" s="17"/>
      <c r="D20" s="12"/>
      <c r="E20" s="66">
        <f>SUM(E15:E19)</f>
        <v>10</v>
      </c>
      <c r="F20" s="59"/>
      <c r="G20" s="60"/>
      <c r="H20" s="63"/>
      <c r="I20" s="19"/>
      <c r="J20" s="19"/>
      <c r="K20" s="21"/>
      <c r="L20" s="21"/>
      <c r="M20" s="18"/>
      <c r="N20" s="15"/>
      <c r="O20" s="72"/>
      <c r="P20" s="16"/>
      <c r="Q20" s="15"/>
      <c r="R20" s="15"/>
      <c r="S20" s="15"/>
      <c r="T20" s="15"/>
      <c r="U20" s="15"/>
      <c r="V20" s="15"/>
      <c r="W20" s="15"/>
      <c r="X20" s="15"/>
      <c r="Y20" s="15"/>
      <c r="Z20" s="15"/>
      <c r="AA20" s="15"/>
      <c r="AB20" s="15"/>
      <c r="AC20" s="15"/>
    </row>
    <row r="21" spans="1:29" ht="13.5" customHeight="1" x14ac:dyDescent="0.15">
      <c r="A21" s="11"/>
      <c r="B21" s="64"/>
      <c r="C21" s="64"/>
      <c r="D21" s="10">
        <f>SUM(D10:D14,D15)</f>
        <v>30</v>
      </c>
      <c r="E21" s="79"/>
      <c r="F21" s="19"/>
      <c r="G21" s="19"/>
      <c r="H21" s="63"/>
      <c r="I21" s="19"/>
      <c r="J21" s="19"/>
      <c r="K21" s="20"/>
      <c r="L21" s="21" t="s">
        <v>20</v>
      </c>
      <c r="M21" s="61">
        <f>SUM(M10:M13,M15,M17)</f>
        <v>0</v>
      </c>
      <c r="N21" s="16"/>
      <c r="O21" s="15"/>
      <c r="P21" s="16"/>
      <c r="Q21" s="15"/>
      <c r="R21" s="15"/>
      <c r="S21" s="15"/>
      <c r="T21" s="15"/>
      <c r="U21" s="15"/>
      <c r="V21" s="15"/>
      <c r="W21" s="15"/>
      <c r="X21" s="15"/>
      <c r="Y21" s="15"/>
      <c r="Z21" s="15"/>
      <c r="AA21" s="15"/>
      <c r="AB21" s="15"/>
      <c r="AC21" s="15"/>
    </row>
    <row r="22" spans="1:29" ht="7.5" customHeight="1" thickBot="1" x14ac:dyDescent="0.2">
      <c r="P22" s="16"/>
    </row>
    <row r="23" spans="1:29" ht="12.75" thickBot="1" x14ac:dyDescent="0.2">
      <c r="A23" s="22" t="s">
        <v>21</v>
      </c>
      <c r="B23" s="22"/>
      <c r="C23" s="3"/>
      <c r="D23" s="23" t="s">
        <v>14</v>
      </c>
      <c r="E23" s="201"/>
      <c r="F23" s="202"/>
      <c r="G23" s="203"/>
      <c r="H23" s="3" t="s">
        <v>50</v>
      </c>
      <c r="I23" s="24"/>
      <c r="J23" s="24"/>
      <c r="K23" s="24"/>
      <c r="L23" s="24"/>
      <c r="M23" s="24"/>
      <c r="N23" s="28"/>
      <c r="P23" s="16"/>
    </row>
    <row r="24" spans="1:29" ht="15" customHeight="1" x14ac:dyDescent="0.15">
      <c r="A24" s="22" t="s">
        <v>15</v>
      </c>
      <c r="F24" s="213" t="s">
        <v>122</v>
      </c>
      <c r="G24" s="214"/>
      <c r="H24" s="214"/>
      <c r="I24" s="209" t="s">
        <v>123</v>
      </c>
      <c r="J24" s="209"/>
      <c r="K24" s="209"/>
      <c r="L24" s="209"/>
      <c r="M24" s="209"/>
      <c r="N24" s="209"/>
      <c r="P24" s="16"/>
    </row>
    <row r="25" spans="1:29" x14ac:dyDescent="0.15">
      <c r="A25" s="204" t="s">
        <v>16</v>
      </c>
      <c r="B25" s="25" t="s">
        <v>52</v>
      </c>
      <c r="C25" s="205" t="s">
        <v>17</v>
      </c>
      <c r="D25" s="206" t="s">
        <v>18</v>
      </c>
      <c r="E25" s="206"/>
      <c r="F25" s="132" t="str">
        <f>IF(H10="","",M21)</f>
        <v/>
      </c>
      <c r="G25" s="26"/>
      <c r="H25" s="27"/>
      <c r="I25" s="207" t="s">
        <v>17</v>
      </c>
      <c r="J25" s="208" t="str">
        <f>IF(F25="","",ROUNDDOWN((100+F25)/(D26/100000000),5))</f>
        <v/>
      </c>
      <c r="K25" s="208"/>
      <c r="L25" s="208"/>
      <c r="M25" s="208"/>
      <c r="N25" s="210"/>
      <c r="P25" s="16"/>
    </row>
    <row r="26" spans="1:29" ht="13.5" customHeight="1" x14ac:dyDescent="0.15">
      <c r="A26" s="204"/>
      <c r="B26" s="28" t="s">
        <v>66</v>
      </c>
      <c r="C26" s="205"/>
      <c r="D26" s="211" t="str">
        <f>IF(E23="","",E23)</f>
        <v/>
      </c>
      <c r="E26" s="211"/>
      <c r="F26" s="211"/>
      <c r="G26" s="212" t="s">
        <v>67</v>
      </c>
      <c r="H26" s="212"/>
      <c r="I26" s="207"/>
      <c r="J26" s="208"/>
      <c r="K26" s="208"/>
      <c r="L26" s="208"/>
      <c r="M26" s="208"/>
      <c r="N26" s="210"/>
      <c r="P26" s="16"/>
    </row>
    <row r="27" spans="1:29" s="29" customFormat="1" x14ac:dyDescent="0.15">
      <c r="A27" s="200" t="s">
        <v>65</v>
      </c>
      <c r="B27" s="200"/>
      <c r="C27" s="200"/>
      <c r="D27" s="200"/>
      <c r="E27" s="200"/>
      <c r="F27" s="200"/>
      <c r="G27" s="200"/>
      <c r="H27" s="200"/>
      <c r="I27" s="200"/>
      <c r="J27" s="200"/>
      <c r="K27" s="200"/>
      <c r="L27" s="200"/>
      <c r="M27" s="200"/>
      <c r="P27" s="16"/>
    </row>
    <row r="28" spans="1:29" x14ac:dyDescent="0.15">
      <c r="A28" s="1" t="s">
        <v>19</v>
      </c>
    </row>
    <row r="29" spans="1:29" s="29" customFormat="1" ht="10.5" x14ac:dyDescent="0.15">
      <c r="A29" s="34" t="s">
        <v>84</v>
      </c>
      <c r="B29" s="31"/>
      <c r="C29" s="31"/>
      <c r="D29" s="31"/>
      <c r="E29" s="31"/>
      <c r="F29" s="31"/>
      <c r="G29" s="31"/>
      <c r="H29" s="31"/>
      <c r="I29" s="31"/>
      <c r="J29" s="31"/>
      <c r="K29" s="31"/>
      <c r="L29" s="31"/>
      <c r="M29" s="31"/>
    </row>
    <row r="30" spans="1:29" s="29" customFormat="1" ht="10.5" x14ac:dyDescent="0.15">
      <c r="A30" s="34" t="s">
        <v>85</v>
      </c>
      <c r="B30" s="31"/>
      <c r="C30" s="31"/>
      <c r="D30" s="31"/>
      <c r="E30" s="31"/>
      <c r="F30" s="31"/>
      <c r="G30" s="31"/>
      <c r="H30" s="31"/>
      <c r="I30" s="31"/>
      <c r="J30" s="31"/>
      <c r="K30" s="35"/>
      <c r="L30" s="35"/>
      <c r="M30" s="35"/>
    </row>
    <row r="31" spans="1:29" s="29" customFormat="1" ht="10.5" x14ac:dyDescent="0.15">
      <c r="A31" s="34" t="s">
        <v>86</v>
      </c>
      <c r="B31" s="31"/>
      <c r="C31" s="31"/>
      <c r="D31" s="31"/>
      <c r="E31" s="31"/>
      <c r="F31" s="31"/>
      <c r="G31" s="31"/>
      <c r="H31" s="31"/>
      <c r="I31" s="31"/>
      <c r="J31" s="31"/>
      <c r="K31" s="35"/>
      <c r="L31" s="35"/>
      <c r="M31" s="35"/>
    </row>
    <row r="32" spans="1:29" s="29" customFormat="1" ht="10.5" x14ac:dyDescent="0.15">
      <c r="A32" s="34" t="s">
        <v>98</v>
      </c>
      <c r="B32" s="31"/>
      <c r="C32" s="31"/>
      <c r="D32" s="31"/>
      <c r="E32" s="31"/>
      <c r="F32" s="31"/>
      <c r="G32" s="31"/>
      <c r="H32" s="31"/>
      <c r="I32" s="31"/>
      <c r="J32" s="31"/>
      <c r="K32" s="35"/>
      <c r="L32" s="35"/>
      <c r="M32" s="35"/>
    </row>
    <row r="33" spans="1:13" s="29" customFormat="1" ht="10.5" customHeight="1" x14ac:dyDescent="0.15">
      <c r="A33" s="34"/>
      <c r="B33" s="30"/>
      <c r="C33" s="30"/>
      <c r="D33" s="30"/>
      <c r="E33" s="30"/>
      <c r="F33" s="30"/>
      <c r="G33" s="30"/>
      <c r="H33" s="30"/>
      <c r="I33" s="30"/>
      <c r="J33" s="30"/>
      <c r="K33" s="36"/>
      <c r="L33" s="36"/>
      <c r="M33" s="36"/>
    </row>
    <row r="34" spans="1:13" s="29" customFormat="1" ht="10.5" x14ac:dyDescent="0.15">
      <c r="A34" s="34"/>
      <c r="B34" s="31"/>
      <c r="C34" s="31"/>
      <c r="D34" s="31"/>
      <c r="E34" s="31"/>
      <c r="F34" s="31"/>
      <c r="G34" s="31"/>
      <c r="H34" s="31"/>
      <c r="I34" s="31"/>
      <c r="J34" s="31"/>
      <c r="K34" s="31"/>
      <c r="L34" s="31"/>
      <c r="M34" s="31"/>
    </row>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row r="98" hidden="1" x14ac:dyDescent="0.15"/>
    <row r="99" hidden="1" x14ac:dyDescent="0.15"/>
    <row r="100" hidden="1" x14ac:dyDescent="0.15"/>
  </sheetData>
  <sheetProtection algorithmName="SHA-512" hashValue="gq/hwoNqHdf8Ax0XJ0aE/9h+DfkFro+uURnhtWtcEiesd2JsBLkY1zTgyItsT0Ou0M6WfH/rIntACWWzp4tBQQ==" saltValue="ycSkSjzOB2ciVnZSEE6Tkw==" spinCount="100000" sheet="1" objects="1" selectLockedCells="1"/>
  <mergeCells count="46">
    <mergeCell ref="M15:M19"/>
    <mergeCell ref="A10:A14"/>
    <mergeCell ref="K10:L10"/>
    <mergeCell ref="D15:D19"/>
    <mergeCell ref="B19:C19"/>
    <mergeCell ref="F19:G19"/>
    <mergeCell ref="K19:L19"/>
    <mergeCell ref="A15:A16"/>
    <mergeCell ref="A17:A18"/>
    <mergeCell ref="B17:B18"/>
    <mergeCell ref="F18:G18"/>
    <mergeCell ref="K18:L18"/>
    <mergeCell ref="F17:G17"/>
    <mergeCell ref="K17:L17"/>
    <mergeCell ref="A27:M27"/>
    <mergeCell ref="E23:G23"/>
    <mergeCell ref="A25:A26"/>
    <mergeCell ref="C25:C26"/>
    <mergeCell ref="D25:E25"/>
    <mergeCell ref="I25:I26"/>
    <mergeCell ref="J25:M26"/>
    <mergeCell ref="I24:N24"/>
    <mergeCell ref="N25:N26"/>
    <mergeCell ref="D26:F26"/>
    <mergeCell ref="G26:H26"/>
    <mergeCell ref="F24:H24"/>
    <mergeCell ref="G2:L2"/>
    <mergeCell ref="A3:M3"/>
    <mergeCell ref="C5:E5"/>
    <mergeCell ref="F5:M5"/>
    <mergeCell ref="B7:M7"/>
    <mergeCell ref="B9:C9"/>
    <mergeCell ref="F9:G9"/>
    <mergeCell ref="K9:L9"/>
    <mergeCell ref="B16:C16"/>
    <mergeCell ref="F16:G16"/>
    <mergeCell ref="K16:L16"/>
    <mergeCell ref="B15:C15"/>
    <mergeCell ref="F15:G15"/>
    <mergeCell ref="K15:L15"/>
    <mergeCell ref="K12:L12"/>
    <mergeCell ref="K13:L13"/>
    <mergeCell ref="F10:G13"/>
    <mergeCell ref="K11:L11"/>
    <mergeCell ref="B10:B11"/>
    <mergeCell ref="B12:B13"/>
  </mergeCells>
  <phoneticPr fontId="3"/>
  <dataValidations count="7">
    <dataValidation type="list" allowBlank="1" showInputMessage="1" showErrorMessage="1" sqref="F19:G19">
      <formula1>$P$19:$Q$19</formula1>
    </dataValidation>
    <dataValidation type="list" allowBlank="1" showInputMessage="1" showErrorMessage="1" sqref="F16:G16">
      <formula1>$P$16:$Q$16</formula1>
    </dataValidation>
    <dataValidation type="list" allowBlank="1" showInputMessage="1" showErrorMessage="1" sqref="F15:G15">
      <formula1>$P$15:$Q$15</formula1>
    </dataValidation>
    <dataValidation type="list" allowBlank="1" showInputMessage="1" showErrorMessage="1" sqref="WVP10:WVP13 WLT10:WLT13 WBX10:WBX13 VSB10:VSB13 VIF10:VIF13 UYJ10:UYJ13 UON10:UON13 UER10:UER13 TUV10:TUV13 TKZ10:TKZ13 TBD10:TBD13 SRH10:SRH13 SHL10:SHL13 RXP10:RXP13 RNT10:RNT13 RDX10:RDX13 QUB10:QUB13 QKF10:QKF13 QAJ10:QAJ13 PQN10:PQN13 PGR10:PGR13 OWV10:OWV13 OMZ10:OMZ13 ODD10:ODD13 NTH10:NTH13 NJL10:NJL13 MZP10:MZP13 MPT10:MPT13 MFX10:MFX13 LWB10:LWB13 LMF10:LMF13 LCJ10:LCJ13 KSN10:KSN13 KIR10:KIR13 JYV10:JYV13 JOZ10:JOZ13 JFD10:JFD13 IVH10:IVH13 ILL10:ILL13 IBP10:IBP13 HRT10:HRT13 HHX10:HHX13 GYB10:GYB13 GOF10:GOF13 GEJ10:GEJ13 FUN10:FUN13 FKR10:FKR13 FAV10:FAV13 EQZ10:EQZ13 EHD10:EHD13 DXH10:DXH13 DNL10:DNL13 DDP10:DDP13 CTT10:CTT13 CJX10:CJX13 CAB10:CAB13 BQF10:BQF13 BGJ10:BGJ13 AWN10:AWN13 AMR10:AMR13 ACV10:ACV13 SZ10:SZ13 JD10:JD13">
      <formula1>"6,5,4,3,2,1,0,-1,-2"</formula1>
    </dataValidation>
    <dataValidation type="list" allowBlank="1" showErrorMessage="1" sqref="F17:G17">
      <formula1>$P$17:$Q$17</formula1>
    </dataValidation>
    <dataValidation type="list" allowBlank="1" showErrorMessage="1" sqref="F18:G18">
      <formula1>$P$18:$R$18</formula1>
    </dataValidation>
    <dataValidation type="list" allowBlank="1" showInputMessage="1" showErrorMessage="1" sqref="H10:H13">
      <formula1>"2,1,0,-1"</formula1>
    </dataValidation>
  </dataValidations>
  <pageMargins left="0.78740157480314965" right="0.19685039370078741" top="0.6692913385826772" bottom="0.27559055118110237" header="0.27559055118110237" footer="0.19685039370078741"/>
  <pageSetup paperSize="9" scale="85" firstPageNumber="2" orientation="portrait" cellComments="asDisplayed" r:id="rId1"/>
  <headerFooter alignWithMargins="0"/>
  <ignoredErrors>
    <ignoredError sqref="H16"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N22"/>
  <sheetViews>
    <sheetView showGridLines="0" zoomScale="80" zoomScaleNormal="80" zoomScaleSheetLayoutView="85" workbookViewId="0">
      <selection activeCell="C19" sqref="C19:J19"/>
    </sheetView>
  </sheetViews>
  <sheetFormatPr defaultRowHeight="12" x14ac:dyDescent="0.15"/>
  <cols>
    <col min="1" max="1" width="2.125" style="90" customWidth="1"/>
    <col min="2" max="2" width="2.625" style="90" customWidth="1"/>
    <col min="3" max="3" width="6.375" style="90" customWidth="1"/>
    <col min="4" max="4" width="12" style="90" customWidth="1"/>
    <col min="5" max="5" width="1.625" style="90" customWidth="1"/>
    <col min="6" max="7" width="12.625" style="90" customWidth="1"/>
    <col min="8" max="8" width="31.625" style="90" customWidth="1"/>
    <col min="9" max="9" width="5.125" style="90" customWidth="1"/>
    <col min="10" max="10" width="1.625" style="90" customWidth="1"/>
    <col min="11" max="11" width="5.625" style="90" customWidth="1"/>
    <col min="12" max="16384" width="9" style="90"/>
  </cols>
  <sheetData>
    <row r="2" spans="2:14" x14ac:dyDescent="0.15">
      <c r="B2" s="89" t="s">
        <v>55</v>
      </c>
      <c r="C2" s="89"/>
    </row>
    <row r="3" spans="2:14" ht="15" customHeight="1" x14ac:dyDescent="0.15">
      <c r="G3" s="147" t="s">
        <v>0</v>
      </c>
      <c r="H3" s="148" t="str">
        <f>'様式-共1-Ⅱｗ'!$G$2</f>
        <v>220510053</v>
      </c>
      <c r="I3" s="146"/>
      <c r="J3" s="91"/>
    </row>
    <row r="4" spans="2:14" ht="33" customHeight="1" thickBot="1" x14ac:dyDescent="0.2">
      <c r="B4" s="248" t="s">
        <v>68</v>
      </c>
      <c r="C4" s="248"/>
      <c r="D4" s="248"/>
      <c r="E4" s="248"/>
      <c r="F4" s="248"/>
      <c r="G4" s="248"/>
      <c r="H4" s="248"/>
      <c r="I4" s="248"/>
      <c r="J4" s="248"/>
    </row>
    <row r="5" spans="2:14" ht="13.5" customHeight="1" thickBot="1" x14ac:dyDescent="0.2">
      <c r="C5" s="92"/>
      <c r="D5" s="92"/>
      <c r="E5" s="92"/>
      <c r="F5" s="144" t="s">
        <v>1</v>
      </c>
      <c r="G5" s="254">
        <f>'様式-共1-Ⅱｗ'!$F$5</f>
        <v>0</v>
      </c>
      <c r="H5" s="255"/>
      <c r="I5" s="256"/>
      <c r="J5" s="160"/>
      <c r="K5" s="161"/>
      <c r="L5" s="161"/>
      <c r="M5" s="161"/>
      <c r="N5" s="161"/>
    </row>
    <row r="6" spans="2:14" ht="7.5" customHeight="1" thickBot="1" x14ac:dyDescent="0.2">
      <c r="C6" s="92"/>
      <c r="D6" s="92"/>
      <c r="E6" s="92"/>
      <c r="F6" s="94"/>
      <c r="J6" s="161"/>
      <c r="K6" s="161"/>
      <c r="L6" s="161"/>
      <c r="M6" s="161"/>
      <c r="N6" s="161"/>
    </row>
    <row r="7" spans="2:14" s="89" customFormat="1" ht="13.5" customHeight="1" thickBot="1" x14ac:dyDescent="0.2">
      <c r="B7" s="249" t="s">
        <v>2</v>
      </c>
      <c r="C7" s="250"/>
      <c r="D7" s="251" t="str">
        <f>'様式-共1-Ⅱｗ'!$B$7</f>
        <v>（都）南小泉茂庭線（宮沢橋工区）橋梁上部工工事</v>
      </c>
      <c r="E7" s="252"/>
      <c r="F7" s="252"/>
      <c r="G7" s="252"/>
      <c r="H7" s="252"/>
      <c r="I7" s="253"/>
      <c r="J7" s="162"/>
      <c r="K7" s="162"/>
      <c r="L7" s="162"/>
      <c r="M7" s="162"/>
      <c r="N7" s="162"/>
    </row>
    <row r="8" spans="2:14" x14ac:dyDescent="0.15">
      <c r="B8" s="92"/>
      <c r="F8" s="94"/>
      <c r="G8" s="94"/>
      <c r="H8" s="94"/>
      <c r="J8" s="161"/>
      <c r="K8" s="161"/>
      <c r="L8" s="161"/>
      <c r="M8" s="161"/>
      <c r="N8" s="161"/>
    </row>
    <row r="9" spans="2:14" ht="15.75" customHeight="1" x14ac:dyDescent="0.15">
      <c r="B9" s="95"/>
      <c r="C9" s="96" t="s">
        <v>109</v>
      </c>
      <c r="D9" s="96"/>
      <c r="E9" s="96"/>
      <c r="F9" s="97"/>
      <c r="G9" s="97"/>
      <c r="H9" s="97"/>
      <c r="I9" s="96"/>
      <c r="J9" s="163"/>
      <c r="K9" s="161"/>
      <c r="L9" s="161"/>
      <c r="M9" s="161"/>
      <c r="N9" s="161"/>
    </row>
    <row r="10" spans="2:14" ht="93.75" customHeight="1" x14ac:dyDescent="0.15">
      <c r="B10" s="99"/>
      <c r="C10" s="239" t="s">
        <v>108</v>
      </c>
      <c r="D10" s="240"/>
      <c r="E10" s="240"/>
      <c r="F10" s="240"/>
      <c r="G10" s="240"/>
      <c r="H10" s="240"/>
      <c r="I10" s="241"/>
      <c r="J10" s="164"/>
      <c r="K10" s="161"/>
      <c r="L10" s="161"/>
      <c r="M10" s="161"/>
      <c r="N10" s="161"/>
    </row>
    <row r="11" spans="2:14" ht="6" customHeight="1" x14ac:dyDescent="0.15">
      <c r="B11" s="99"/>
      <c r="C11" s="101"/>
      <c r="D11" s="101"/>
      <c r="E11" s="101"/>
      <c r="F11" s="101"/>
      <c r="G11" s="101"/>
      <c r="H11" s="101"/>
      <c r="I11" s="101"/>
      <c r="J11" s="164"/>
      <c r="K11" s="161"/>
      <c r="L11" s="161"/>
      <c r="M11" s="161"/>
      <c r="N11" s="161"/>
    </row>
    <row r="12" spans="2:14" ht="13.5" customHeight="1" x14ac:dyDescent="0.15">
      <c r="B12" s="102"/>
      <c r="C12" s="144" t="s">
        <v>56</v>
      </c>
      <c r="D12" s="103" t="s">
        <v>106</v>
      </c>
      <c r="E12" s="104"/>
      <c r="F12" s="242" t="s">
        <v>107</v>
      </c>
      <c r="G12" s="243"/>
      <c r="H12" s="243"/>
      <c r="I12" s="244"/>
      <c r="J12" s="165"/>
      <c r="K12" s="161"/>
      <c r="L12" s="161"/>
      <c r="M12" s="161"/>
      <c r="N12" s="161"/>
    </row>
    <row r="13" spans="2:14" ht="57" customHeight="1" x14ac:dyDescent="0.15">
      <c r="B13" s="102"/>
      <c r="C13" s="106"/>
      <c r="D13" s="104"/>
      <c r="E13" s="104"/>
      <c r="F13" s="245"/>
      <c r="G13" s="246"/>
      <c r="H13" s="246"/>
      <c r="I13" s="247"/>
      <c r="J13" s="165"/>
      <c r="K13" s="161"/>
      <c r="L13" s="161"/>
      <c r="M13" s="161"/>
      <c r="N13" s="161"/>
    </row>
    <row r="14" spans="2:14" ht="13.5" customHeight="1" x14ac:dyDescent="0.15">
      <c r="B14" s="102"/>
      <c r="C14" s="144" t="s">
        <v>57</v>
      </c>
      <c r="D14" s="103" t="s">
        <v>106</v>
      </c>
      <c r="E14" s="104"/>
      <c r="F14" s="242" t="s">
        <v>105</v>
      </c>
      <c r="G14" s="243"/>
      <c r="H14" s="243"/>
      <c r="I14" s="244"/>
      <c r="J14" s="165"/>
      <c r="K14" s="161"/>
      <c r="L14" s="161"/>
      <c r="M14" s="161"/>
      <c r="N14" s="161"/>
    </row>
    <row r="15" spans="2:14" ht="57" customHeight="1" x14ac:dyDescent="0.15">
      <c r="B15" s="102"/>
      <c r="C15" s="106"/>
      <c r="D15" s="106"/>
      <c r="E15" s="106"/>
      <c r="F15" s="245"/>
      <c r="G15" s="246"/>
      <c r="H15" s="246"/>
      <c r="I15" s="247"/>
      <c r="J15" s="165"/>
      <c r="K15" s="161"/>
      <c r="L15" s="161"/>
      <c r="M15" s="161"/>
      <c r="N15" s="161"/>
    </row>
    <row r="16" spans="2:14" ht="5.25" customHeight="1" x14ac:dyDescent="0.15">
      <c r="B16" s="107"/>
      <c r="C16" s="108"/>
      <c r="D16" s="108"/>
      <c r="E16" s="108"/>
      <c r="F16" s="109"/>
      <c r="G16" s="109"/>
      <c r="H16" s="109"/>
      <c r="I16" s="109"/>
      <c r="J16" s="110"/>
    </row>
    <row r="17" spans="2:10" x14ac:dyDescent="0.15">
      <c r="C17" s="94"/>
      <c r="D17" s="94"/>
      <c r="E17" s="94"/>
      <c r="F17" s="94"/>
      <c r="G17" s="94"/>
      <c r="H17" s="94"/>
      <c r="I17" s="94"/>
      <c r="J17" s="111"/>
    </row>
    <row r="18" spans="2:10" x14ac:dyDescent="0.15">
      <c r="B18" s="236" t="s">
        <v>104</v>
      </c>
      <c r="C18" s="236"/>
      <c r="D18" s="236"/>
      <c r="E18" s="236"/>
      <c r="F18" s="236"/>
      <c r="G18" s="236"/>
      <c r="H18" s="236"/>
      <c r="I18" s="236"/>
      <c r="J18" s="236"/>
    </row>
    <row r="19" spans="2:10" ht="347.25" customHeight="1" x14ac:dyDescent="0.15">
      <c r="B19" s="112" t="s">
        <v>58</v>
      </c>
      <c r="C19" s="237"/>
      <c r="D19" s="237"/>
      <c r="E19" s="237"/>
      <c r="F19" s="237"/>
      <c r="G19" s="237"/>
      <c r="H19" s="237"/>
      <c r="I19" s="237"/>
      <c r="J19" s="238"/>
    </row>
    <row r="20" spans="2:10" ht="347.25" customHeight="1" x14ac:dyDescent="0.15">
      <c r="B20" s="112" t="s">
        <v>59</v>
      </c>
      <c r="C20" s="237"/>
      <c r="D20" s="237"/>
      <c r="E20" s="237"/>
      <c r="F20" s="237"/>
      <c r="G20" s="237"/>
      <c r="H20" s="237"/>
      <c r="I20" s="237"/>
      <c r="J20" s="238"/>
    </row>
    <row r="21" spans="2:10" ht="48.75" customHeight="1" x14ac:dyDescent="0.15">
      <c r="B21" s="113" t="s">
        <v>60</v>
      </c>
      <c r="C21" s="233" t="s">
        <v>103</v>
      </c>
      <c r="D21" s="234"/>
      <c r="E21" s="234"/>
      <c r="F21" s="234"/>
      <c r="G21" s="234"/>
      <c r="H21" s="234"/>
      <c r="I21" s="234"/>
      <c r="J21" s="235"/>
    </row>
    <row r="22" spans="2:10" x14ac:dyDescent="0.15">
      <c r="B22" s="145"/>
      <c r="C22" s="145"/>
      <c r="D22" s="145"/>
      <c r="E22" s="145"/>
      <c r="F22" s="145"/>
      <c r="G22" s="145"/>
      <c r="H22" s="145"/>
      <c r="I22" s="145"/>
      <c r="J22" s="145"/>
    </row>
  </sheetData>
  <sheetProtection algorithmName="SHA-512" hashValue="1uhlq4RJli6DRtSlv7JcKAnZAAHuSID23u+tuTSaoOpm3q8sjfgURxfQVx9ef3+1RqusMpbnhmYYjrJK57Fs4Q==" saltValue="TpLbREJFPXpiFQbiDg04aw==" spinCount="100000" sheet="1" selectLockedCells="1"/>
  <mergeCells count="11">
    <mergeCell ref="B4:J4"/>
    <mergeCell ref="B7:C7"/>
    <mergeCell ref="D7:I7"/>
    <mergeCell ref="G5:I5"/>
    <mergeCell ref="F12:I13"/>
    <mergeCell ref="C21:J21"/>
    <mergeCell ref="B18:J18"/>
    <mergeCell ref="C20:J20"/>
    <mergeCell ref="C19:J19"/>
    <mergeCell ref="C10:I10"/>
    <mergeCell ref="F14:I15"/>
  </mergeCells>
  <phoneticPr fontId="3"/>
  <dataValidations count="1">
    <dataValidation type="list" allowBlank="1" showInputMessage="1" showErrorMessage="1" sqref="D14:E14 IZ14:JA14 SV14:SW14 ACR14:ACS14 AMN14:AMO14 AWJ14:AWK14 BGF14:BGG14 BQB14:BQC14 BZX14:BZY14 CJT14:CJU14 CTP14:CTQ14 DDL14:DDM14 DNH14:DNI14 DXD14:DXE14 EGZ14:EHA14 EQV14:EQW14 FAR14:FAS14 FKN14:FKO14 FUJ14:FUK14 GEF14:GEG14 GOB14:GOC14 GXX14:GXY14 HHT14:HHU14 HRP14:HRQ14 IBL14:IBM14 ILH14:ILI14 IVD14:IVE14 JEZ14:JFA14 JOV14:JOW14 JYR14:JYS14 KIN14:KIO14 KSJ14:KSK14 LCF14:LCG14 LMB14:LMC14 LVX14:LVY14 MFT14:MFU14 MPP14:MPQ14 MZL14:MZM14 NJH14:NJI14 NTD14:NTE14 OCZ14:ODA14 OMV14:OMW14 OWR14:OWS14 PGN14:PGO14 PQJ14:PQK14 QAF14:QAG14 QKB14:QKC14 QTX14:QTY14 RDT14:RDU14 RNP14:RNQ14 RXL14:RXM14 SHH14:SHI14 SRD14:SRE14 TAZ14:TBA14 TKV14:TKW14 TUR14:TUS14 UEN14:UEO14 UOJ14:UOK14 UYF14:UYG14 VIB14:VIC14 VRX14:VRY14 WBT14:WBU14 WLP14:WLQ14 WVL14:WVM14 D65550:E65550 IZ65550:JA65550 SV65550:SW65550 ACR65550:ACS65550 AMN65550:AMO65550 AWJ65550:AWK65550 BGF65550:BGG65550 BQB65550:BQC65550 BZX65550:BZY65550 CJT65550:CJU65550 CTP65550:CTQ65550 DDL65550:DDM65550 DNH65550:DNI65550 DXD65550:DXE65550 EGZ65550:EHA65550 EQV65550:EQW65550 FAR65550:FAS65550 FKN65550:FKO65550 FUJ65550:FUK65550 GEF65550:GEG65550 GOB65550:GOC65550 GXX65550:GXY65550 HHT65550:HHU65550 HRP65550:HRQ65550 IBL65550:IBM65550 ILH65550:ILI65550 IVD65550:IVE65550 JEZ65550:JFA65550 JOV65550:JOW65550 JYR65550:JYS65550 KIN65550:KIO65550 KSJ65550:KSK65550 LCF65550:LCG65550 LMB65550:LMC65550 LVX65550:LVY65550 MFT65550:MFU65550 MPP65550:MPQ65550 MZL65550:MZM65550 NJH65550:NJI65550 NTD65550:NTE65550 OCZ65550:ODA65550 OMV65550:OMW65550 OWR65550:OWS65550 PGN65550:PGO65550 PQJ65550:PQK65550 QAF65550:QAG65550 QKB65550:QKC65550 QTX65550:QTY65550 RDT65550:RDU65550 RNP65550:RNQ65550 RXL65550:RXM65550 SHH65550:SHI65550 SRD65550:SRE65550 TAZ65550:TBA65550 TKV65550:TKW65550 TUR65550:TUS65550 UEN65550:UEO65550 UOJ65550:UOK65550 UYF65550:UYG65550 VIB65550:VIC65550 VRX65550:VRY65550 WBT65550:WBU65550 WLP65550:WLQ65550 WVL65550:WVM65550 D131086:E131086 IZ131086:JA131086 SV131086:SW131086 ACR131086:ACS131086 AMN131086:AMO131086 AWJ131086:AWK131086 BGF131086:BGG131086 BQB131086:BQC131086 BZX131086:BZY131086 CJT131086:CJU131086 CTP131086:CTQ131086 DDL131086:DDM131086 DNH131086:DNI131086 DXD131086:DXE131086 EGZ131086:EHA131086 EQV131086:EQW131086 FAR131086:FAS131086 FKN131086:FKO131086 FUJ131086:FUK131086 GEF131086:GEG131086 GOB131086:GOC131086 GXX131086:GXY131086 HHT131086:HHU131086 HRP131086:HRQ131086 IBL131086:IBM131086 ILH131086:ILI131086 IVD131086:IVE131086 JEZ131086:JFA131086 JOV131086:JOW131086 JYR131086:JYS131086 KIN131086:KIO131086 KSJ131086:KSK131086 LCF131086:LCG131086 LMB131086:LMC131086 LVX131086:LVY131086 MFT131086:MFU131086 MPP131086:MPQ131086 MZL131086:MZM131086 NJH131086:NJI131086 NTD131086:NTE131086 OCZ131086:ODA131086 OMV131086:OMW131086 OWR131086:OWS131086 PGN131086:PGO131086 PQJ131086:PQK131086 QAF131086:QAG131086 QKB131086:QKC131086 QTX131086:QTY131086 RDT131086:RDU131086 RNP131086:RNQ131086 RXL131086:RXM131086 SHH131086:SHI131086 SRD131086:SRE131086 TAZ131086:TBA131086 TKV131086:TKW131086 TUR131086:TUS131086 UEN131086:UEO131086 UOJ131086:UOK131086 UYF131086:UYG131086 VIB131086:VIC131086 VRX131086:VRY131086 WBT131086:WBU131086 WLP131086:WLQ131086 WVL131086:WVM131086 D196622:E196622 IZ196622:JA196622 SV196622:SW196622 ACR196622:ACS196622 AMN196622:AMO196622 AWJ196622:AWK196622 BGF196622:BGG196622 BQB196622:BQC196622 BZX196622:BZY196622 CJT196622:CJU196622 CTP196622:CTQ196622 DDL196622:DDM196622 DNH196622:DNI196622 DXD196622:DXE196622 EGZ196622:EHA196622 EQV196622:EQW196622 FAR196622:FAS196622 FKN196622:FKO196622 FUJ196622:FUK196622 GEF196622:GEG196622 GOB196622:GOC196622 GXX196622:GXY196622 HHT196622:HHU196622 HRP196622:HRQ196622 IBL196622:IBM196622 ILH196622:ILI196622 IVD196622:IVE196622 JEZ196622:JFA196622 JOV196622:JOW196622 JYR196622:JYS196622 KIN196622:KIO196622 KSJ196622:KSK196622 LCF196622:LCG196622 LMB196622:LMC196622 LVX196622:LVY196622 MFT196622:MFU196622 MPP196622:MPQ196622 MZL196622:MZM196622 NJH196622:NJI196622 NTD196622:NTE196622 OCZ196622:ODA196622 OMV196622:OMW196622 OWR196622:OWS196622 PGN196622:PGO196622 PQJ196622:PQK196622 QAF196622:QAG196622 QKB196622:QKC196622 QTX196622:QTY196622 RDT196622:RDU196622 RNP196622:RNQ196622 RXL196622:RXM196622 SHH196622:SHI196622 SRD196622:SRE196622 TAZ196622:TBA196622 TKV196622:TKW196622 TUR196622:TUS196622 UEN196622:UEO196622 UOJ196622:UOK196622 UYF196622:UYG196622 VIB196622:VIC196622 VRX196622:VRY196622 WBT196622:WBU196622 WLP196622:WLQ196622 WVL196622:WVM196622 D262158:E262158 IZ262158:JA262158 SV262158:SW262158 ACR262158:ACS262158 AMN262158:AMO262158 AWJ262158:AWK262158 BGF262158:BGG262158 BQB262158:BQC262158 BZX262158:BZY262158 CJT262158:CJU262158 CTP262158:CTQ262158 DDL262158:DDM262158 DNH262158:DNI262158 DXD262158:DXE262158 EGZ262158:EHA262158 EQV262158:EQW262158 FAR262158:FAS262158 FKN262158:FKO262158 FUJ262158:FUK262158 GEF262158:GEG262158 GOB262158:GOC262158 GXX262158:GXY262158 HHT262158:HHU262158 HRP262158:HRQ262158 IBL262158:IBM262158 ILH262158:ILI262158 IVD262158:IVE262158 JEZ262158:JFA262158 JOV262158:JOW262158 JYR262158:JYS262158 KIN262158:KIO262158 KSJ262158:KSK262158 LCF262158:LCG262158 LMB262158:LMC262158 LVX262158:LVY262158 MFT262158:MFU262158 MPP262158:MPQ262158 MZL262158:MZM262158 NJH262158:NJI262158 NTD262158:NTE262158 OCZ262158:ODA262158 OMV262158:OMW262158 OWR262158:OWS262158 PGN262158:PGO262158 PQJ262158:PQK262158 QAF262158:QAG262158 QKB262158:QKC262158 QTX262158:QTY262158 RDT262158:RDU262158 RNP262158:RNQ262158 RXL262158:RXM262158 SHH262158:SHI262158 SRD262158:SRE262158 TAZ262158:TBA262158 TKV262158:TKW262158 TUR262158:TUS262158 UEN262158:UEO262158 UOJ262158:UOK262158 UYF262158:UYG262158 VIB262158:VIC262158 VRX262158:VRY262158 WBT262158:WBU262158 WLP262158:WLQ262158 WVL262158:WVM262158 D327694:E327694 IZ327694:JA327694 SV327694:SW327694 ACR327694:ACS327694 AMN327694:AMO327694 AWJ327694:AWK327694 BGF327694:BGG327694 BQB327694:BQC327694 BZX327694:BZY327694 CJT327694:CJU327694 CTP327694:CTQ327694 DDL327694:DDM327694 DNH327694:DNI327694 DXD327694:DXE327694 EGZ327694:EHA327694 EQV327694:EQW327694 FAR327694:FAS327694 FKN327694:FKO327694 FUJ327694:FUK327694 GEF327694:GEG327694 GOB327694:GOC327694 GXX327694:GXY327694 HHT327694:HHU327694 HRP327694:HRQ327694 IBL327694:IBM327694 ILH327694:ILI327694 IVD327694:IVE327694 JEZ327694:JFA327694 JOV327694:JOW327694 JYR327694:JYS327694 KIN327694:KIO327694 KSJ327694:KSK327694 LCF327694:LCG327694 LMB327694:LMC327694 LVX327694:LVY327694 MFT327694:MFU327694 MPP327694:MPQ327694 MZL327694:MZM327694 NJH327694:NJI327694 NTD327694:NTE327694 OCZ327694:ODA327694 OMV327694:OMW327694 OWR327694:OWS327694 PGN327694:PGO327694 PQJ327694:PQK327694 QAF327694:QAG327694 QKB327694:QKC327694 QTX327694:QTY327694 RDT327694:RDU327694 RNP327694:RNQ327694 RXL327694:RXM327694 SHH327694:SHI327694 SRD327694:SRE327694 TAZ327694:TBA327694 TKV327694:TKW327694 TUR327694:TUS327694 UEN327694:UEO327694 UOJ327694:UOK327694 UYF327694:UYG327694 VIB327694:VIC327694 VRX327694:VRY327694 WBT327694:WBU327694 WLP327694:WLQ327694 WVL327694:WVM327694 D393230:E393230 IZ393230:JA393230 SV393230:SW393230 ACR393230:ACS393230 AMN393230:AMO393230 AWJ393230:AWK393230 BGF393230:BGG393230 BQB393230:BQC393230 BZX393230:BZY393230 CJT393230:CJU393230 CTP393230:CTQ393230 DDL393230:DDM393230 DNH393230:DNI393230 DXD393230:DXE393230 EGZ393230:EHA393230 EQV393230:EQW393230 FAR393230:FAS393230 FKN393230:FKO393230 FUJ393230:FUK393230 GEF393230:GEG393230 GOB393230:GOC393230 GXX393230:GXY393230 HHT393230:HHU393230 HRP393230:HRQ393230 IBL393230:IBM393230 ILH393230:ILI393230 IVD393230:IVE393230 JEZ393230:JFA393230 JOV393230:JOW393230 JYR393230:JYS393230 KIN393230:KIO393230 KSJ393230:KSK393230 LCF393230:LCG393230 LMB393230:LMC393230 LVX393230:LVY393230 MFT393230:MFU393230 MPP393230:MPQ393230 MZL393230:MZM393230 NJH393230:NJI393230 NTD393230:NTE393230 OCZ393230:ODA393230 OMV393230:OMW393230 OWR393230:OWS393230 PGN393230:PGO393230 PQJ393230:PQK393230 QAF393230:QAG393230 QKB393230:QKC393230 QTX393230:QTY393230 RDT393230:RDU393230 RNP393230:RNQ393230 RXL393230:RXM393230 SHH393230:SHI393230 SRD393230:SRE393230 TAZ393230:TBA393230 TKV393230:TKW393230 TUR393230:TUS393230 UEN393230:UEO393230 UOJ393230:UOK393230 UYF393230:UYG393230 VIB393230:VIC393230 VRX393230:VRY393230 WBT393230:WBU393230 WLP393230:WLQ393230 WVL393230:WVM393230 D458766:E458766 IZ458766:JA458766 SV458766:SW458766 ACR458766:ACS458766 AMN458766:AMO458766 AWJ458766:AWK458766 BGF458766:BGG458766 BQB458766:BQC458766 BZX458766:BZY458766 CJT458766:CJU458766 CTP458766:CTQ458766 DDL458766:DDM458766 DNH458766:DNI458766 DXD458766:DXE458766 EGZ458766:EHA458766 EQV458766:EQW458766 FAR458766:FAS458766 FKN458766:FKO458766 FUJ458766:FUK458766 GEF458766:GEG458766 GOB458766:GOC458766 GXX458766:GXY458766 HHT458766:HHU458766 HRP458766:HRQ458766 IBL458766:IBM458766 ILH458766:ILI458766 IVD458766:IVE458766 JEZ458766:JFA458766 JOV458766:JOW458766 JYR458766:JYS458766 KIN458766:KIO458766 KSJ458766:KSK458766 LCF458766:LCG458766 LMB458766:LMC458766 LVX458766:LVY458766 MFT458766:MFU458766 MPP458766:MPQ458766 MZL458766:MZM458766 NJH458766:NJI458766 NTD458766:NTE458766 OCZ458766:ODA458766 OMV458766:OMW458766 OWR458766:OWS458766 PGN458766:PGO458766 PQJ458766:PQK458766 QAF458766:QAG458766 QKB458766:QKC458766 QTX458766:QTY458766 RDT458766:RDU458766 RNP458766:RNQ458766 RXL458766:RXM458766 SHH458766:SHI458766 SRD458766:SRE458766 TAZ458766:TBA458766 TKV458766:TKW458766 TUR458766:TUS458766 UEN458766:UEO458766 UOJ458766:UOK458766 UYF458766:UYG458766 VIB458766:VIC458766 VRX458766:VRY458766 WBT458766:WBU458766 WLP458766:WLQ458766 WVL458766:WVM458766 D524302:E524302 IZ524302:JA524302 SV524302:SW524302 ACR524302:ACS524302 AMN524302:AMO524302 AWJ524302:AWK524302 BGF524302:BGG524302 BQB524302:BQC524302 BZX524302:BZY524302 CJT524302:CJU524302 CTP524302:CTQ524302 DDL524302:DDM524302 DNH524302:DNI524302 DXD524302:DXE524302 EGZ524302:EHA524302 EQV524302:EQW524302 FAR524302:FAS524302 FKN524302:FKO524302 FUJ524302:FUK524302 GEF524302:GEG524302 GOB524302:GOC524302 GXX524302:GXY524302 HHT524302:HHU524302 HRP524302:HRQ524302 IBL524302:IBM524302 ILH524302:ILI524302 IVD524302:IVE524302 JEZ524302:JFA524302 JOV524302:JOW524302 JYR524302:JYS524302 KIN524302:KIO524302 KSJ524302:KSK524302 LCF524302:LCG524302 LMB524302:LMC524302 LVX524302:LVY524302 MFT524302:MFU524302 MPP524302:MPQ524302 MZL524302:MZM524302 NJH524302:NJI524302 NTD524302:NTE524302 OCZ524302:ODA524302 OMV524302:OMW524302 OWR524302:OWS524302 PGN524302:PGO524302 PQJ524302:PQK524302 QAF524302:QAG524302 QKB524302:QKC524302 QTX524302:QTY524302 RDT524302:RDU524302 RNP524302:RNQ524302 RXL524302:RXM524302 SHH524302:SHI524302 SRD524302:SRE524302 TAZ524302:TBA524302 TKV524302:TKW524302 TUR524302:TUS524302 UEN524302:UEO524302 UOJ524302:UOK524302 UYF524302:UYG524302 VIB524302:VIC524302 VRX524302:VRY524302 WBT524302:WBU524302 WLP524302:WLQ524302 WVL524302:WVM524302 D589838:E589838 IZ589838:JA589838 SV589838:SW589838 ACR589838:ACS589838 AMN589838:AMO589838 AWJ589838:AWK589838 BGF589838:BGG589838 BQB589838:BQC589838 BZX589838:BZY589838 CJT589838:CJU589838 CTP589838:CTQ589838 DDL589838:DDM589838 DNH589838:DNI589838 DXD589838:DXE589838 EGZ589838:EHA589838 EQV589838:EQW589838 FAR589838:FAS589838 FKN589838:FKO589838 FUJ589838:FUK589838 GEF589838:GEG589838 GOB589838:GOC589838 GXX589838:GXY589838 HHT589838:HHU589838 HRP589838:HRQ589838 IBL589838:IBM589838 ILH589838:ILI589838 IVD589838:IVE589838 JEZ589838:JFA589838 JOV589838:JOW589838 JYR589838:JYS589838 KIN589838:KIO589838 KSJ589838:KSK589838 LCF589838:LCG589838 LMB589838:LMC589838 LVX589838:LVY589838 MFT589838:MFU589838 MPP589838:MPQ589838 MZL589838:MZM589838 NJH589838:NJI589838 NTD589838:NTE589838 OCZ589838:ODA589838 OMV589838:OMW589838 OWR589838:OWS589838 PGN589838:PGO589838 PQJ589838:PQK589838 QAF589838:QAG589838 QKB589838:QKC589838 QTX589838:QTY589838 RDT589838:RDU589838 RNP589838:RNQ589838 RXL589838:RXM589838 SHH589838:SHI589838 SRD589838:SRE589838 TAZ589838:TBA589838 TKV589838:TKW589838 TUR589838:TUS589838 UEN589838:UEO589838 UOJ589838:UOK589838 UYF589838:UYG589838 VIB589838:VIC589838 VRX589838:VRY589838 WBT589838:WBU589838 WLP589838:WLQ589838 WVL589838:WVM589838 D655374:E655374 IZ655374:JA655374 SV655374:SW655374 ACR655374:ACS655374 AMN655374:AMO655374 AWJ655374:AWK655374 BGF655374:BGG655374 BQB655374:BQC655374 BZX655374:BZY655374 CJT655374:CJU655374 CTP655374:CTQ655374 DDL655374:DDM655374 DNH655374:DNI655374 DXD655374:DXE655374 EGZ655374:EHA655374 EQV655374:EQW655374 FAR655374:FAS655374 FKN655374:FKO655374 FUJ655374:FUK655374 GEF655374:GEG655374 GOB655374:GOC655374 GXX655374:GXY655374 HHT655374:HHU655374 HRP655374:HRQ655374 IBL655374:IBM655374 ILH655374:ILI655374 IVD655374:IVE655374 JEZ655374:JFA655374 JOV655374:JOW655374 JYR655374:JYS655374 KIN655374:KIO655374 KSJ655374:KSK655374 LCF655374:LCG655374 LMB655374:LMC655374 LVX655374:LVY655374 MFT655374:MFU655374 MPP655374:MPQ655374 MZL655374:MZM655374 NJH655374:NJI655374 NTD655374:NTE655374 OCZ655374:ODA655374 OMV655374:OMW655374 OWR655374:OWS655374 PGN655374:PGO655374 PQJ655374:PQK655374 QAF655374:QAG655374 QKB655374:QKC655374 QTX655374:QTY655374 RDT655374:RDU655374 RNP655374:RNQ655374 RXL655374:RXM655374 SHH655374:SHI655374 SRD655374:SRE655374 TAZ655374:TBA655374 TKV655374:TKW655374 TUR655374:TUS655374 UEN655374:UEO655374 UOJ655374:UOK655374 UYF655374:UYG655374 VIB655374:VIC655374 VRX655374:VRY655374 WBT655374:WBU655374 WLP655374:WLQ655374 WVL655374:WVM655374 D720910:E720910 IZ720910:JA720910 SV720910:SW720910 ACR720910:ACS720910 AMN720910:AMO720910 AWJ720910:AWK720910 BGF720910:BGG720910 BQB720910:BQC720910 BZX720910:BZY720910 CJT720910:CJU720910 CTP720910:CTQ720910 DDL720910:DDM720910 DNH720910:DNI720910 DXD720910:DXE720910 EGZ720910:EHA720910 EQV720910:EQW720910 FAR720910:FAS720910 FKN720910:FKO720910 FUJ720910:FUK720910 GEF720910:GEG720910 GOB720910:GOC720910 GXX720910:GXY720910 HHT720910:HHU720910 HRP720910:HRQ720910 IBL720910:IBM720910 ILH720910:ILI720910 IVD720910:IVE720910 JEZ720910:JFA720910 JOV720910:JOW720910 JYR720910:JYS720910 KIN720910:KIO720910 KSJ720910:KSK720910 LCF720910:LCG720910 LMB720910:LMC720910 LVX720910:LVY720910 MFT720910:MFU720910 MPP720910:MPQ720910 MZL720910:MZM720910 NJH720910:NJI720910 NTD720910:NTE720910 OCZ720910:ODA720910 OMV720910:OMW720910 OWR720910:OWS720910 PGN720910:PGO720910 PQJ720910:PQK720910 QAF720910:QAG720910 QKB720910:QKC720910 QTX720910:QTY720910 RDT720910:RDU720910 RNP720910:RNQ720910 RXL720910:RXM720910 SHH720910:SHI720910 SRD720910:SRE720910 TAZ720910:TBA720910 TKV720910:TKW720910 TUR720910:TUS720910 UEN720910:UEO720910 UOJ720910:UOK720910 UYF720910:UYG720910 VIB720910:VIC720910 VRX720910:VRY720910 WBT720910:WBU720910 WLP720910:WLQ720910 WVL720910:WVM720910 D786446:E786446 IZ786446:JA786446 SV786446:SW786446 ACR786446:ACS786446 AMN786446:AMO786446 AWJ786446:AWK786446 BGF786446:BGG786446 BQB786446:BQC786446 BZX786446:BZY786446 CJT786446:CJU786446 CTP786446:CTQ786446 DDL786446:DDM786446 DNH786446:DNI786446 DXD786446:DXE786446 EGZ786446:EHA786446 EQV786446:EQW786446 FAR786446:FAS786446 FKN786446:FKO786446 FUJ786446:FUK786446 GEF786446:GEG786446 GOB786446:GOC786446 GXX786446:GXY786446 HHT786446:HHU786446 HRP786446:HRQ786446 IBL786446:IBM786446 ILH786446:ILI786446 IVD786446:IVE786446 JEZ786446:JFA786446 JOV786446:JOW786446 JYR786446:JYS786446 KIN786446:KIO786446 KSJ786446:KSK786446 LCF786446:LCG786446 LMB786446:LMC786446 LVX786446:LVY786446 MFT786446:MFU786446 MPP786446:MPQ786446 MZL786446:MZM786446 NJH786446:NJI786446 NTD786446:NTE786446 OCZ786446:ODA786446 OMV786446:OMW786446 OWR786446:OWS786446 PGN786446:PGO786446 PQJ786446:PQK786446 QAF786446:QAG786446 QKB786446:QKC786446 QTX786446:QTY786446 RDT786446:RDU786446 RNP786446:RNQ786446 RXL786446:RXM786446 SHH786446:SHI786446 SRD786446:SRE786446 TAZ786446:TBA786446 TKV786446:TKW786446 TUR786446:TUS786446 UEN786446:UEO786446 UOJ786446:UOK786446 UYF786446:UYG786446 VIB786446:VIC786446 VRX786446:VRY786446 WBT786446:WBU786446 WLP786446:WLQ786446 WVL786446:WVM786446 D851982:E851982 IZ851982:JA851982 SV851982:SW851982 ACR851982:ACS851982 AMN851982:AMO851982 AWJ851982:AWK851982 BGF851982:BGG851982 BQB851982:BQC851982 BZX851982:BZY851982 CJT851982:CJU851982 CTP851982:CTQ851982 DDL851982:DDM851982 DNH851982:DNI851982 DXD851982:DXE851982 EGZ851982:EHA851982 EQV851982:EQW851982 FAR851982:FAS851982 FKN851982:FKO851982 FUJ851982:FUK851982 GEF851982:GEG851982 GOB851982:GOC851982 GXX851982:GXY851982 HHT851982:HHU851982 HRP851982:HRQ851982 IBL851982:IBM851982 ILH851982:ILI851982 IVD851982:IVE851982 JEZ851982:JFA851982 JOV851982:JOW851982 JYR851982:JYS851982 KIN851982:KIO851982 KSJ851982:KSK851982 LCF851982:LCG851982 LMB851982:LMC851982 LVX851982:LVY851982 MFT851982:MFU851982 MPP851982:MPQ851982 MZL851982:MZM851982 NJH851982:NJI851982 NTD851982:NTE851982 OCZ851982:ODA851982 OMV851982:OMW851982 OWR851982:OWS851982 PGN851982:PGO851982 PQJ851982:PQK851982 QAF851982:QAG851982 QKB851982:QKC851982 QTX851982:QTY851982 RDT851982:RDU851982 RNP851982:RNQ851982 RXL851982:RXM851982 SHH851982:SHI851982 SRD851982:SRE851982 TAZ851982:TBA851982 TKV851982:TKW851982 TUR851982:TUS851982 UEN851982:UEO851982 UOJ851982:UOK851982 UYF851982:UYG851982 VIB851982:VIC851982 VRX851982:VRY851982 WBT851982:WBU851982 WLP851982:WLQ851982 WVL851982:WVM851982 D917518:E917518 IZ917518:JA917518 SV917518:SW917518 ACR917518:ACS917518 AMN917518:AMO917518 AWJ917518:AWK917518 BGF917518:BGG917518 BQB917518:BQC917518 BZX917518:BZY917518 CJT917518:CJU917518 CTP917518:CTQ917518 DDL917518:DDM917518 DNH917518:DNI917518 DXD917518:DXE917518 EGZ917518:EHA917518 EQV917518:EQW917518 FAR917518:FAS917518 FKN917518:FKO917518 FUJ917518:FUK917518 GEF917518:GEG917518 GOB917518:GOC917518 GXX917518:GXY917518 HHT917518:HHU917518 HRP917518:HRQ917518 IBL917518:IBM917518 ILH917518:ILI917518 IVD917518:IVE917518 JEZ917518:JFA917518 JOV917518:JOW917518 JYR917518:JYS917518 KIN917518:KIO917518 KSJ917518:KSK917518 LCF917518:LCG917518 LMB917518:LMC917518 LVX917518:LVY917518 MFT917518:MFU917518 MPP917518:MPQ917518 MZL917518:MZM917518 NJH917518:NJI917518 NTD917518:NTE917518 OCZ917518:ODA917518 OMV917518:OMW917518 OWR917518:OWS917518 PGN917518:PGO917518 PQJ917518:PQK917518 QAF917518:QAG917518 QKB917518:QKC917518 QTX917518:QTY917518 RDT917518:RDU917518 RNP917518:RNQ917518 RXL917518:RXM917518 SHH917518:SHI917518 SRD917518:SRE917518 TAZ917518:TBA917518 TKV917518:TKW917518 TUR917518:TUS917518 UEN917518:UEO917518 UOJ917518:UOK917518 UYF917518:UYG917518 VIB917518:VIC917518 VRX917518:VRY917518 WBT917518:WBU917518 WLP917518:WLQ917518 WVL917518:WVM917518 D983054:E983054 IZ983054:JA983054 SV983054:SW983054 ACR983054:ACS983054 AMN983054:AMO983054 AWJ983054:AWK983054 BGF983054:BGG983054 BQB983054:BQC983054 BZX983054:BZY983054 CJT983054:CJU983054 CTP983054:CTQ983054 DDL983054:DDM983054 DNH983054:DNI983054 DXD983054:DXE983054 EGZ983054:EHA983054 EQV983054:EQW983054 FAR983054:FAS983054 FKN983054:FKO983054 FUJ983054:FUK983054 GEF983054:GEG983054 GOB983054:GOC983054 GXX983054:GXY983054 HHT983054:HHU983054 HRP983054:HRQ983054 IBL983054:IBM983054 ILH983054:ILI983054 IVD983054:IVE983054 JEZ983054:JFA983054 JOV983054:JOW983054 JYR983054:JYS983054 KIN983054:KIO983054 KSJ983054:KSK983054 LCF983054:LCG983054 LMB983054:LMC983054 LVX983054:LVY983054 MFT983054:MFU983054 MPP983054:MPQ983054 MZL983054:MZM983054 NJH983054:NJI983054 NTD983054:NTE983054 OCZ983054:ODA983054 OMV983054:OMW983054 OWR983054:OWS983054 PGN983054:PGO983054 PQJ983054:PQK983054 QAF983054:QAG983054 QKB983054:QKC983054 QTX983054:QTY983054 RDT983054:RDU983054 RNP983054:RNQ983054 RXL983054:RXM983054 SHH983054:SHI983054 SRD983054:SRE983054 TAZ983054:TBA983054 TKV983054:TKW983054 TUR983054:TUS983054 UEN983054:UEO983054 UOJ983054:UOK983054 UYF983054:UYG983054 VIB983054:VIC983054 VRX983054:VRY983054 WBT983054:WBU983054 WLP983054:WLQ983054 WVL983054:WVM983054 D12:E12 IZ12:JA12 SV12:SW12 ACR12:ACS12 AMN12:AMO12 AWJ12:AWK12 BGF12:BGG12 BQB12:BQC12 BZX12:BZY12 CJT12:CJU12 CTP12:CTQ12 DDL12:DDM12 DNH12:DNI12 DXD12:DXE12 EGZ12:EHA12 EQV12:EQW12 FAR12:FAS12 FKN12:FKO12 FUJ12:FUK12 GEF12:GEG12 GOB12:GOC12 GXX12:GXY12 HHT12:HHU12 HRP12:HRQ12 IBL12:IBM12 ILH12:ILI12 IVD12:IVE12 JEZ12:JFA12 JOV12:JOW12 JYR12:JYS12 KIN12:KIO12 KSJ12:KSK12 LCF12:LCG12 LMB12:LMC12 LVX12:LVY12 MFT12:MFU12 MPP12:MPQ12 MZL12:MZM12 NJH12:NJI12 NTD12:NTE12 OCZ12:ODA12 OMV12:OMW12 OWR12:OWS12 PGN12:PGO12 PQJ12:PQK12 QAF12:QAG12 QKB12:QKC12 QTX12:QTY12 RDT12:RDU12 RNP12:RNQ12 RXL12:RXM12 SHH12:SHI12 SRD12:SRE12 TAZ12:TBA12 TKV12:TKW12 TUR12:TUS12 UEN12:UEO12 UOJ12:UOK12 UYF12:UYG12 VIB12:VIC12 VRX12:VRY12 WBT12:WBU12 WLP12:WLQ12 WVL12:WVM12 D65548:E65548 IZ65548:JA65548 SV65548:SW65548 ACR65548:ACS65548 AMN65548:AMO65548 AWJ65548:AWK65548 BGF65548:BGG65548 BQB65548:BQC65548 BZX65548:BZY65548 CJT65548:CJU65548 CTP65548:CTQ65548 DDL65548:DDM65548 DNH65548:DNI65548 DXD65548:DXE65548 EGZ65548:EHA65548 EQV65548:EQW65548 FAR65548:FAS65548 FKN65548:FKO65548 FUJ65548:FUK65548 GEF65548:GEG65548 GOB65548:GOC65548 GXX65548:GXY65548 HHT65548:HHU65548 HRP65548:HRQ65548 IBL65548:IBM65548 ILH65548:ILI65548 IVD65548:IVE65548 JEZ65548:JFA65548 JOV65548:JOW65548 JYR65548:JYS65548 KIN65548:KIO65548 KSJ65548:KSK65548 LCF65548:LCG65548 LMB65548:LMC65548 LVX65548:LVY65548 MFT65548:MFU65548 MPP65548:MPQ65548 MZL65548:MZM65548 NJH65548:NJI65548 NTD65548:NTE65548 OCZ65548:ODA65548 OMV65548:OMW65548 OWR65548:OWS65548 PGN65548:PGO65548 PQJ65548:PQK65548 QAF65548:QAG65548 QKB65548:QKC65548 QTX65548:QTY65548 RDT65548:RDU65548 RNP65548:RNQ65548 RXL65548:RXM65548 SHH65548:SHI65548 SRD65548:SRE65548 TAZ65548:TBA65548 TKV65548:TKW65548 TUR65548:TUS65548 UEN65548:UEO65548 UOJ65548:UOK65548 UYF65548:UYG65548 VIB65548:VIC65548 VRX65548:VRY65548 WBT65548:WBU65548 WLP65548:WLQ65548 WVL65548:WVM65548 D131084:E131084 IZ131084:JA131084 SV131084:SW131084 ACR131084:ACS131084 AMN131084:AMO131084 AWJ131084:AWK131084 BGF131084:BGG131084 BQB131084:BQC131084 BZX131084:BZY131084 CJT131084:CJU131084 CTP131084:CTQ131084 DDL131084:DDM131084 DNH131084:DNI131084 DXD131084:DXE131084 EGZ131084:EHA131084 EQV131084:EQW131084 FAR131084:FAS131084 FKN131084:FKO131084 FUJ131084:FUK131084 GEF131084:GEG131084 GOB131084:GOC131084 GXX131084:GXY131084 HHT131084:HHU131084 HRP131084:HRQ131084 IBL131084:IBM131084 ILH131084:ILI131084 IVD131084:IVE131084 JEZ131084:JFA131084 JOV131084:JOW131084 JYR131084:JYS131084 KIN131084:KIO131084 KSJ131084:KSK131084 LCF131084:LCG131084 LMB131084:LMC131084 LVX131084:LVY131084 MFT131084:MFU131084 MPP131084:MPQ131084 MZL131084:MZM131084 NJH131084:NJI131084 NTD131084:NTE131084 OCZ131084:ODA131084 OMV131084:OMW131084 OWR131084:OWS131084 PGN131084:PGO131084 PQJ131084:PQK131084 QAF131084:QAG131084 QKB131084:QKC131084 QTX131084:QTY131084 RDT131084:RDU131084 RNP131084:RNQ131084 RXL131084:RXM131084 SHH131084:SHI131084 SRD131084:SRE131084 TAZ131084:TBA131084 TKV131084:TKW131084 TUR131084:TUS131084 UEN131084:UEO131084 UOJ131084:UOK131084 UYF131084:UYG131084 VIB131084:VIC131084 VRX131084:VRY131084 WBT131084:WBU131084 WLP131084:WLQ131084 WVL131084:WVM131084 D196620:E196620 IZ196620:JA196620 SV196620:SW196620 ACR196620:ACS196620 AMN196620:AMO196620 AWJ196620:AWK196620 BGF196620:BGG196620 BQB196620:BQC196620 BZX196620:BZY196620 CJT196620:CJU196620 CTP196620:CTQ196620 DDL196620:DDM196620 DNH196620:DNI196620 DXD196620:DXE196620 EGZ196620:EHA196620 EQV196620:EQW196620 FAR196620:FAS196620 FKN196620:FKO196620 FUJ196620:FUK196620 GEF196620:GEG196620 GOB196620:GOC196620 GXX196620:GXY196620 HHT196620:HHU196620 HRP196620:HRQ196620 IBL196620:IBM196620 ILH196620:ILI196620 IVD196620:IVE196620 JEZ196620:JFA196620 JOV196620:JOW196620 JYR196620:JYS196620 KIN196620:KIO196620 KSJ196620:KSK196620 LCF196620:LCG196620 LMB196620:LMC196620 LVX196620:LVY196620 MFT196620:MFU196620 MPP196620:MPQ196620 MZL196620:MZM196620 NJH196620:NJI196620 NTD196620:NTE196620 OCZ196620:ODA196620 OMV196620:OMW196620 OWR196620:OWS196620 PGN196620:PGO196620 PQJ196620:PQK196620 QAF196620:QAG196620 QKB196620:QKC196620 QTX196620:QTY196620 RDT196620:RDU196620 RNP196620:RNQ196620 RXL196620:RXM196620 SHH196620:SHI196620 SRD196620:SRE196620 TAZ196620:TBA196620 TKV196620:TKW196620 TUR196620:TUS196620 UEN196620:UEO196620 UOJ196620:UOK196620 UYF196620:UYG196620 VIB196620:VIC196620 VRX196620:VRY196620 WBT196620:WBU196620 WLP196620:WLQ196620 WVL196620:WVM196620 D262156:E262156 IZ262156:JA262156 SV262156:SW262156 ACR262156:ACS262156 AMN262156:AMO262156 AWJ262156:AWK262156 BGF262156:BGG262156 BQB262156:BQC262156 BZX262156:BZY262156 CJT262156:CJU262156 CTP262156:CTQ262156 DDL262156:DDM262156 DNH262156:DNI262156 DXD262156:DXE262156 EGZ262156:EHA262156 EQV262156:EQW262156 FAR262156:FAS262156 FKN262156:FKO262156 FUJ262156:FUK262156 GEF262156:GEG262156 GOB262156:GOC262156 GXX262156:GXY262156 HHT262156:HHU262156 HRP262156:HRQ262156 IBL262156:IBM262156 ILH262156:ILI262156 IVD262156:IVE262156 JEZ262156:JFA262156 JOV262156:JOW262156 JYR262156:JYS262156 KIN262156:KIO262156 KSJ262156:KSK262156 LCF262156:LCG262156 LMB262156:LMC262156 LVX262156:LVY262156 MFT262156:MFU262156 MPP262156:MPQ262156 MZL262156:MZM262156 NJH262156:NJI262156 NTD262156:NTE262156 OCZ262156:ODA262156 OMV262156:OMW262156 OWR262156:OWS262156 PGN262156:PGO262156 PQJ262156:PQK262156 QAF262156:QAG262156 QKB262156:QKC262156 QTX262156:QTY262156 RDT262156:RDU262156 RNP262156:RNQ262156 RXL262156:RXM262156 SHH262156:SHI262156 SRD262156:SRE262156 TAZ262156:TBA262156 TKV262156:TKW262156 TUR262156:TUS262156 UEN262156:UEO262156 UOJ262156:UOK262156 UYF262156:UYG262156 VIB262156:VIC262156 VRX262156:VRY262156 WBT262156:WBU262156 WLP262156:WLQ262156 WVL262156:WVM262156 D327692:E327692 IZ327692:JA327692 SV327692:SW327692 ACR327692:ACS327692 AMN327692:AMO327692 AWJ327692:AWK327692 BGF327692:BGG327692 BQB327692:BQC327692 BZX327692:BZY327692 CJT327692:CJU327692 CTP327692:CTQ327692 DDL327692:DDM327692 DNH327692:DNI327692 DXD327692:DXE327692 EGZ327692:EHA327692 EQV327692:EQW327692 FAR327692:FAS327692 FKN327692:FKO327692 FUJ327692:FUK327692 GEF327692:GEG327692 GOB327692:GOC327692 GXX327692:GXY327692 HHT327692:HHU327692 HRP327692:HRQ327692 IBL327692:IBM327692 ILH327692:ILI327692 IVD327692:IVE327692 JEZ327692:JFA327692 JOV327692:JOW327692 JYR327692:JYS327692 KIN327692:KIO327692 KSJ327692:KSK327692 LCF327692:LCG327692 LMB327692:LMC327692 LVX327692:LVY327692 MFT327692:MFU327692 MPP327692:MPQ327692 MZL327692:MZM327692 NJH327692:NJI327692 NTD327692:NTE327692 OCZ327692:ODA327692 OMV327692:OMW327692 OWR327692:OWS327692 PGN327692:PGO327692 PQJ327692:PQK327692 QAF327692:QAG327692 QKB327692:QKC327692 QTX327692:QTY327692 RDT327692:RDU327692 RNP327692:RNQ327692 RXL327692:RXM327692 SHH327692:SHI327692 SRD327692:SRE327692 TAZ327692:TBA327692 TKV327692:TKW327692 TUR327692:TUS327692 UEN327692:UEO327692 UOJ327692:UOK327692 UYF327692:UYG327692 VIB327692:VIC327692 VRX327692:VRY327692 WBT327692:WBU327692 WLP327692:WLQ327692 WVL327692:WVM327692 D393228:E393228 IZ393228:JA393228 SV393228:SW393228 ACR393228:ACS393228 AMN393228:AMO393228 AWJ393228:AWK393228 BGF393228:BGG393228 BQB393228:BQC393228 BZX393228:BZY393228 CJT393228:CJU393228 CTP393228:CTQ393228 DDL393228:DDM393228 DNH393228:DNI393228 DXD393228:DXE393228 EGZ393228:EHA393228 EQV393228:EQW393228 FAR393228:FAS393228 FKN393228:FKO393228 FUJ393228:FUK393228 GEF393228:GEG393228 GOB393228:GOC393228 GXX393228:GXY393228 HHT393228:HHU393228 HRP393228:HRQ393228 IBL393228:IBM393228 ILH393228:ILI393228 IVD393228:IVE393228 JEZ393228:JFA393228 JOV393228:JOW393228 JYR393228:JYS393228 KIN393228:KIO393228 KSJ393228:KSK393228 LCF393228:LCG393228 LMB393228:LMC393228 LVX393228:LVY393228 MFT393228:MFU393228 MPP393228:MPQ393228 MZL393228:MZM393228 NJH393228:NJI393228 NTD393228:NTE393228 OCZ393228:ODA393228 OMV393228:OMW393228 OWR393228:OWS393228 PGN393228:PGO393228 PQJ393228:PQK393228 QAF393228:QAG393228 QKB393228:QKC393228 QTX393228:QTY393228 RDT393228:RDU393228 RNP393228:RNQ393228 RXL393228:RXM393228 SHH393228:SHI393228 SRD393228:SRE393228 TAZ393228:TBA393228 TKV393228:TKW393228 TUR393228:TUS393228 UEN393228:UEO393228 UOJ393228:UOK393228 UYF393228:UYG393228 VIB393228:VIC393228 VRX393228:VRY393228 WBT393228:WBU393228 WLP393228:WLQ393228 WVL393228:WVM393228 D458764:E458764 IZ458764:JA458764 SV458764:SW458764 ACR458764:ACS458764 AMN458764:AMO458764 AWJ458764:AWK458764 BGF458764:BGG458764 BQB458764:BQC458764 BZX458764:BZY458764 CJT458764:CJU458764 CTP458764:CTQ458764 DDL458764:DDM458764 DNH458764:DNI458764 DXD458764:DXE458764 EGZ458764:EHA458764 EQV458764:EQW458764 FAR458764:FAS458764 FKN458764:FKO458764 FUJ458764:FUK458764 GEF458764:GEG458764 GOB458764:GOC458764 GXX458764:GXY458764 HHT458764:HHU458764 HRP458764:HRQ458764 IBL458764:IBM458764 ILH458764:ILI458764 IVD458764:IVE458764 JEZ458764:JFA458764 JOV458764:JOW458764 JYR458764:JYS458764 KIN458764:KIO458764 KSJ458764:KSK458764 LCF458764:LCG458764 LMB458764:LMC458764 LVX458764:LVY458764 MFT458764:MFU458764 MPP458764:MPQ458764 MZL458764:MZM458764 NJH458764:NJI458764 NTD458764:NTE458764 OCZ458764:ODA458764 OMV458764:OMW458764 OWR458764:OWS458764 PGN458764:PGO458764 PQJ458764:PQK458764 QAF458764:QAG458764 QKB458764:QKC458764 QTX458764:QTY458764 RDT458764:RDU458764 RNP458764:RNQ458764 RXL458764:RXM458764 SHH458764:SHI458764 SRD458764:SRE458764 TAZ458764:TBA458764 TKV458764:TKW458764 TUR458764:TUS458764 UEN458764:UEO458764 UOJ458764:UOK458764 UYF458764:UYG458764 VIB458764:VIC458764 VRX458764:VRY458764 WBT458764:WBU458764 WLP458764:WLQ458764 WVL458764:WVM458764 D524300:E524300 IZ524300:JA524300 SV524300:SW524300 ACR524300:ACS524300 AMN524300:AMO524300 AWJ524300:AWK524300 BGF524300:BGG524300 BQB524300:BQC524300 BZX524300:BZY524300 CJT524300:CJU524300 CTP524300:CTQ524300 DDL524300:DDM524300 DNH524300:DNI524300 DXD524300:DXE524300 EGZ524300:EHA524300 EQV524300:EQW524300 FAR524300:FAS524300 FKN524300:FKO524300 FUJ524300:FUK524300 GEF524300:GEG524300 GOB524300:GOC524300 GXX524300:GXY524300 HHT524300:HHU524300 HRP524300:HRQ524300 IBL524300:IBM524300 ILH524300:ILI524300 IVD524300:IVE524300 JEZ524300:JFA524300 JOV524300:JOW524300 JYR524300:JYS524300 KIN524300:KIO524300 KSJ524300:KSK524300 LCF524300:LCG524300 LMB524300:LMC524300 LVX524300:LVY524300 MFT524300:MFU524300 MPP524300:MPQ524300 MZL524300:MZM524300 NJH524300:NJI524300 NTD524300:NTE524300 OCZ524300:ODA524300 OMV524300:OMW524300 OWR524300:OWS524300 PGN524300:PGO524300 PQJ524300:PQK524300 QAF524300:QAG524300 QKB524300:QKC524300 QTX524300:QTY524300 RDT524300:RDU524300 RNP524300:RNQ524300 RXL524300:RXM524300 SHH524300:SHI524300 SRD524300:SRE524300 TAZ524300:TBA524300 TKV524300:TKW524300 TUR524300:TUS524300 UEN524300:UEO524300 UOJ524300:UOK524300 UYF524300:UYG524300 VIB524300:VIC524300 VRX524300:VRY524300 WBT524300:WBU524300 WLP524300:WLQ524300 WVL524300:WVM524300 D589836:E589836 IZ589836:JA589836 SV589836:SW589836 ACR589836:ACS589836 AMN589836:AMO589836 AWJ589836:AWK589836 BGF589836:BGG589836 BQB589836:BQC589836 BZX589836:BZY589836 CJT589836:CJU589836 CTP589836:CTQ589836 DDL589836:DDM589836 DNH589836:DNI589836 DXD589836:DXE589836 EGZ589836:EHA589836 EQV589836:EQW589836 FAR589836:FAS589836 FKN589836:FKO589836 FUJ589836:FUK589836 GEF589836:GEG589836 GOB589836:GOC589836 GXX589836:GXY589836 HHT589836:HHU589836 HRP589836:HRQ589836 IBL589836:IBM589836 ILH589836:ILI589836 IVD589836:IVE589836 JEZ589836:JFA589836 JOV589836:JOW589836 JYR589836:JYS589836 KIN589836:KIO589836 KSJ589836:KSK589836 LCF589836:LCG589836 LMB589836:LMC589836 LVX589836:LVY589836 MFT589836:MFU589836 MPP589836:MPQ589836 MZL589836:MZM589836 NJH589836:NJI589836 NTD589836:NTE589836 OCZ589836:ODA589836 OMV589836:OMW589836 OWR589836:OWS589836 PGN589836:PGO589836 PQJ589836:PQK589836 QAF589836:QAG589836 QKB589836:QKC589836 QTX589836:QTY589836 RDT589836:RDU589836 RNP589836:RNQ589836 RXL589836:RXM589836 SHH589836:SHI589836 SRD589836:SRE589836 TAZ589836:TBA589836 TKV589836:TKW589836 TUR589836:TUS589836 UEN589836:UEO589836 UOJ589836:UOK589836 UYF589836:UYG589836 VIB589836:VIC589836 VRX589836:VRY589836 WBT589836:WBU589836 WLP589836:WLQ589836 WVL589836:WVM589836 D655372:E655372 IZ655372:JA655372 SV655372:SW655372 ACR655372:ACS655372 AMN655372:AMO655372 AWJ655372:AWK655372 BGF655372:BGG655372 BQB655372:BQC655372 BZX655372:BZY655372 CJT655372:CJU655372 CTP655372:CTQ655372 DDL655372:DDM655372 DNH655372:DNI655372 DXD655372:DXE655372 EGZ655372:EHA655372 EQV655372:EQW655372 FAR655372:FAS655372 FKN655372:FKO655372 FUJ655372:FUK655372 GEF655372:GEG655372 GOB655372:GOC655372 GXX655372:GXY655372 HHT655372:HHU655372 HRP655372:HRQ655372 IBL655372:IBM655372 ILH655372:ILI655372 IVD655372:IVE655372 JEZ655372:JFA655372 JOV655372:JOW655372 JYR655372:JYS655372 KIN655372:KIO655372 KSJ655372:KSK655372 LCF655372:LCG655372 LMB655372:LMC655372 LVX655372:LVY655372 MFT655372:MFU655372 MPP655372:MPQ655372 MZL655372:MZM655372 NJH655372:NJI655372 NTD655372:NTE655372 OCZ655372:ODA655372 OMV655372:OMW655372 OWR655372:OWS655372 PGN655372:PGO655372 PQJ655372:PQK655372 QAF655372:QAG655372 QKB655372:QKC655372 QTX655372:QTY655372 RDT655372:RDU655372 RNP655372:RNQ655372 RXL655372:RXM655372 SHH655372:SHI655372 SRD655372:SRE655372 TAZ655372:TBA655372 TKV655372:TKW655372 TUR655372:TUS655372 UEN655372:UEO655372 UOJ655372:UOK655372 UYF655372:UYG655372 VIB655372:VIC655372 VRX655372:VRY655372 WBT655372:WBU655372 WLP655372:WLQ655372 WVL655372:WVM655372 D720908:E720908 IZ720908:JA720908 SV720908:SW720908 ACR720908:ACS720908 AMN720908:AMO720908 AWJ720908:AWK720908 BGF720908:BGG720908 BQB720908:BQC720908 BZX720908:BZY720908 CJT720908:CJU720908 CTP720908:CTQ720908 DDL720908:DDM720908 DNH720908:DNI720908 DXD720908:DXE720908 EGZ720908:EHA720908 EQV720908:EQW720908 FAR720908:FAS720908 FKN720908:FKO720908 FUJ720908:FUK720908 GEF720908:GEG720908 GOB720908:GOC720908 GXX720908:GXY720908 HHT720908:HHU720908 HRP720908:HRQ720908 IBL720908:IBM720908 ILH720908:ILI720908 IVD720908:IVE720908 JEZ720908:JFA720908 JOV720908:JOW720908 JYR720908:JYS720908 KIN720908:KIO720908 KSJ720908:KSK720908 LCF720908:LCG720908 LMB720908:LMC720908 LVX720908:LVY720908 MFT720908:MFU720908 MPP720908:MPQ720908 MZL720908:MZM720908 NJH720908:NJI720908 NTD720908:NTE720908 OCZ720908:ODA720908 OMV720908:OMW720908 OWR720908:OWS720908 PGN720908:PGO720908 PQJ720908:PQK720908 QAF720908:QAG720908 QKB720908:QKC720908 QTX720908:QTY720908 RDT720908:RDU720908 RNP720908:RNQ720908 RXL720908:RXM720908 SHH720908:SHI720908 SRD720908:SRE720908 TAZ720908:TBA720908 TKV720908:TKW720908 TUR720908:TUS720908 UEN720908:UEO720908 UOJ720908:UOK720908 UYF720908:UYG720908 VIB720908:VIC720908 VRX720908:VRY720908 WBT720908:WBU720908 WLP720908:WLQ720908 WVL720908:WVM720908 D786444:E786444 IZ786444:JA786444 SV786444:SW786444 ACR786444:ACS786444 AMN786444:AMO786444 AWJ786444:AWK786444 BGF786444:BGG786444 BQB786444:BQC786444 BZX786444:BZY786444 CJT786444:CJU786444 CTP786444:CTQ786444 DDL786444:DDM786444 DNH786444:DNI786444 DXD786444:DXE786444 EGZ786444:EHA786444 EQV786444:EQW786444 FAR786444:FAS786444 FKN786444:FKO786444 FUJ786444:FUK786444 GEF786444:GEG786444 GOB786444:GOC786444 GXX786444:GXY786444 HHT786444:HHU786444 HRP786444:HRQ786444 IBL786444:IBM786444 ILH786444:ILI786444 IVD786444:IVE786444 JEZ786444:JFA786444 JOV786444:JOW786444 JYR786444:JYS786444 KIN786444:KIO786444 KSJ786444:KSK786444 LCF786444:LCG786444 LMB786444:LMC786444 LVX786444:LVY786444 MFT786444:MFU786444 MPP786444:MPQ786444 MZL786444:MZM786444 NJH786444:NJI786444 NTD786444:NTE786444 OCZ786444:ODA786444 OMV786444:OMW786444 OWR786444:OWS786444 PGN786444:PGO786444 PQJ786444:PQK786444 QAF786444:QAG786444 QKB786444:QKC786444 QTX786444:QTY786444 RDT786444:RDU786444 RNP786444:RNQ786444 RXL786444:RXM786444 SHH786444:SHI786444 SRD786444:SRE786444 TAZ786444:TBA786444 TKV786444:TKW786444 TUR786444:TUS786444 UEN786444:UEO786444 UOJ786444:UOK786444 UYF786444:UYG786444 VIB786444:VIC786444 VRX786444:VRY786444 WBT786444:WBU786444 WLP786444:WLQ786444 WVL786444:WVM786444 D851980:E851980 IZ851980:JA851980 SV851980:SW851980 ACR851980:ACS851980 AMN851980:AMO851980 AWJ851980:AWK851980 BGF851980:BGG851980 BQB851980:BQC851980 BZX851980:BZY851980 CJT851980:CJU851980 CTP851980:CTQ851980 DDL851980:DDM851980 DNH851980:DNI851980 DXD851980:DXE851980 EGZ851980:EHA851980 EQV851980:EQW851980 FAR851980:FAS851980 FKN851980:FKO851980 FUJ851980:FUK851980 GEF851980:GEG851980 GOB851980:GOC851980 GXX851980:GXY851980 HHT851980:HHU851980 HRP851980:HRQ851980 IBL851980:IBM851980 ILH851980:ILI851980 IVD851980:IVE851980 JEZ851980:JFA851980 JOV851980:JOW851980 JYR851980:JYS851980 KIN851980:KIO851980 KSJ851980:KSK851980 LCF851980:LCG851980 LMB851980:LMC851980 LVX851980:LVY851980 MFT851980:MFU851980 MPP851980:MPQ851980 MZL851980:MZM851980 NJH851980:NJI851980 NTD851980:NTE851980 OCZ851980:ODA851980 OMV851980:OMW851980 OWR851980:OWS851980 PGN851980:PGO851980 PQJ851980:PQK851980 QAF851980:QAG851980 QKB851980:QKC851980 QTX851980:QTY851980 RDT851980:RDU851980 RNP851980:RNQ851980 RXL851980:RXM851980 SHH851980:SHI851980 SRD851980:SRE851980 TAZ851980:TBA851980 TKV851980:TKW851980 TUR851980:TUS851980 UEN851980:UEO851980 UOJ851980:UOK851980 UYF851980:UYG851980 VIB851980:VIC851980 VRX851980:VRY851980 WBT851980:WBU851980 WLP851980:WLQ851980 WVL851980:WVM851980 D917516:E917516 IZ917516:JA917516 SV917516:SW917516 ACR917516:ACS917516 AMN917516:AMO917516 AWJ917516:AWK917516 BGF917516:BGG917516 BQB917516:BQC917516 BZX917516:BZY917516 CJT917516:CJU917516 CTP917516:CTQ917516 DDL917516:DDM917516 DNH917516:DNI917516 DXD917516:DXE917516 EGZ917516:EHA917516 EQV917516:EQW917516 FAR917516:FAS917516 FKN917516:FKO917516 FUJ917516:FUK917516 GEF917516:GEG917516 GOB917516:GOC917516 GXX917516:GXY917516 HHT917516:HHU917516 HRP917516:HRQ917516 IBL917516:IBM917516 ILH917516:ILI917516 IVD917516:IVE917516 JEZ917516:JFA917516 JOV917516:JOW917516 JYR917516:JYS917516 KIN917516:KIO917516 KSJ917516:KSK917516 LCF917516:LCG917516 LMB917516:LMC917516 LVX917516:LVY917516 MFT917516:MFU917516 MPP917516:MPQ917516 MZL917516:MZM917516 NJH917516:NJI917516 NTD917516:NTE917516 OCZ917516:ODA917516 OMV917516:OMW917516 OWR917516:OWS917516 PGN917516:PGO917516 PQJ917516:PQK917516 QAF917516:QAG917516 QKB917516:QKC917516 QTX917516:QTY917516 RDT917516:RDU917516 RNP917516:RNQ917516 RXL917516:RXM917516 SHH917516:SHI917516 SRD917516:SRE917516 TAZ917516:TBA917516 TKV917516:TKW917516 TUR917516:TUS917516 UEN917516:UEO917516 UOJ917516:UOK917516 UYF917516:UYG917516 VIB917516:VIC917516 VRX917516:VRY917516 WBT917516:WBU917516 WLP917516:WLQ917516 WVL917516:WVM917516 D983052:E983052 IZ983052:JA983052 SV983052:SW983052 ACR983052:ACS983052 AMN983052:AMO983052 AWJ983052:AWK983052 BGF983052:BGG983052 BQB983052:BQC983052 BZX983052:BZY983052 CJT983052:CJU983052 CTP983052:CTQ983052 DDL983052:DDM983052 DNH983052:DNI983052 DXD983052:DXE983052 EGZ983052:EHA983052 EQV983052:EQW983052 FAR983052:FAS983052 FKN983052:FKO983052 FUJ983052:FUK983052 GEF983052:GEG983052 GOB983052:GOC983052 GXX983052:GXY983052 HHT983052:HHU983052 HRP983052:HRQ983052 IBL983052:IBM983052 ILH983052:ILI983052 IVD983052:IVE983052 JEZ983052:JFA983052 JOV983052:JOW983052 JYR983052:JYS983052 KIN983052:KIO983052 KSJ983052:KSK983052 LCF983052:LCG983052 LMB983052:LMC983052 LVX983052:LVY983052 MFT983052:MFU983052 MPP983052:MPQ983052 MZL983052:MZM983052 NJH983052:NJI983052 NTD983052:NTE983052 OCZ983052:ODA983052 OMV983052:OMW983052 OWR983052:OWS983052 PGN983052:PGO983052 PQJ983052:PQK983052 QAF983052:QAG983052 QKB983052:QKC983052 QTX983052:QTY983052 RDT983052:RDU983052 RNP983052:RNQ983052 RXL983052:RXM983052 SHH983052:SHI983052 SRD983052:SRE983052 TAZ983052:TBA983052 TKV983052:TKW983052 TUR983052:TUS983052 UEN983052:UEO983052 UOJ983052:UOK983052 UYF983052:UYG983052 VIB983052:VIC983052 VRX983052:VRY983052 WBT983052:WBU983052 WLP983052:WLQ983052 WVL983052:WVM983052">
      <formula1>"「施工手順」,「工程計画」,「施工課題」,「品質管理」,「安全管理」,「周辺配慮」,「その他」"</formula1>
    </dataValidation>
  </dataValidations>
  <pageMargins left="0.78740157480314965" right="0.78740157480314965" top="0.39370078740157483" bottom="0.39370078740157483" header="0.39370078740157483" footer="0.19685039370078741"/>
  <pageSetup paperSize="9" orientation="portrait" r:id="rId1"/>
  <headerFooter alignWithMargins="0"/>
  <rowBreaks count="1" manualBreakCount="1">
    <brk id="16"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2"/>
  <sheetViews>
    <sheetView showGridLines="0" zoomScale="80" zoomScaleNormal="80" zoomScaleSheetLayoutView="80" workbookViewId="0">
      <selection activeCell="C19" sqref="C19:J19"/>
    </sheetView>
  </sheetViews>
  <sheetFormatPr defaultRowHeight="12" x14ac:dyDescent="0.15"/>
  <cols>
    <col min="1" max="1" width="2.125" style="90" customWidth="1"/>
    <col min="2" max="2" width="2.625" style="90" customWidth="1"/>
    <col min="3" max="3" width="6.375" style="90" customWidth="1"/>
    <col min="4" max="4" width="12" style="90" customWidth="1"/>
    <col min="5" max="5" width="1.625" style="90" customWidth="1"/>
    <col min="6" max="7" width="12.625" style="90" customWidth="1"/>
    <col min="8" max="8" width="31.625" style="90" customWidth="1"/>
    <col min="9" max="9" width="5.125" style="90" customWidth="1"/>
    <col min="10" max="10" width="1.625" style="90" customWidth="1"/>
    <col min="11" max="11" width="5.625" style="90" customWidth="1"/>
    <col min="12" max="16384" width="9" style="90"/>
  </cols>
  <sheetData>
    <row r="2" spans="2:10" x14ac:dyDescent="0.15">
      <c r="B2" s="89" t="s">
        <v>55</v>
      </c>
      <c r="C2" s="89"/>
    </row>
    <row r="3" spans="2:10" ht="15" customHeight="1" x14ac:dyDescent="0.15">
      <c r="G3" s="147" t="s">
        <v>0</v>
      </c>
      <c r="H3" s="148" t="str">
        <f>'様式-共1-Ⅱｗ'!$G$2</f>
        <v>220510053</v>
      </c>
      <c r="I3" s="146"/>
      <c r="J3" s="91"/>
    </row>
    <row r="4" spans="2:10" ht="33" customHeight="1" thickBot="1" x14ac:dyDescent="0.2">
      <c r="B4" s="248" t="s">
        <v>68</v>
      </c>
      <c r="C4" s="248"/>
      <c r="D4" s="248"/>
      <c r="E4" s="248"/>
      <c r="F4" s="248"/>
      <c r="G4" s="248"/>
      <c r="H4" s="248"/>
      <c r="I4" s="248"/>
      <c r="J4" s="248"/>
    </row>
    <row r="5" spans="2:10" ht="13.5" customHeight="1" thickBot="1" x14ac:dyDescent="0.2">
      <c r="C5" s="92"/>
      <c r="D5" s="92"/>
      <c r="E5" s="92"/>
      <c r="F5" s="144" t="s">
        <v>1</v>
      </c>
      <c r="G5" s="254">
        <f>'様式-共1-Ⅱｗ'!$F$5</f>
        <v>0</v>
      </c>
      <c r="H5" s="255"/>
      <c r="I5" s="256"/>
      <c r="J5" s="93"/>
    </row>
    <row r="6" spans="2:10" ht="7.5" customHeight="1" thickBot="1" x14ac:dyDescent="0.2">
      <c r="C6" s="92"/>
      <c r="D6" s="92"/>
      <c r="E6" s="92"/>
      <c r="F6" s="94"/>
    </row>
    <row r="7" spans="2:10" s="89" customFormat="1" ht="13.5" customHeight="1" thickBot="1" x14ac:dyDescent="0.2">
      <c r="B7" s="249" t="s">
        <v>2</v>
      </c>
      <c r="C7" s="250"/>
      <c r="D7" s="251" t="str">
        <f>'様式-共1-Ⅱｗ'!$B$7</f>
        <v>（都）南小泉茂庭線（宮沢橋工区）橋梁上部工工事</v>
      </c>
      <c r="E7" s="252"/>
      <c r="F7" s="252"/>
      <c r="G7" s="252"/>
      <c r="H7" s="252"/>
      <c r="I7" s="253"/>
    </row>
    <row r="8" spans="2:10" x14ac:dyDescent="0.15">
      <c r="B8" s="92"/>
      <c r="F8" s="94"/>
      <c r="G8" s="94"/>
      <c r="H8" s="94"/>
    </row>
    <row r="9" spans="2:10" ht="15.75" customHeight="1" x14ac:dyDescent="0.15">
      <c r="B9" s="95"/>
      <c r="C9" s="96" t="s">
        <v>115</v>
      </c>
      <c r="D9" s="96"/>
      <c r="E9" s="96"/>
      <c r="F9" s="97"/>
      <c r="G9" s="97"/>
      <c r="H9" s="97"/>
      <c r="I9" s="96"/>
      <c r="J9" s="98"/>
    </row>
    <row r="10" spans="2:10" ht="93.75" customHeight="1" x14ac:dyDescent="0.15">
      <c r="B10" s="99"/>
      <c r="C10" s="239" t="s">
        <v>114</v>
      </c>
      <c r="D10" s="240"/>
      <c r="E10" s="240"/>
      <c r="F10" s="240"/>
      <c r="G10" s="240"/>
      <c r="H10" s="240"/>
      <c r="I10" s="241"/>
      <c r="J10" s="100"/>
    </row>
    <row r="11" spans="2:10" ht="6" customHeight="1" x14ac:dyDescent="0.15">
      <c r="B11" s="99"/>
      <c r="C11" s="101"/>
      <c r="D11" s="101"/>
      <c r="E11" s="101"/>
      <c r="F11" s="101"/>
      <c r="G11" s="101"/>
      <c r="H11" s="101"/>
      <c r="I11" s="101"/>
      <c r="J11" s="100"/>
    </row>
    <row r="12" spans="2:10" ht="13.5" customHeight="1" x14ac:dyDescent="0.15">
      <c r="B12" s="102"/>
      <c r="C12" s="144" t="s">
        <v>56</v>
      </c>
      <c r="D12" s="103" t="s">
        <v>112</v>
      </c>
      <c r="E12" s="104"/>
      <c r="F12" s="242" t="s">
        <v>113</v>
      </c>
      <c r="G12" s="243"/>
      <c r="H12" s="243"/>
      <c r="I12" s="244"/>
      <c r="J12" s="105"/>
    </row>
    <row r="13" spans="2:10" ht="57" customHeight="1" x14ac:dyDescent="0.15">
      <c r="B13" s="102"/>
      <c r="C13" s="106"/>
      <c r="D13" s="104"/>
      <c r="E13" s="104"/>
      <c r="F13" s="245"/>
      <c r="G13" s="246"/>
      <c r="H13" s="246"/>
      <c r="I13" s="247"/>
      <c r="J13" s="105"/>
    </row>
    <row r="14" spans="2:10" ht="13.5" customHeight="1" x14ac:dyDescent="0.15">
      <c r="B14" s="102"/>
      <c r="C14" s="144" t="s">
        <v>57</v>
      </c>
      <c r="D14" s="103" t="s">
        <v>112</v>
      </c>
      <c r="E14" s="104"/>
      <c r="F14" s="242" t="s">
        <v>111</v>
      </c>
      <c r="G14" s="243"/>
      <c r="H14" s="243"/>
      <c r="I14" s="244"/>
      <c r="J14" s="105"/>
    </row>
    <row r="15" spans="2:10" ht="57" customHeight="1" x14ac:dyDescent="0.15">
      <c r="B15" s="102"/>
      <c r="C15" s="106"/>
      <c r="D15" s="106"/>
      <c r="E15" s="106"/>
      <c r="F15" s="245"/>
      <c r="G15" s="246"/>
      <c r="H15" s="246"/>
      <c r="I15" s="247"/>
      <c r="J15" s="105"/>
    </row>
    <row r="16" spans="2:10" ht="5.25" customHeight="1" x14ac:dyDescent="0.15">
      <c r="B16" s="107"/>
      <c r="C16" s="108"/>
      <c r="D16" s="108"/>
      <c r="E16" s="108"/>
      <c r="F16" s="109"/>
      <c r="G16" s="109"/>
      <c r="H16" s="109"/>
      <c r="I16" s="109"/>
      <c r="J16" s="110"/>
    </row>
    <row r="17" spans="2:10" x14ac:dyDescent="0.15">
      <c r="C17" s="94"/>
      <c r="D17" s="94"/>
      <c r="E17" s="94"/>
      <c r="F17" s="94"/>
      <c r="G17" s="94"/>
      <c r="H17" s="94"/>
      <c r="I17" s="94"/>
      <c r="J17" s="111"/>
    </row>
    <row r="18" spans="2:10" x14ac:dyDescent="0.15">
      <c r="B18" s="236" t="s">
        <v>104</v>
      </c>
      <c r="C18" s="236"/>
      <c r="D18" s="236"/>
      <c r="E18" s="236"/>
      <c r="F18" s="236"/>
      <c r="G18" s="236"/>
      <c r="H18" s="236"/>
      <c r="I18" s="236"/>
      <c r="J18" s="236"/>
    </row>
    <row r="19" spans="2:10" ht="347.25" customHeight="1" x14ac:dyDescent="0.15">
      <c r="B19" s="112" t="s">
        <v>58</v>
      </c>
      <c r="C19" s="237"/>
      <c r="D19" s="237"/>
      <c r="E19" s="237"/>
      <c r="F19" s="237"/>
      <c r="G19" s="237"/>
      <c r="H19" s="237"/>
      <c r="I19" s="237"/>
      <c r="J19" s="238"/>
    </row>
    <row r="20" spans="2:10" ht="347.25" customHeight="1" x14ac:dyDescent="0.15">
      <c r="B20" s="112" t="s">
        <v>59</v>
      </c>
      <c r="C20" s="237"/>
      <c r="D20" s="237"/>
      <c r="E20" s="237"/>
      <c r="F20" s="237"/>
      <c r="G20" s="237"/>
      <c r="H20" s="237"/>
      <c r="I20" s="237"/>
      <c r="J20" s="238"/>
    </row>
    <row r="21" spans="2:10" ht="48.75" customHeight="1" x14ac:dyDescent="0.15">
      <c r="B21" s="113" t="s">
        <v>60</v>
      </c>
      <c r="C21" s="233" t="s">
        <v>103</v>
      </c>
      <c r="D21" s="234"/>
      <c r="E21" s="234"/>
      <c r="F21" s="234"/>
      <c r="G21" s="234"/>
      <c r="H21" s="234"/>
      <c r="I21" s="234"/>
      <c r="J21" s="235"/>
    </row>
    <row r="22" spans="2:10" x14ac:dyDescent="0.15">
      <c r="B22" s="145"/>
      <c r="C22" s="145"/>
      <c r="D22" s="145"/>
      <c r="E22" s="145"/>
      <c r="F22" s="145"/>
      <c r="G22" s="145"/>
      <c r="H22" s="145"/>
      <c r="I22" s="145"/>
      <c r="J22" s="145"/>
    </row>
  </sheetData>
  <sheetProtection algorithmName="SHA-512" hashValue="sEJX/eYKm+jsLG1IGjI5M2lsMSKpJw3Xhp89ZqNcAGSZ/X1ZXL79e/V3vjXV9pvdlDdURFe9acpZFL6hf3eW7A==" saltValue="DRYXUNpMocGd4hVhuQk97g==" spinCount="100000" sheet="1" selectLockedCells="1"/>
  <mergeCells count="11">
    <mergeCell ref="F12:I13"/>
    <mergeCell ref="B4:J4"/>
    <mergeCell ref="G5:I5"/>
    <mergeCell ref="B7:C7"/>
    <mergeCell ref="D7:I7"/>
    <mergeCell ref="C10:I10"/>
    <mergeCell ref="C21:J21"/>
    <mergeCell ref="F14:I15"/>
    <mergeCell ref="B18:J18"/>
    <mergeCell ref="C19:J19"/>
    <mergeCell ref="C20:J20"/>
  </mergeCells>
  <phoneticPr fontId="3"/>
  <dataValidations count="2">
    <dataValidation type="list" allowBlank="1" showInputMessage="1" showErrorMessage="1" sqref="D12 IZ12 SV12 ACR12 AMN12 AWJ12 BGF12 BQB12 BZX12 CJT12 CTP12 DDL12 DNH12 DXD12 EGZ12 EQV12 FAR12 FKN12 FUJ12 GEF12 GOB12 GXX12 HHT12 HRP12 IBL12 ILH12 IVD12 JEZ12 JOV12 JYR12 KIN12 KSJ12 LCF12 LMB12 LVX12 MFT12 MPP12 MZL12 NJH12 NTD12 OCZ12 OMV12 OWR12 PGN12 PQJ12 QAF12 QKB12 QTX12 RDT12 RNP12 RXL12 SHH12 SRD12 TAZ12 TKV12 TUR12 UEN12 UOJ12 UYF12 VIB12 VRX12 WBT12 WLP12 WVL12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D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formula1>"「施工手順」,「工程計画」,「施工課題」,「品質管理」,「安全管理」,「周辺環境」,「その他」"</formula1>
    </dataValidation>
    <dataValidation type="list" allowBlank="1" showInputMessage="1" showErrorMessage="1" sqref="E12 JA12 SW12 ACS12 AMO12 AWK12 BGG12 BQC12 BZY12 CJU12 CTQ12 DDM12 DNI12 DXE12 EHA12 EQW12 FAS12 FKO12 FUK12 GEG12 GOC12 GXY12 HHU12 HRQ12 IBM12 ILI12 IVE12 JFA12 JOW12 JYS12 KIO12 KSK12 LCG12 LMC12 LVY12 MFU12 MPQ12 MZM12 NJI12 NTE12 ODA12 OMW12 OWS12 PGO12 PQK12 QAG12 QKC12 QTY12 RDU12 RNQ12 RXM12 SHI12 SRE12 TBA12 TKW12 TUS12 UEO12 UOK12 UYG12 VIC12 VRY12 WBU12 WLQ12 WVM12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E14 JA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E65550 JA65550 SW65550 ACS65550 AMO65550 AWK65550 BGG65550 BQC65550 BZY65550 CJU65550 CTQ65550 DDM65550 DNI65550 DXE65550 EHA65550 EQW65550 FAS65550 FKO65550 FUK65550 GEG65550 GOC65550 GXY65550 HHU65550 HRQ65550 IBM65550 ILI65550 IVE65550 JFA65550 JOW65550 JYS65550 KIO65550 KSK65550 LCG65550 LMC65550 LVY65550 MFU65550 MPQ65550 MZM65550 NJI65550 NTE65550 ODA65550 OMW65550 OWS65550 PGO65550 PQK65550 QAG65550 QKC65550 QTY65550 RDU65550 RNQ65550 RXM65550 SHI65550 SRE65550 TBA65550 TKW65550 TUS65550 UEO65550 UOK65550 UYG65550 VIC65550 VRY65550 WBU65550 WLQ65550 WVM65550 E131086 JA131086 SW131086 ACS131086 AMO131086 AWK131086 BGG131086 BQC131086 BZY131086 CJU131086 CTQ131086 DDM131086 DNI131086 DXE131086 EHA131086 EQW131086 FAS131086 FKO131086 FUK131086 GEG131086 GOC131086 GXY131086 HHU131086 HRQ131086 IBM131086 ILI131086 IVE131086 JFA131086 JOW131086 JYS131086 KIO131086 KSK131086 LCG131086 LMC131086 LVY131086 MFU131086 MPQ131086 MZM131086 NJI131086 NTE131086 ODA131086 OMW131086 OWS131086 PGO131086 PQK131086 QAG131086 QKC131086 QTY131086 RDU131086 RNQ131086 RXM131086 SHI131086 SRE131086 TBA131086 TKW131086 TUS131086 UEO131086 UOK131086 UYG131086 VIC131086 VRY131086 WBU131086 WLQ131086 WVM131086 E196622 JA196622 SW196622 ACS196622 AMO196622 AWK196622 BGG196622 BQC196622 BZY196622 CJU196622 CTQ196622 DDM196622 DNI196622 DXE196622 EHA196622 EQW196622 FAS196622 FKO196622 FUK196622 GEG196622 GOC196622 GXY196622 HHU196622 HRQ196622 IBM196622 ILI196622 IVE196622 JFA196622 JOW196622 JYS196622 KIO196622 KSK196622 LCG196622 LMC196622 LVY196622 MFU196622 MPQ196622 MZM196622 NJI196622 NTE196622 ODA196622 OMW196622 OWS196622 PGO196622 PQK196622 QAG196622 QKC196622 QTY196622 RDU196622 RNQ196622 RXM196622 SHI196622 SRE196622 TBA196622 TKW196622 TUS196622 UEO196622 UOK196622 UYG196622 VIC196622 VRY196622 WBU196622 WLQ196622 WVM196622 E262158 JA262158 SW262158 ACS262158 AMO262158 AWK262158 BGG262158 BQC262158 BZY262158 CJU262158 CTQ262158 DDM262158 DNI262158 DXE262158 EHA262158 EQW262158 FAS262158 FKO262158 FUK262158 GEG262158 GOC262158 GXY262158 HHU262158 HRQ262158 IBM262158 ILI262158 IVE262158 JFA262158 JOW262158 JYS262158 KIO262158 KSK262158 LCG262158 LMC262158 LVY262158 MFU262158 MPQ262158 MZM262158 NJI262158 NTE262158 ODA262158 OMW262158 OWS262158 PGO262158 PQK262158 QAG262158 QKC262158 QTY262158 RDU262158 RNQ262158 RXM262158 SHI262158 SRE262158 TBA262158 TKW262158 TUS262158 UEO262158 UOK262158 UYG262158 VIC262158 VRY262158 WBU262158 WLQ262158 WVM262158 E327694 JA327694 SW327694 ACS327694 AMO327694 AWK327694 BGG327694 BQC327694 BZY327694 CJU327694 CTQ327694 DDM327694 DNI327694 DXE327694 EHA327694 EQW327694 FAS327694 FKO327694 FUK327694 GEG327694 GOC327694 GXY327694 HHU327694 HRQ327694 IBM327694 ILI327694 IVE327694 JFA327694 JOW327694 JYS327694 KIO327694 KSK327694 LCG327694 LMC327694 LVY327694 MFU327694 MPQ327694 MZM327694 NJI327694 NTE327694 ODA327694 OMW327694 OWS327694 PGO327694 PQK327694 QAG327694 QKC327694 QTY327694 RDU327694 RNQ327694 RXM327694 SHI327694 SRE327694 TBA327694 TKW327694 TUS327694 UEO327694 UOK327694 UYG327694 VIC327694 VRY327694 WBU327694 WLQ327694 WVM327694 E393230 JA393230 SW393230 ACS393230 AMO393230 AWK393230 BGG393230 BQC393230 BZY393230 CJU393230 CTQ393230 DDM393230 DNI393230 DXE393230 EHA393230 EQW393230 FAS393230 FKO393230 FUK393230 GEG393230 GOC393230 GXY393230 HHU393230 HRQ393230 IBM393230 ILI393230 IVE393230 JFA393230 JOW393230 JYS393230 KIO393230 KSK393230 LCG393230 LMC393230 LVY393230 MFU393230 MPQ393230 MZM393230 NJI393230 NTE393230 ODA393230 OMW393230 OWS393230 PGO393230 PQK393230 QAG393230 QKC393230 QTY393230 RDU393230 RNQ393230 RXM393230 SHI393230 SRE393230 TBA393230 TKW393230 TUS393230 UEO393230 UOK393230 UYG393230 VIC393230 VRY393230 WBU393230 WLQ393230 WVM393230 E458766 JA458766 SW458766 ACS458766 AMO458766 AWK458766 BGG458766 BQC458766 BZY458766 CJU458766 CTQ458766 DDM458766 DNI458766 DXE458766 EHA458766 EQW458766 FAS458766 FKO458766 FUK458766 GEG458766 GOC458766 GXY458766 HHU458766 HRQ458766 IBM458766 ILI458766 IVE458766 JFA458766 JOW458766 JYS458766 KIO458766 KSK458766 LCG458766 LMC458766 LVY458766 MFU458766 MPQ458766 MZM458766 NJI458766 NTE458766 ODA458766 OMW458766 OWS458766 PGO458766 PQK458766 QAG458766 QKC458766 QTY458766 RDU458766 RNQ458766 RXM458766 SHI458766 SRE458766 TBA458766 TKW458766 TUS458766 UEO458766 UOK458766 UYG458766 VIC458766 VRY458766 WBU458766 WLQ458766 WVM458766 E524302 JA524302 SW524302 ACS524302 AMO524302 AWK524302 BGG524302 BQC524302 BZY524302 CJU524302 CTQ524302 DDM524302 DNI524302 DXE524302 EHA524302 EQW524302 FAS524302 FKO524302 FUK524302 GEG524302 GOC524302 GXY524302 HHU524302 HRQ524302 IBM524302 ILI524302 IVE524302 JFA524302 JOW524302 JYS524302 KIO524302 KSK524302 LCG524302 LMC524302 LVY524302 MFU524302 MPQ524302 MZM524302 NJI524302 NTE524302 ODA524302 OMW524302 OWS524302 PGO524302 PQK524302 QAG524302 QKC524302 QTY524302 RDU524302 RNQ524302 RXM524302 SHI524302 SRE524302 TBA524302 TKW524302 TUS524302 UEO524302 UOK524302 UYG524302 VIC524302 VRY524302 WBU524302 WLQ524302 WVM524302 E589838 JA589838 SW589838 ACS589838 AMO589838 AWK589838 BGG589838 BQC589838 BZY589838 CJU589838 CTQ589838 DDM589838 DNI589838 DXE589838 EHA589838 EQW589838 FAS589838 FKO589838 FUK589838 GEG589838 GOC589838 GXY589838 HHU589838 HRQ589838 IBM589838 ILI589838 IVE589838 JFA589838 JOW589838 JYS589838 KIO589838 KSK589838 LCG589838 LMC589838 LVY589838 MFU589838 MPQ589838 MZM589838 NJI589838 NTE589838 ODA589838 OMW589838 OWS589838 PGO589838 PQK589838 QAG589838 QKC589838 QTY589838 RDU589838 RNQ589838 RXM589838 SHI589838 SRE589838 TBA589838 TKW589838 TUS589838 UEO589838 UOK589838 UYG589838 VIC589838 VRY589838 WBU589838 WLQ589838 WVM589838 E655374 JA655374 SW655374 ACS655374 AMO655374 AWK655374 BGG655374 BQC655374 BZY655374 CJU655374 CTQ655374 DDM655374 DNI655374 DXE655374 EHA655374 EQW655374 FAS655374 FKO655374 FUK655374 GEG655374 GOC655374 GXY655374 HHU655374 HRQ655374 IBM655374 ILI655374 IVE655374 JFA655374 JOW655374 JYS655374 KIO655374 KSK655374 LCG655374 LMC655374 LVY655374 MFU655374 MPQ655374 MZM655374 NJI655374 NTE655374 ODA655374 OMW655374 OWS655374 PGO655374 PQK655374 QAG655374 QKC655374 QTY655374 RDU655374 RNQ655374 RXM655374 SHI655374 SRE655374 TBA655374 TKW655374 TUS655374 UEO655374 UOK655374 UYG655374 VIC655374 VRY655374 WBU655374 WLQ655374 WVM655374 E720910 JA720910 SW720910 ACS720910 AMO720910 AWK720910 BGG720910 BQC720910 BZY720910 CJU720910 CTQ720910 DDM720910 DNI720910 DXE720910 EHA720910 EQW720910 FAS720910 FKO720910 FUK720910 GEG720910 GOC720910 GXY720910 HHU720910 HRQ720910 IBM720910 ILI720910 IVE720910 JFA720910 JOW720910 JYS720910 KIO720910 KSK720910 LCG720910 LMC720910 LVY720910 MFU720910 MPQ720910 MZM720910 NJI720910 NTE720910 ODA720910 OMW720910 OWS720910 PGO720910 PQK720910 QAG720910 QKC720910 QTY720910 RDU720910 RNQ720910 RXM720910 SHI720910 SRE720910 TBA720910 TKW720910 TUS720910 UEO720910 UOK720910 UYG720910 VIC720910 VRY720910 WBU720910 WLQ720910 WVM720910 E786446 JA786446 SW786446 ACS786446 AMO786446 AWK786446 BGG786446 BQC786446 BZY786446 CJU786446 CTQ786446 DDM786446 DNI786446 DXE786446 EHA786446 EQW786446 FAS786446 FKO786446 FUK786446 GEG786446 GOC786446 GXY786446 HHU786446 HRQ786446 IBM786446 ILI786446 IVE786446 JFA786446 JOW786446 JYS786446 KIO786446 KSK786446 LCG786446 LMC786446 LVY786446 MFU786446 MPQ786446 MZM786446 NJI786446 NTE786446 ODA786446 OMW786446 OWS786446 PGO786446 PQK786446 QAG786446 QKC786446 QTY786446 RDU786446 RNQ786446 RXM786446 SHI786446 SRE786446 TBA786446 TKW786446 TUS786446 UEO786446 UOK786446 UYG786446 VIC786446 VRY786446 WBU786446 WLQ786446 WVM786446 E851982 JA851982 SW851982 ACS851982 AMO851982 AWK851982 BGG851982 BQC851982 BZY851982 CJU851982 CTQ851982 DDM851982 DNI851982 DXE851982 EHA851982 EQW851982 FAS851982 FKO851982 FUK851982 GEG851982 GOC851982 GXY851982 HHU851982 HRQ851982 IBM851982 ILI851982 IVE851982 JFA851982 JOW851982 JYS851982 KIO851982 KSK851982 LCG851982 LMC851982 LVY851982 MFU851982 MPQ851982 MZM851982 NJI851982 NTE851982 ODA851982 OMW851982 OWS851982 PGO851982 PQK851982 QAG851982 QKC851982 QTY851982 RDU851982 RNQ851982 RXM851982 SHI851982 SRE851982 TBA851982 TKW851982 TUS851982 UEO851982 UOK851982 UYG851982 VIC851982 VRY851982 WBU851982 WLQ851982 WVM851982 E917518 JA917518 SW917518 ACS917518 AMO917518 AWK917518 BGG917518 BQC917518 BZY917518 CJU917518 CTQ917518 DDM917518 DNI917518 DXE917518 EHA917518 EQW917518 FAS917518 FKO917518 FUK917518 GEG917518 GOC917518 GXY917518 HHU917518 HRQ917518 IBM917518 ILI917518 IVE917518 JFA917518 JOW917518 JYS917518 KIO917518 KSK917518 LCG917518 LMC917518 LVY917518 MFU917518 MPQ917518 MZM917518 NJI917518 NTE917518 ODA917518 OMW917518 OWS917518 PGO917518 PQK917518 QAG917518 QKC917518 QTY917518 RDU917518 RNQ917518 RXM917518 SHI917518 SRE917518 TBA917518 TKW917518 TUS917518 UEO917518 UOK917518 UYG917518 VIC917518 VRY917518 WBU917518 WLQ917518 WVM917518 E983054 JA983054 SW983054 ACS983054 AMO983054 AWK983054 BGG983054 BQC983054 BZY983054 CJU983054 CTQ983054 DDM983054 DNI983054 DXE983054 EHA983054 EQW983054 FAS983054 FKO983054 FUK983054 GEG983054 GOC983054 GXY983054 HHU983054 HRQ983054 IBM983054 ILI983054 IVE983054 JFA983054 JOW983054 JYS983054 KIO983054 KSK983054 LCG983054 LMC983054 LVY983054 MFU983054 MPQ983054 MZM983054 NJI983054 NTE983054 ODA983054 OMW983054 OWS983054 PGO983054 PQK983054 QAG983054 QKC983054 QTY983054 RDU983054 RNQ983054 RXM983054 SHI983054 SRE983054 TBA983054 TKW983054 TUS983054 UEO983054 UOK983054 UYG983054 VIC983054 VRY983054 WBU983054 WLQ983054 WVM983054">
      <formula1>"「施工手順」,「工程計画」,「施工課題」,「品質管理」,「安全管理」,「環境配慮」,「その他」"</formula1>
    </dataValidation>
  </dataValidations>
  <pageMargins left="0.78740157480314965" right="0.78740157480314965" top="0.39370078740157483" bottom="0.39370078740157483" header="0.39370078740157483" footer="0.19685039370078741"/>
  <pageSetup paperSize="9" orientation="portrait" r:id="rId1"/>
  <headerFooter alignWithMargins="0"/>
  <rowBreaks count="1" manualBreakCount="1">
    <brk id="16" min="1"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zoomScale="80" zoomScaleNormal="80" zoomScaleSheetLayoutView="100" workbookViewId="0">
      <selection activeCell="E6" sqref="E6:G6"/>
    </sheetView>
  </sheetViews>
  <sheetFormatPr defaultRowHeight="12" outlineLevelCol="1" x14ac:dyDescent="0.15"/>
  <cols>
    <col min="1" max="1" width="4.875" style="40" customWidth="1"/>
    <col min="2" max="2" width="5.875" style="40" customWidth="1"/>
    <col min="3" max="3" width="21" style="40" customWidth="1"/>
    <col min="4" max="4" width="14.25" style="40" customWidth="1"/>
    <col min="5" max="5" width="5.125" style="40" customWidth="1"/>
    <col min="6" max="6" width="3.5" style="41" customWidth="1"/>
    <col min="7" max="7" width="6.25" style="40" customWidth="1"/>
    <col min="8" max="8" width="5.125" style="40" customWidth="1"/>
    <col min="9" max="13" width="2.875" style="40" customWidth="1"/>
    <col min="14" max="14" width="3.875" style="40" customWidth="1"/>
    <col min="15" max="15" width="5.625" style="40" customWidth="1"/>
    <col min="16" max="16" width="2.125" style="40" customWidth="1"/>
    <col min="17" max="17" width="3.125" style="40" customWidth="1"/>
    <col min="18" max="18" width="9.125" style="40" customWidth="1"/>
    <col min="19" max="19" width="5.625" style="68" hidden="1" customWidth="1" outlineLevel="1"/>
    <col min="20" max="23" width="20.625" style="68" hidden="1" customWidth="1" outlineLevel="1"/>
    <col min="24" max="24" width="20.625" style="40" hidden="1" customWidth="1" outlineLevel="1"/>
    <col min="25" max="25" width="9.125" style="40" hidden="1" customWidth="1" outlineLevel="1"/>
    <col min="26" max="26" width="9" style="40" collapsed="1"/>
    <col min="27" max="16384" width="9" style="40"/>
  </cols>
  <sheetData>
    <row r="1" spans="1:25" x14ac:dyDescent="0.15">
      <c r="A1" s="37" t="s">
        <v>97</v>
      </c>
      <c r="B1" s="37"/>
      <c r="C1" s="37"/>
      <c r="D1" s="37"/>
      <c r="E1" s="37"/>
      <c r="F1" s="38"/>
      <c r="G1" s="37"/>
      <c r="H1" s="37"/>
      <c r="I1" s="37"/>
      <c r="J1" s="37"/>
      <c r="K1" s="37"/>
      <c r="L1" s="37"/>
      <c r="M1" s="37"/>
      <c r="N1" s="37"/>
      <c r="O1" s="39"/>
      <c r="P1" s="37"/>
      <c r="Q1" s="37"/>
    </row>
    <row r="2" spans="1:25" ht="12.75" thickBot="1" x14ac:dyDescent="0.2">
      <c r="A2" s="37"/>
      <c r="B2" s="37"/>
      <c r="C2" s="37"/>
      <c r="D2" s="37"/>
      <c r="E2" s="37"/>
      <c r="F2" s="38"/>
      <c r="G2" s="37"/>
      <c r="H2" s="37"/>
      <c r="I2" s="37"/>
      <c r="J2" s="37"/>
      <c r="K2" s="37"/>
      <c r="L2" s="37"/>
      <c r="M2" s="37"/>
      <c r="N2" s="37"/>
      <c r="O2" s="39"/>
      <c r="P2" s="37"/>
      <c r="Q2" s="37"/>
    </row>
    <row r="3" spans="1:25" ht="14.25" customHeight="1" thickBot="1" x14ac:dyDescent="0.2">
      <c r="C3" s="37"/>
      <c r="D3" s="37"/>
      <c r="G3" s="257" t="s">
        <v>0</v>
      </c>
      <c r="H3" s="258"/>
      <c r="I3" s="259" t="str">
        <f>'様式-共1-Ⅱｗ'!$G$2</f>
        <v>220510053</v>
      </c>
      <c r="J3" s="260"/>
      <c r="K3" s="260"/>
      <c r="L3" s="260"/>
      <c r="M3" s="260"/>
      <c r="N3" s="261"/>
      <c r="O3" s="42"/>
      <c r="P3" s="37"/>
      <c r="Q3" s="37"/>
      <c r="U3" s="40"/>
      <c r="W3" s="40"/>
    </row>
    <row r="4" spans="1:25" ht="10.5" customHeight="1" x14ac:dyDescent="0.15">
      <c r="C4" s="37"/>
      <c r="D4" s="37"/>
      <c r="G4" s="38"/>
      <c r="H4" s="38"/>
      <c r="I4" s="82"/>
      <c r="J4" s="82"/>
      <c r="K4" s="82"/>
      <c r="L4" s="82"/>
      <c r="M4" s="82"/>
      <c r="N4" s="82"/>
      <c r="O4" s="39"/>
      <c r="P4" s="37"/>
      <c r="Q4" s="37"/>
      <c r="U4" s="40"/>
      <c r="W4" s="40"/>
    </row>
    <row r="5" spans="1:25" ht="39" customHeight="1" thickBot="1" x14ac:dyDescent="0.2">
      <c r="A5" s="262" t="s">
        <v>61</v>
      </c>
      <c r="B5" s="262"/>
      <c r="C5" s="262"/>
      <c r="D5" s="262"/>
      <c r="E5" s="263"/>
      <c r="F5" s="263"/>
      <c r="G5" s="263"/>
      <c r="H5" s="262"/>
      <c r="I5" s="262"/>
      <c r="J5" s="262"/>
      <c r="K5" s="262"/>
      <c r="L5" s="262"/>
      <c r="M5" s="262"/>
      <c r="N5" s="262"/>
      <c r="O5" s="262"/>
      <c r="P5" s="37"/>
      <c r="Q5" s="37"/>
      <c r="X5" s="68"/>
      <c r="Y5" s="68"/>
    </row>
    <row r="6" spans="1:25" ht="30" customHeight="1" thickBot="1" x14ac:dyDescent="0.2">
      <c r="A6" s="278" t="s">
        <v>125</v>
      </c>
      <c r="B6" s="280" t="s">
        <v>22</v>
      </c>
      <c r="C6" s="281"/>
      <c r="D6" s="149" t="s">
        <v>23</v>
      </c>
      <c r="E6" s="270" t="s">
        <v>45</v>
      </c>
      <c r="F6" s="271"/>
      <c r="G6" s="272"/>
      <c r="H6" s="282"/>
      <c r="I6" s="283"/>
      <c r="J6" s="284"/>
      <c r="K6" s="285"/>
      <c r="L6" s="285"/>
      <c r="M6" s="285"/>
      <c r="N6" s="285"/>
      <c r="O6" s="286"/>
      <c r="P6" s="37"/>
      <c r="Q6" s="38"/>
      <c r="S6" s="74" t="s">
        <v>130</v>
      </c>
      <c r="T6" s="74" t="s">
        <v>92</v>
      </c>
      <c r="U6" s="74" t="s">
        <v>81</v>
      </c>
      <c r="V6" s="74"/>
      <c r="W6" s="74"/>
      <c r="X6" s="74"/>
    </row>
    <row r="7" spans="1:25" ht="42" customHeight="1" thickBot="1" x14ac:dyDescent="0.2">
      <c r="A7" s="278"/>
      <c r="B7" s="287" t="s">
        <v>24</v>
      </c>
      <c r="C7" s="287"/>
      <c r="D7" s="273" t="s">
        <v>99</v>
      </c>
      <c r="E7" s="274"/>
      <c r="F7" s="275"/>
      <c r="G7" s="276"/>
      <c r="H7" s="276"/>
      <c r="I7" s="277"/>
      <c r="J7" s="135" t="s">
        <v>25</v>
      </c>
      <c r="K7" s="264"/>
      <c r="L7" s="265"/>
      <c r="M7" s="265"/>
      <c r="N7" s="265"/>
      <c r="O7" s="266"/>
      <c r="P7" s="37"/>
      <c r="Q7" s="38"/>
      <c r="S7" s="74"/>
      <c r="T7" s="74"/>
      <c r="U7" s="74"/>
      <c r="V7" s="74"/>
      <c r="W7" s="74"/>
      <c r="X7" s="74"/>
    </row>
    <row r="8" spans="1:25" ht="22.5" customHeight="1" thickBot="1" x14ac:dyDescent="0.2">
      <c r="A8" s="278"/>
      <c r="B8" s="267" t="s">
        <v>35</v>
      </c>
      <c r="C8" s="268"/>
      <c r="D8" s="268"/>
      <c r="E8" s="268"/>
      <c r="F8" s="268"/>
      <c r="G8" s="268"/>
      <c r="H8" s="268"/>
      <c r="I8" s="268"/>
      <c r="J8" s="268"/>
      <c r="K8" s="268"/>
      <c r="L8" s="268"/>
      <c r="M8" s="268"/>
      <c r="N8" s="268"/>
      <c r="O8" s="269"/>
      <c r="P8" s="37"/>
      <c r="Q8" s="38"/>
      <c r="S8" s="74"/>
      <c r="T8" s="74" t="s">
        <v>90</v>
      </c>
      <c r="U8" s="74" t="s">
        <v>91</v>
      </c>
      <c r="V8" s="75"/>
      <c r="W8" s="75"/>
      <c r="X8" s="74"/>
    </row>
    <row r="9" spans="1:25" ht="22.5" customHeight="1" thickBot="1" x14ac:dyDescent="0.2">
      <c r="A9" s="278"/>
      <c r="B9" s="287" t="s">
        <v>26</v>
      </c>
      <c r="C9" s="288"/>
      <c r="D9" s="289"/>
      <c r="E9" s="290"/>
      <c r="F9" s="290"/>
      <c r="G9" s="290"/>
      <c r="H9" s="291"/>
      <c r="I9" s="43"/>
      <c r="J9" s="44"/>
      <c r="K9" s="44"/>
      <c r="L9" s="44"/>
      <c r="M9" s="44"/>
      <c r="N9" s="44"/>
      <c r="O9" s="45"/>
      <c r="P9" s="37"/>
      <c r="Q9" s="38"/>
      <c r="S9" s="74" t="s">
        <v>131</v>
      </c>
      <c r="T9" s="74" t="s">
        <v>49</v>
      </c>
      <c r="U9" s="74" t="s">
        <v>82</v>
      </c>
      <c r="V9" s="74"/>
      <c r="W9" s="74"/>
      <c r="X9" s="74"/>
    </row>
    <row r="10" spans="1:25" ht="22.5" customHeight="1" thickBot="1" x14ac:dyDescent="0.2">
      <c r="A10" s="278"/>
      <c r="B10" s="287" t="s">
        <v>47</v>
      </c>
      <c r="C10" s="288"/>
      <c r="D10" s="289"/>
      <c r="E10" s="290"/>
      <c r="F10" s="290"/>
      <c r="G10" s="290"/>
      <c r="H10" s="290"/>
      <c r="I10" s="290"/>
      <c r="J10" s="290"/>
      <c r="K10" s="290"/>
      <c r="L10" s="290"/>
      <c r="M10" s="290"/>
      <c r="N10" s="290"/>
      <c r="O10" s="291"/>
      <c r="P10" s="37"/>
      <c r="Q10" s="38"/>
      <c r="S10" s="74"/>
      <c r="T10" s="74" t="s">
        <v>79</v>
      </c>
      <c r="U10" s="74" t="s">
        <v>80</v>
      </c>
      <c r="V10" s="74" t="s">
        <v>81</v>
      </c>
      <c r="W10" s="74"/>
      <c r="X10" s="74"/>
    </row>
    <row r="11" spans="1:25" ht="30" customHeight="1" thickBot="1" x14ac:dyDescent="0.2">
      <c r="A11" s="278"/>
      <c r="B11" s="360" t="s">
        <v>53</v>
      </c>
      <c r="C11" s="361"/>
      <c r="D11" s="362">
        <v>0</v>
      </c>
      <c r="E11" s="363"/>
      <c r="F11" s="364"/>
      <c r="G11" s="365"/>
      <c r="H11" s="366"/>
      <c r="I11" s="366"/>
      <c r="J11" s="366"/>
      <c r="K11" s="366"/>
      <c r="L11" s="366"/>
      <c r="M11" s="366"/>
      <c r="N11" s="366"/>
      <c r="O11" s="367"/>
      <c r="P11" s="37"/>
      <c r="Q11" s="38"/>
    </row>
    <row r="12" spans="1:25" ht="22.5" customHeight="1" thickBot="1" x14ac:dyDescent="0.2">
      <c r="A12" s="278"/>
      <c r="B12" s="287" t="s">
        <v>54</v>
      </c>
      <c r="C12" s="288"/>
      <c r="D12" s="324"/>
      <c r="E12" s="325"/>
      <c r="F12" s="325"/>
      <c r="G12" s="325"/>
      <c r="H12" s="325"/>
      <c r="I12" s="325"/>
      <c r="J12" s="325"/>
      <c r="K12" s="325"/>
      <c r="L12" s="325"/>
      <c r="M12" s="325"/>
      <c r="N12" s="325"/>
      <c r="O12" s="326"/>
      <c r="P12" s="37"/>
      <c r="Q12" s="38"/>
    </row>
    <row r="13" spans="1:25" ht="60" customHeight="1" thickBot="1" x14ac:dyDescent="0.2">
      <c r="A13" s="278"/>
      <c r="B13" s="287" t="s">
        <v>27</v>
      </c>
      <c r="C13" s="288"/>
      <c r="D13" s="327"/>
      <c r="E13" s="328"/>
      <c r="F13" s="328"/>
      <c r="G13" s="328"/>
      <c r="H13" s="328"/>
      <c r="I13" s="328"/>
      <c r="J13" s="328"/>
      <c r="K13" s="328"/>
      <c r="L13" s="328"/>
      <c r="M13" s="328"/>
      <c r="N13" s="328"/>
      <c r="O13" s="329"/>
      <c r="P13" s="37"/>
      <c r="Q13" s="38"/>
    </row>
    <row r="14" spans="1:25" ht="18" customHeight="1" thickBot="1" x14ac:dyDescent="0.2">
      <c r="A14" s="278"/>
      <c r="B14" s="287" t="s">
        <v>48</v>
      </c>
      <c r="C14" s="288"/>
      <c r="D14" s="330"/>
      <c r="E14" s="331"/>
      <c r="F14" s="331"/>
      <c r="G14" s="46" t="s">
        <v>28</v>
      </c>
      <c r="H14" s="331"/>
      <c r="I14" s="331"/>
      <c r="J14" s="331"/>
      <c r="K14" s="331"/>
      <c r="L14" s="331"/>
      <c r="M14" s="331"/>
      <c r="N14" s="331"/>
      <c r="O14" s="332"/>
      <c r="P14" s="37"/>
      <c r="Q14" s="38"/>
    </row>
    <row r="15" spans="1:25" ht="18" customHeight="1" thickBot="1" x14ac:dyDescent="0.2">
      <c r="A15" s="279"/>
      <c r="B15" s="287" t="s">
        <v>46</v>
      </c>
      <c r="C15" s="288"/>
      <c r="D15" s="69" t="s">
        <v>94</v>
      </c>
      <c r="E15" s="368" t="s">
        <v>29</v>
      </c>
      <c r="F15" s="369"/>
      <c r="G15" s="369"/>
      <c r="H15" s="369"/>
      <c r="I15" s="369"/>
      <c r="J15" s="369"/>
      <c r="K15" s="369"/>
      <c r="L15" s="369"/>
      <c r="M15" s="370"/>
      <c r="N15" s="371"/>
      <c r="O15" s="372"/>
      <c r="P15" s="37"/>
      <c r="Q15" s="38"/>
    </row>
    <row r="16" spans="1:25" ht="36" customHeight="1" thickBot="1" x14ac:dyDescent="0.2">
      <c r="A16" s="307" t="s">
        <v>126</v>
      </c>
      <c r="B16" s="308"/>
      <c r="C16" s="309"/>
      <c r="D16" s="67" t="s">
        <v>30</v>
      </c>
      <c r="E16" s="333" t="s">
        <v>45</v>
      </c>
      <c r="F16" s="334"/>
      <c r="G16" s="335"/>
      <c r="H16" s="336" t="s">
        <v>31</v>
      </c>
      <c r="I16" s="337"/>
      <c r="J16" s="337"/>
      <c r="K16" s="337"/>
      <c r="L16" s="338"/>
      <c r="M16" s="304"/>
      <c r="N16" s="305"/>
      <c r="O16" s="306"/>
      <c r="P16" s="37"/>
      <c r="Q16" s="38"/>
    </row>
    <row r="17" spans="1:23" s="56" customFormat="1" ht="48" customHeight="1" thickBot="1" x14ac:dyDescent="0.2">
      <c r="A17" s="313" t="s">
        <v>128</v>
      </c>
      <c r="B17" s="316" t="s">
        <v>87</v>
      </c>
      <c r="C17" s="317"/>
      <c r="D17" s="57" t="s">
        <v>34</v>
      </c>
      <c r="E17" s="301"/>
      <c r="F17" s="302"/>
      <c r="G17" s="302"/>
      <c r="H17" s="302"/>
      <c r="I17" s="302"/>
      <c r="J17" s="303"/>
      <c r="K17" s="150"/>
      <c r="L17" s="65"/>
      <c r="M17" s="130"/>
      <c r="N17" s="118"/>
      <c r="O17" s="136"/>
    </row>
    <row r="18" spans="1:23" s="56" customFormat="1" ht="30" customHeight="1" thickBot="1" x14ac:dyDescent="0.2">
      <c r="A18" s="314"/>
      <c r="B18" s="298" t="s">
        <v>88</v>
      </c>
      <c r="C18" s="133" t="s">
        <v>69</v>
      </c>
      <c r="D18" s="84" t="s">
        <v>23</v>
      </c>
      <c r="E18" s="270" t="s">
        <v>45</v>
      </c>
      <c r="F18" s="271"/>
      <c r="G18" s="271"/>
      <c r="H18" s="355"/>
      <c r="I18" s="356"/>
      <c r="J18" s="357"/>
      <c r="K18" s="358"/>
      <c r="L18" s="358"/>
      <c r="M18" s="358"/>
      <c r="N18" s="358"/>
      <c r="O18" s="359"/>
    </row>
    <row r="19" spans="1:23" s="56" customFormat="1" ht="42" customHeight="1" thickBot="1" x14ac:dyDescent="0.2">
      <c r="A19" s="314"/>
      <c r="B19" s="299"/>
      <c r="C19" s="131" t="s">
        <v>24</v>
      </c>
      <c r="D19" s="321" t="s">
        <v>99</v>
      </c>
      <c r="E19" s="322"/>
      <c r="F19" s="275"/>
      <c r="G19" s="276"/>
      <c r="H19" s="276"/>
      <c r="I19" s="277"/>
      <c r="J19" s="114" t="s">
        <v>36</v>
      </c>
      <c r="K19" s="301"/>
      <c r="L19" s="302"/>
      <c r="M19" s="302"/>
      <c r="N19" s="302"/>
      <c r="O19" s="303"/>
      <c r="P19" s="55"/>
    </row>
    <row r="20" spans="1:23" s="56" customFormat="1" ht="22.5" customHeight="1" thickBot="1" x14ac:dyDescent="0.2">
      <c r="A20" s="314"/>
      <c r="B20" s="299"/>
      <c r="C20" s="318" t="s">
        <v>38</v>
      </c>
      <c r="D20" s="319"/>
      <c r="E20" s="319"/>
      <c r="F20" s="319"/>
      <c r="G20" s="319"/>
      <c r="H20" s="319"/>
      <c r="I20" s="319"/>
      <c r="J20" s="319"/>
      <c r="K20" s="319"/>
      <c r="L20" s="319"/>
      <c r="M20" s="319"/>
      <c r="N20" s="319"/>
      <c r="O20" s="320"/>
    </row>
    <row r="21" spans="1:23" s="56" customFormat="1" ht="22.5" customHeight="1" thickBot="1" x14ac:dyDescent="0.2">
      <c r="A21" s="314"/>
      <c r="B21" s="299"/>
      <c r="C21" s="131" t="s">
        <v>70</v>
      </c>
      <c r="D21" s="342"/>
      <c r="E21" s="343"/>
      <c r="F21" s="343"/>
      <c r="G21" s="343"/>
      <c r="H21" s="344"/>
      <c r="I21" s="115"/>
      <c r="J21" s="115"/>
      <c r="K21" s="115"/>
      <c r="L21" s="115"/>
      <c r="M21" s="115"/>
      <c r="N21" s="116"/>
      <c r="O21" s="117"/>
    </row>
    <row r="22" spans="1:23" s="56" customFormat="1" ht="22.5" customHeight="1" thickBot="1" x14ac:dyDescent="0.2">
      <c r="A22" s="314"/>
      <c r="B22" s="299"/>
      <c r="C22" s="131" t="s">
        <v>71</v>
      </c>
      <c r="D22" s="342"/>
      <c r="E22" s="343"/>
      <c r="F22" s="343"/>
      <c r="G22" s="343"/>
      <c r="H22" s="343"/>
      <c r="I22" s="343"/>
      <c r="J22" s="343"/>
      <c r="K22" s="343"/>
      <c r="L22" s="343"/>
      <c r="M22" s="343"/>
      <c r="N22" s="343"/>
      <c r="O22" s="344"/>
    </row>
    <row r="23" spans="1:23" s="56" customFormat="1" ht="30" customHeight="1" thickBot="1" x14ac:dyDescent="0.2">
      <c r="A23" s="314"/>
      <c r="B23" s="299"/>
      <c r="C23" s="131" t="s">
        <v>72</v>
      </c>
      <c r="D23" s="345">
        <v>0</v>
      </c>
      <c r="E23" s="346"/>
      <c r="F23" s="347"/>
      <c r="G23" s="351"/>
      <c r="H23" s="351"/>
      <c r="I23" s="351"/>
      <c r="J23" s="351"/>
      <c r="K23" s="351"/>
      <c r="L23" s="351"/>
      <c r="M23" s="351"/>
      <c r="N23" s="118"/>
      <c r="O23" s="119"/>
    </row>
    <row r="24" spans="1:23" s="56" customFormat="1" ht="22.5" customHeight="1" thickBot="1" x14ac:dyDescent="0.2">
      <c r="A24" s="314"/>
      <c r="B24" s="299"/>
      <c r="C24" s="131" t="s">
        <v>73</v>
      </c>
      <c r="D24" s="348"/>
      <c r="E24" s="349"/>
      <c r="F24" s="349"/>
      <c r="G24" s="349"/>
      <c r="H24" s="349"/>
      <c r="I24" s="349"/>
      <c r="J24" s="349"/>
      <c r="K24" s="349"/>
      <c r="L24" s="349"/>
      <c r="M24" s="349"/>
      <c r="N24" s="349"/>
      <c r="O24" s="350"/>
    </row>
    <row r="25" spans="1:23" s="56" customFormat="1" ht="60" customHeight="1" thickBot="1" x14ac:dyDescent="0.2">
      <c r="A25" s="314"/>
      <c r="B25" s="299"/>
      <c r="C25" s="131" t="s">
        <v>74</v>
      </c>
      <c r="D25" s="352"/>
      <c r="E25" s="353"/>
      <c r="F25" s="353"/>
      <c r="G25" s="353"/>
      <c r="H25" s="353"/>
      <c r="I25" s="353"/>
      <c r="J25" s="353"/>
      <c r="K25" s="353"/>
      <c r="L25" s="353"/>
      <c r="M25" s="353"/>
      <c r="N25" s="353"/>
      <c r="O25" s="354"/>
    </row>
    <row r="26" spans="1:23" s="56" customFormat="1" ht="18" customHeight="1" thickBot="1" x14ac:dyDescent="0.2">
      <c r="A26" s="314"/>
      <c r="B26" s="299"/>
      <c r="C26" s="131" t="s">
        <v>75</v>
      </c>
      <c r="D26" s="295"/>
      <c r="E26" s="296"/>
      <c r="F26" s="296"/>
      <c r="G26" s="58" t="s">
        <v>37</v>
      </c>
      <c r="H26" s="296"/>
      <c r="I26" s="296"/>
      <c r="J26" s="296"/>
      <c r="K26" s="296"/>
      <c r="L26" s="296"/>
      <c r="M26" s="296"/>
      <c r="N26" s="296"/>
      <c r="O26" s="297"/>
    </row>
    <row r="27" spans="1:23" s="56" customFormat="1" ht="18" customHeight="1" thickBot="1" x14ac:dyDescent="0.2">
      <c r="A27" s="314"/>
      <c r="B27" s="299"/>
      <c r="C27" s="131" t="s">
        <v>39</v>
      </c>
      <c r="D27" s="295"/>
      <c r="E27" s="296"/>
      <c r="F27" s="296"/>
      <c r="G27" s="58" t="s">
        <v>28</v>
      </c>
      <c r="H27" s="296"/>
      <c r="I27" s="296"/>
      <c r="J27" s="296"/>
      <c r="K27" s="296"/>
      <c r="L27" s="296"/>
      <c r="M27" s="296"/>
      <c r="N27" s="296"/>
      <c r="O27" s="297"/>
      <c r="P27" s="55"/>
      <c r="Q27" s="55"/>
    </row>
    <row r="28" spans="1:23" s="56" customFormat="1" ht="18" customHeight="1" thickBot="1" x14ac:dyDescent="0.2">
      <c r="A28" s="314"/>
      <c r="B28" s="299"/>
      <c r="C28" s="131" t="s">
        <v>76</v>
      </c>
      <c r="D28" s="295"/>
      <c r="E28" s="296"/>
      <c r="F28" s="296"/>
      <c r="G28" s="58" t="s">
        <v>37</v>
      </c>
      <c r="H28" s="296"/>
      <c r="I28" s="296"/>
      <c r="J28" s="296"/>
      <c r="K28" s="296"/>
      <c r="L28" s="296"/>
      <c r="M28" s="296"/>
      <c r="N28" s="296"/>
      <c r="O28" s="297"/>
      <c r="P28" s="55"/>
      <c r="Q28" s="55"/>
    </row>
    <row r="29" spans="1:23" s="56" customFormat="1" ht="18" customHeight="1" thickBot="1" x14ac:dyDescent="0.2">
      <c r="A29" s="314"/>
      <c r="B29" s="300"/>
      <c r="C29" s="137" t="s">
        <v>100</v>
      </c>
      <c r="D29" s="138" t="s">
        <v>101</v>
      </c>
      <c r="E29" s="301"/>
      <c r="F29" s="302"/>
      <c r="G29" s="302"/>
      <c r="H29" s="302"/>
      <c r="I29" s="302"/>
      <c r="J29" s="302"/>
      <c r="K29" s="303"/>
      <c r="L29" s="154"/>
      <c r="M29" s="155"/>
      <c r="N29" s="156"/>
      <c r="O29" s="157"/>
      <c r="P29" s="139"/>
    </row>
    <row r="30" spans="1:23" s="56" customFormat="1" ht="30" customHeight="1" thickBot="1" x14ac:dyDescent="0.2">
      <c r="A30" s="315"/>
      <c r="B30" s="134" t="s">
        <v>89</v>
      </c>
      <c r="C30" s="133" t="s">
        <v>129</v>
      </c>
      <c r="D30" s="339" t="s">
        <v>95</v>
      </c>
      <c r="E30" s="340"/>
      <c r="F30" s="341"/>
      <c r="G30" s="130"/>
      <c r="H30" s="130"/>
      <c r="I30" s="130"/>
      <c r="J30" s="130"/>
      <c r="K30" s="130"/>
      <c r="L30" s="151"/>
      <c r="M30" s="152"/>
      <c r="N30" s="153"/>
      <c r="O30" s="158"/>
      <c r="P30" s="55"/>
      <c r="Q30" s="55"/>
    </row>
    <row r="31" spans="1:23" ht="36" customHeight="1" thickBot="1" x14ac:dyDescent="0.2">
      <c r="A31" s="307" t="s">
        <v>127</v>
      </c>
      <c r="B31" s="308"/>
      <c r="C31" s="309"/>
      <c r="D31" s="128" t="s">
        <v>30</v>
      </c>
      <c r="E31" s="310" t="s">
        <v>45</v>
      </c>
      <c r="F31" s="311"/>
      <c r="G31" s="312"/>
      <c r="H31" s="292" t="s">
        <v>31</v>
      </c>
      <c r="I31" s="293"/>
      <c r="J31" s="293"/>
      <c r="K31" s="293"/>
      <c r="L31" s="294"/>
      <c r="M31" s="304"/>
      <c r="N31" s="305"/>
      <c r="O31" s="306"/>
      <c r="P31" s="37"/>
      <c r="Q31" s="38"/>
      <c r="S31" s="47"/>
      <c r="T31" s="40"/>
      <c r="U31" s="40"/>
      <c r="V31" s="40"/>
      <c r="W31" s="40"/>
    </row>
    <row r="32" spans="1:23" ht="18" customHeight="1" x14ac:dyDescent="0.15">
      <c r="A32" s="87"/>
      <c r="B32" s="87"/>
      <c r="C32" s="87"/>
      <c r="D32" s="88"/>
      <c r="E32" s="88"/>
      <c r="F32" s="88"/>
      <c r="P32" s="37"/>
      <c r="Q32" s="38"/>
      <c r="S32" s="71"/>
      <c r="T32" s="40"/>
      <c r="U32" s="40"/>
      <c r="V32" s="40"/>
      <c r="W32" s="40"/>
    </row>
    <row r="33" spans="1:23" s="52" customFormat="1" ht="6.75" customHeight="1" thickBot="1" x14ac:dyDescent="0.2">
      <c r="A33" s="80"/>
      <c r="B33" s="80"/>
      <c r="C33" s="80"/>
      <c r="D33" s="48"/>
      <c r="E33" s="49"/>
      <c r="F33" s="49"/>
      <c r="G33" s="49"/>
      <c r="H33" s="49"/>
      <c r="I33" s="49"/>
      <c r="J33" s="49"/>
      <c r="K33" s="49"/>
      <c r="L33" s="49"/>
      <c r="M33" s="49"/>
      <c r="N33" s="49"/>
      <c r="O33" s="49"/>
      <c r="P33" s="83"/>
      <c r="Q33" s="83"/>
      <c r="S33" s="70"/>
      <c r="T33" s="70"/>
      <c r="U33" s="70"/>
      <c r="V33" s="70"/>
      <c r="W33" s="70"/>
    </row>
    <row r="34" spans="1:23" s="52" customFormat="1" ht="14.25" customHeight="1" thickBot="1" x14ac:dyDescent="0.2">
      <c r="A34" s="50" t="s">
        <v>93</v>
      </c>
      <c r="B34" s="51"/>
      <c r="C34" s="52" t="s">
        <v>32</v>
      </c>
      <c r="F34" s="53"/>
      <c r="P34" s="83"/>
      <c r="Q34" s="83"/>
      <c r="S34" s="70"/>
      <c r="T34" s="70"/>
      <c r="U34" s="70"/>
      <c r="V34" s="70"/>
      <c r="W34" s="70"/>
    </row>
    <row r="35" spans="1:23" s="52" customFormat="1" ht="14.25" customHeight="1" thickBot="1" x14ac:dyDescent="0.2">
      <c r="A35" s="50"/>
      <c r="B35" s="159"/>
      <c r="C35" s="52" t="s">
        <v>33</v>
      </c>
      <c r="F35" s="53"/>
      <c r="P35" s="83"/>
      <c r="Q35" s="83"/>
      <c r="S35" s="70"/>
      <c r="T35" s="70"/>
      <c r="U35" s="70"/>
      <c r="V35" s="70"/>
      <c r="W35" s="70"/>
    </row>
    <row r="36" spans="1:23" s="52" customFormat="1" ht="14.25" customHeight="1" x14ac:dyDescent="0.15">
      <c r="A36" s="54"/>
      <c r="P36" s="83"/>
      <c r="Q36" s="83"/>
      <c r="S36" s="70"/>
      <c r="T36" s="70"/>
      <c r="U36" s="70"/>
      <c r="V36" s="70"/>
      <c r="W36" s="70"/>
    </row>
    <row r="37" spans="1:23" ht="14.25" customHeight="1" x14ac:dyDescent="0.15">
      <c r="A37" s="54"/>
      <c r="B37" s="52"/>
      <c r="C37" s="52"/>
      <c r="D37" s="52"/>
      <c r="E37" s="52"/>
      <c r="F37" s="52"/>
      <c r="G37" s="52"/>
      <c r="H37" s="52"/>
      <c r="I37" s="52"/>
      <c r="J37" s="52"/>
      <c r="K37" s="52"/>
      <c r="L37" s="52"/>
      <c r="M37" s="52"/>
      <c r="N37" s="52"/>
      <c r="O37" s="52"/>
      <c r="P37" s="37"/>
      <c r="Q37" s="37"/>
    </row>
    <row r="38" spans="1:23" hidden="1" x14ac:dyDescent="0.15"/>
    <row r="39" spans="1:23" hidden="1" x14ac:dyDescent="0.15"/>
    <row r="40" spans="1:23" hidden="1" x14ac:dyDescent="0.15"/>
    <row r="41" spans="1:23" hidden="1" x14ac:dyDescent="0.15"/>
    <row r="42" spans="1:23" hidden="1" x14ac:dyDescent="0.15"/>
    <row r="43" spans="1:23" hidden="1" x14ac:dyDescent="0.15"/>
    <row r="44" spans="1:23" hidden="1" x14ac:dyDescent="0.15"/>
    <row r="45" spans="1:23" hidden="1" x14ac:dyDescent="0.15"/>
    <row r="46" spans="1:23" hidden="1" x14ac:dyDescent="0.15"/>
    <row r="47" spans="1:23" ht="60" hidden="1" customHeight="1" x14ac:dyDescent="0.15">
      <c r="A47" s="323" t="s">
        <v>40</v>
      </c>
      <c r="B47" s="323"/>
      <c r="C47" s="323"/>
      <c r="D47" s="323"/>
      <c r="E47" s="323"/>
      <c r="F47" s="323"/>
      <c r="G47" s="323"/>
      <c r="H47" s="323"/>
      <c r="I47" s="323"/>
      <c r="J47" s="323"/>
      <c r="K47" s="323"/>
      <c r="L47" s="323"/>
      <c r="M47" s="323"/>
      <c r="N47" s="323"/>
      <c r="O47" s="323"/>
    </row>
    <row r="48" spans="1:23" hidden="1" x14ac:dyDescent="0.15"/>
    <row r="49" spans="1:15" hidden="1" x14ac:dyDescent="0.15"/>
    <row r="50" spans="1:15" hidden="1" x14ac:dyDescent="0.15"/>
    <row r="51" spans="1:15" hidden="1" x14ac:dyDescent="0.15"/>
    <row r="52" spans="1:15" hidden="1" x14ac:dyDescent="0.15"/>
    <row r="53" spans="1:15" hidden="1" x14ac:dyDescent="0.15"/>
    <row r="54" spans="1:15" hidden="1" x14ac:dyDescent="0.15"/>
    <row r="55" spans="1:15" hidden="1" x14ac:dyDescent="0.15"/>
    <row r="56" spans="1:15" hidden="1" x14ac:dyDescent="0.15"/>
    <row r="57" spans="1:15" ht="60" hidden="1" customHeight="1" x14ac:dyDescent="0.15">
      <c r="A57" s="323" t="s">
        <v>41</v>
      </c>
      <c r="B57" s="323"/>
      <c r="C57" s="323"/>
      <c r="D57" s="323"/>
      <c r="E57" s="323"/>
      <c r="F57" s="323"/>
      <c r="G57" s="323"/>
      <c r="H57" s="323"/>
      <c r="I57" s="323"/>
      <c r="J57" s="323"/>
      <c r="K57" s="323"/>
      <c r="L57" s="323"/>
      <c r="M57" s="323"/>
      <c r="N57" s="323"/>
      <c r="O57" s="323"/>
    </row>
    <row r="58" spans="1:15" hidden="1" x14ac:dyDescent="0.15"/>
    <row r="59" spans="1:15" hidden="1" x14ac:dyDescent="0.15"/>
    <row r="60" spans="1:15" hidden="1" x14ac:dyDescent="0.15"/>
    <row r="61" spans="1:15" hidden="1" x14ac:dyDescent="0.15"/>
    <row r="62" spans="1:15" hidden="1" x14ac:dyDescent="0.15"/>
    <row r="63" spans="1:15" hidden="1" x14ac:dyDescent="0.15"/>
    <row r="64" spans="1:15" hidden="1" x14ac:dyDescent="0.15"/>
    <row r="65" spans="1:15" hidden="1" x14ac:dyDescent="0.15"/>
    <row r="66" spans="1:15" hidden="1" x14ac:dyDescent="0.15"/>
    <row r="67" spans="1:15" ht="60" hidden="1" customHeight="1" x14ac:dyDescent="0.15">
      <c r="A67" s="323" t="s">
        <v>42</v>
      </c>
      <c r="B67" s="323"/>
      <c r="C67" s="323"/>
      <c r="D67" s="323"/>
      <c r="E67" s="323"/>
      <c r="F67" s="323"/>
      <c r="G67" s="323"/>
      <c r="H67" s="323"/>
      <c r="I67" s="323"/>
      <c r="J67" s="323"/>
      <c r="K67" s="323"/>
      <c r="L67" s="323"/>
      <c r="M67" s="323"/>
      <c r="N67" s="323"/>
      <c r="O67" s="323"/>
    </row>
    <row r="68" spans="1:15" hidden="1" x14ac:dyDescent="0.15"/>
    <row r="69" spans="1:15" hidden="1" x14ac:dyDescent="0.15"/>
    <row r="70" spans="1:15" hidden="1" x14ac:dyDescent="0.15"/>
    <row r="71" spans="1:15" hidden="1" x14ac:dyDescent="0.15"/>
    <row r="72" spans="1:15" hidden="1" x14ac:dyDescent="0.15"/>
    <row r="73" spans="1:15" hidden="1" x14ac:dyDescent="0.15"/>
    <row r="74" spans="1:15" hidden="1" x14ac:dyDescent="0.15"/>
    <row r="75" spans="1:15" hidden="1" x14ac:dyDescent="0.15"/>
    <row r="76" spans="1:15" hidden="1" x14ac:dyDescent="0.15"/>
    <row r="77" spans="1:15" ht="60" hidden="1" customHeight="1" x14ac:dyDescent="0.15">
      <c r="A77" s="323" t="s">
        <v>43</v>
      </c>
      <c r="B77" s="323"/>
      <c r="C77" s="323"/>
      <c r="D77" s="323"/>
      <c r="E77" s="323"/>
      <c r="F77" s="323"/>
      <c r="G77" s="323"/>
      <c r="H77" s="323"/>
      <c r="I77" s="323"/>
      <c r="J77" s="323"/>
      <c r="K77" s="323"/>
      <c r="L77" s="323"/>
      <c r="M77" s="323"/>
      <c r="N77" s="323"/>
      <c r="O77" s="323"/>
    </row>
    <row r="78" spans="1:15" hidden="1" x14ac:dyDescent="0.15"/>
    <row r="79" spans="1:15" hidden="1" x14ac:dyDescent="0.15"/>
    <row r="80" spans="1:15" hidden="1" x14ac:dyDescent="0.15"/>
    <row r="81" spans="1:15" hidden="1" x14ac:dyDescent="0.15"/>
    <row r="82" spans="1:15" hidden="1" x14ac:dyDescent="0.15"/>
    <row r="83" spans="1:15" hidden="1" x14ac:dyDescent="0.15"/>
    <row r="84" spans="1:15" hidden="1" x14ac:dyDescent="0.15"/>
    <row r="85" spans="1:15" hidden="1" x14ac:dyDescent="0.15"/>
    <row r="86" spans="1:15" hidden="1" x14ac:dyDescent="0.15"/>
    <row r="87" spans="1:15" ht="28.5" hidden="1" customHeight="1" x14ac:dyDescent="0.15">
      <c r="A87" s="323" t="s">
        <v>44</v>
      </c>
      <c r="B87" s="323"/>
      <c r="C87" s="323"/>
      <c r="D87" s="323"/>
      <c r="E87" s="323"/>
      <c r="F87" s="323"/>
      <c r="G87" s="323"/>
      <c r="H87" s="323"/>
      <c r="I87" s="323"/>
      <c r="J87" s="323"/>
      <c r="K87" s="323"/>
      <c r="L87" s="323"/>
      <c r="M87" s="323"/>
      <c r="N87" s="323"/>
      <c r="O87" s="323"/>
    </row>
  </sheetData>
  <sheetProtection algorithmName="SHA-512" hashValue="kFC7o+nfFt5yVWO66ZQtSQgVD82DOGHymNE/5mbYhw/p+JCqXE8SOA+26UO9qQFj9I/N6mYEQpkIojizJFJbkw==" saltValue="Cf5LeaKRV36xLLLmIZs6Cg==" spinCount="100000" sheet="1" selectLockedCells="1"/>
  <mergeCells count="68">
    <mergeCell ref="H18:J18"/>
    <mergeCell ref="K18:O18"/>
    <mergeCell ref="E18:G18"/>
    <mergeCell ref="B10:C10"/>
    <mergeCell ref="D10:O10"/>
    <mergeCell ref="B11:C11"/>
    <mergeCell ref="D11:F11"/>
    <mergeCell ref="G11:O11"/>
    <mergeCell ref="B12:C12"/>
    <mergeCell ref="B15:C15"/>
    <mergeCell ref="E15:M15"/>
    <mergeCell ref="N15:O15"/>
    <mergeCell ref="D30:F30"/>
    <mergeCell ref="D21:H21"/>
    <mergeCell ref="D22:O22"/>
    <mergeCell ref="D23:F23"/>
    <mergeCell ref="D24:O24"/>
    <mergeCell ref="G23:M23"/>
    <mergeCell ref="D25:O25"/>
    <mergeCell ref="H27:O27"/>
    <mergeCell ref="D27:F27"/>
    <mergeCell ref="A87:O87"/>
    <mergeCell ref="D12:O12"/>
    <mergeCell ref="B13:C13"/>
    <mergeCell ref="D13:O13"/>
    <mergeCell ref="B14:C14"/>
    <mergeCell ref="D14:F14"/>
    <mergeCell ref="H14:O14"/>
    <mergeCell ref="A16:C16"/>
    <mergeCell ref="E16:G16"/>
    <mergeCell ref="H16:L16"/>
    <mergeCell ref="M16:O16"/>
    <mergeCell ref="E17:J17"/>
    <mergeCell ref="A67:O67"/>
    <mergeCell ref="A47:O47"/>
    <mergeCell ref="A57:O57"/>
    <mergeCell ref="A77:O77"/>
    <mergeCell ref="H31:L31"/>
    <mergeCell ref="D26:F26"/>
    <mergeCell ref="H26:O26"/>
    <mergeCell ref="B18:B29"/>
    <mergeCell ref="E29:K29"/>
    <mergeCell ref="M31:O31"/>
    <mergeCell ref="A31:C31"/>
    <mergeCell ref="E31:G31"/>
    <mergeCell ref="D28:F28"/>
    <mergeCell ref="H28:O28"/>
    <mergeCell ref="A17:A30"/>
    <mergeCell ref="B17:C17"/>
    <mergeCell ref="C20:O20"/>
    <mergeCell ref="F19:I19"/>
    <mergeCell ref="K19:O19"/>
    <mergeCell ref="D19:E19"/>
    <mergeCell ref="G3:H3"/>
    <mergeCell ref="I3:N3"/>
    <mergeCell ref="A5:O5"/>
    <mergeCell ref="K7:O7"/>
    <mergeCell ref="B8:O8"/>
    <mergeCell ref="E6:G6"/>
    <mergeCell ref="D7:E7"/>
    <mergeCell ref="F7:I7"/>
    <mergeCell ref="A6:A15"/>
    <mergeCell ref="B6:C6"/>
    <mergeCell ref="H6:J6"/>
    <mergeCell ref="K6:O6"/>
    <mergeCell ref="B7:C7"/>
    <mergeCell ref="B9:C9"/>
    <mergeCell ref="D9:H9"/>
  </mergeCells>
  <phoneticPr fontId="3"/>
  <conditionalFormatting sqref="A1:XFD1048576">
    <cfRule type="expression" dxfId="0" priority="1">
      <formula>" =cell(""protect"",a1)=0 "</formula>
    </cfRule>
  </conditionalFormatting>
  <dataValidations count="7">
    <dataValidation allowBlank="1" showInputMessage="1" showErrorMessage="1" prompt="入力は_x000a_西暦/月/日" sqref="D14:F14 H14:O14 M16 M31 H26:H28 D26:D28"/>
    <dataValidation allowBlank="1" showInputMessage="1" showErrorMessage="1" promptTitle="建設業許可番号の記入例" prompt="_x000a_　・国土交通大臣許可_x000a_　 特-24　第001234号_x000a_　・宮城県知事許可_x000a_　 般-25　第000123号" sqref="F19 F7"/>
    <dataValidation allowBlank="1" showInputMessage="1" showErrorMessage="1" promptTitle="CORINS登録番号の記入例" prompt="_x000a_　・1234-5678W_x000a_　　（4桁-4桁+英字）_x000a_　・1234567890_x000a_　　（10桁の数字）" sqref="K7:O7 K19"/>
    <dataValidation type="list" allowBlank="1" showInputMessage="1" showErrorMessage="1" sqref="D15">
      <formula1>$T$8:$U$8</formula1>
    </dataValidation>
    <dataValidation type="list" allowBlank="1" showErrorMessage="1" sqref="E16:G16 E31:G31">
      <formula1>$T$9:$U$9</formula1>
    </dataValidation>
    <dataValidation type="list" allowBlank="1" showInputMessage="1" showErrorMessage="1" sqref="D30:F30">
      <formula1>$T$10:$V$10</formula1>
    </dataValidation>
    <dataValidation type="list" allowBlank="1" showInputMessage="1" showErrorMessage="1" sqref="E6:G6 E18:G18">
      <formula1>$T$6:$U$6</formula1>
    </dataValidation>
  </dataValidations>
  <pageMargins left="0.78740157480314965" right="0.19685039370078741" top="0.55118110236220474" bottom="0.39370078740157483" header="0.39370078740157483" footer="0.19685039370078741"/>
  <pageSetup paperSize="9" scale="92" firstPageNumber="10" orientation="portrait" r:id="rId1"/>
  <headerFooter alignWithMargins="0"/>
  <rowBreaks count="5" manualBreakCount="5">
    <brk id="36" max="14" man="1"/>
    <brk id="47" max="14" man="1"/>
    <brk id="57" max="14" man="1"/>
    <brk id="67" max="14" man="1"/>
    <brk id="77" max="14" man="1"/>
  </rowBreaks>
  <ignoredErrors>
    <ignoredError sqref="B3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様式-共1-Ⅱｗ</vt:lpstr>
      <vt:lpstr>様式-Ⅱ　簡易な施工計画書 〈テーマ1〉</vt:lpstr>
      <vt:lpstr>様式-Ⅱ　簡易な施工計画書 〈テーマ2〉</vt:lpstr>
      <vt:lpstr>様式-Ⅱ-2ｗ</vt:lpstr>
      <vt:lpstr>'様式-Ⅱ　簡易な施工計画書 〈テーマ1〉'!Print_Area</vt:lpstr>
      <vt:lpstr>'様式-Ⅱ　簡易な施工計画書 〈テーマ2〉'!Print_Area</vt:lpstr>
      <vt:lpstr>'様式-Ⅱ-2ｗ'!Print_Area</vt:lpstr>
      <vt:lpstr>'様式-共1-Ⅱｗ'!Print_Area</vt:lpstr>
      <vt:lpstr>'様式-Ⅱ　簡易な施工計画書 〈テーマ1〉'!Print_Titles</vt:lpstr>
      <vt:lpstr>'様式-Ⅱ　簡易な施工計画書 〈テーマ2〉'!Print_Titles</vt:lpstr>
      <vt:lpstr>'様式-共1-Ⅱｗ'!Print_Titles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2022-04-22T14:09:00Z</cp:lastPrinted>
  <dcterms:created xsi:type="dcterms:W3CDTF">2010-05-27T06:44:32Z</dcterms:created>
  <dcterms:modified xsi:type="dcterms:W3CDTF">2022-04-22T14:09:04Z</dcterms:modified>
</cp:coreProperties>
</file>