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9630" activeTab="0"/>
  </bookViews>
  <sheets>
    <sheet name="様式-共1-Ⅱw" sheetId="1" r:id="rId1"/>
    <sheet name="様式-共Ⅱ　簡易な施工計画書①" sheetId="2" r:id="rId2"/>
    <sheet name="様式-共Ⅱ　簡易な施工計画書 ②" sheetId="3" r:id="rId3"/>
    <sheet name="様式-共2Ｗ" sheetId="4" r:id="rId4"/>
  </sheets>
  <definedNames>
    <definedName name="_xlnm.Print_Area" localSheetId="0">'様式-共1-Ⅱw'!$A$13:$M$43</definedName>
    <definedName name="_xlnm.Print_Area" localSheetId="3">'様式-共2Ｗ'!$A$6:$P$41</definedName>
    <definedName name="_xlnm.Print_Area" localSheetId="2">'様式-共Ⅱ　簡易な施工計画書 ②'!$B$2:$J$24</definedName>
    <definedName name="_xlnm.Print_Area" localSheetId="1">'様式-共Ⅱ　簡易な施工計画書①'!$B$2:$J$24</definedName>
    <definedName name="_xlnm.Print_Titles" localSheetId="0">'様式-共1-Ⅱw'!$13:$19</definedName>
    <definedName name="_xlnm.Print_Titles" localSheetId="2">'様式-共Ⅱ　簡易な施工計画書 ②'!$2:$7</definedName>
    <definedName name="_xlnm.Print_Titles" localSheetId="1">'様式-共Ⅱ　簡易な施工計画書①'!$2:$7</definedName>
  </definedNames>
  <calcPr fullCalcOnLoad="1"/>
</workbook>
</file>

<file path=xl/sharedStrings.xml><?xml version="1.0" encoding="utf-8"?>
<sst xmlns="http://schemas.openxmlformats.org/spreadsheetml/2006/main" count="185" uniqueCount="139">
  <si>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</si>
  <si>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</si>
  <si>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</si>
  <si>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</si>
  <si>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</si>
  <si>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</si>
  <si>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</si>
  <si>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</si>
  <si>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</si>
  <si>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</si>
  <si>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</si>
  <si>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</si>
  <si>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</si>
  <si>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</si>
  <si>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</si>
  <si>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②</t>
  </si>
  <si>
    <t>（消費税抜き）</t>
  </si>
  <si>
    <t>３．評価値の計算</t>
  </si>
  <si>
    <t>評価値＝</t>
  </si>
  <si>
    <t>標準点＋加算点（①）</t>
  </si>
  <si>
    <t>＝</t>
  </si>
  <si>
    <t>100点＋</t>
  </si>
  <si>
    <t>＝</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</si>
  <si>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</si>
  <si>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</si>
  <si>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</si>
  <si>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</si>
  <si>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t>仙台市
確認</t>
  </si>
  <si>
    <t>□□</t>
  </si>
  <si>
    <t>加算点　①</t>
  </si>
  <si>
    <t>２．入札価格</t>
  </si>
  <si>
    <t>入札価格（②）</t>
  </si>
  <si>
    <t>※審査後，仙台市が評価点を入力します。</t>
  </si>
  <si>
    <t>ア　過去10ヶ年度及び現年度における
　　同種工事の施工実績</t>
  </si>
  <si>
    <t>イ　品質管理システムの認証取得状況</t>
  </si>
  <si>
    <t>ウ　過去10ヶ年度及び現年度における
　　同種工事の施工実績</t>
  </si>
  <si>
    <t>企業の
社会性</t>
  </si>
  <si>
    <t>企業の
施工能力</t>
  </si>
  <si>
    <t>配置予定
技術者の
能力</t>
  </si>
  <si>
    <t>様式-共1-Ⅱw</t>
  </si>
  <si>
    <t>施工上特に配慮が必要とされる条件や課題に関する技術的所見①</t>
  </si>
  <si>
    <t>■施工上特に配慮が必要とされる条件や課題－簡易な施工計画のテーマ</t>
  </si>
  <si>
    <t>細目①</t>
  </si>
  <si>
    <t>細目②</t>
  </si>
  <si>
    <t>細目③</t>
  </si>
  <si>
    <t>具　　体　　的　　な　　所　　見</t>
  </si>
  <si>
    <t>細目①について</t>
  </si>
  <si>
    <t>細目②について</t>
  </si>
  <si>
    <t>細目③について</t>
  </si>
  <si>
    <t>備
考</t>
  </si>
  <si>
    <t>・所見は文章を記載するものとし，使用する文字の大きさは10ポイント以上で，印刷したときに欄内に収まることとする。
・所見は配置予定技術者本人が作成すること。
・提出は本様式のみとし，図表等は添付しないこと。</t>
  </si>
  <si>
    <t>　</t>
  </si>
  <si>
    <t>企業の技術力等の状況</t>
  </si>
  <si>
    <t>企業の施工能力</t>
  </si>
  <si>
    <t>同種工事の
施工実績の有無</t>
  </si>
  <si>
    <t>実績の有無</t>
  </si>
  <si>
    <t>同種工事のCORINS登録</t>
  </si>
  <si>
    <t>　建設業許可番号
　　　　＋CORINS登録番号</t>
  </si>
  <si>
    <t>＋</t>
  </si>
  <si>
    <t>工事実績情報（CORINS）の登録がある場合は，以下の欄の記入は不要です</t>
  </si>
  <si>
    <t>発　注　機　関</t>
  </si>
  <si>
    <t>工　事　名　称</t>
  </si>
  <si>
    <t>施　工　場　所</t>
  </si>
  <si>
    <t>工　事　概　要</t>
  </si>
  <si>
    <t>契約工期（期間）</t>
  </si>
  <si>
    <t>～</t>
  </si>
  <si>
    <t>受　注　形　態</t>
  </si>
  <si>
    <t>　※共同企業体の場合の出資比率（％）→</t>
  </si>
  <si>
    <t>配置予定技術者の能力</t>
  </si>
  <si>
    <t>認証取得の有無</t>
  </si>
  <si>
    <t>登録証の有効期限</t>
  </si>
  <si>
    <t>氏　　　 名</t>
  </si>
  <si>
    <t>従事する役割</t>
  </si>
  <si>
    <t>ウ.同種工事の施工実績</t>
  </si>
  <si>
    <t>同種工事の施工実績
の有無</t>
  </si>
  <si>
    <t>同種工事の
CORINS登録</t>
  </si>
  <si>
    <t>工事実績情報（CORINS）の登録がある場合は，以下の欄の記入は不要です</t>
  </si>
  <si>
    <t>発注機関</t>
  </si>
  <si>
    <t>請負金額</t>
  </si>
  <si>
    <t>施工場所</t>
  </si>
  <si>
    <t>工事概要　</t>
  </si>
  <si>
    <t>従事期間</t>
  </si>
  <si>
    <t>従事した役割</t>
  </si>
  <si>
    <t>←▼から選択</t>
  </si>
  <si>
    <t>従事時の保有資格</t>
  </si>
  <si>
    <t>資格名称</t>
  </si>
  <si>
    <t>ＩＳＯ１４００１</t>
  </si>
  <si>
    <t>環境報告書等の公表</t>
  </si>
  <si>
    <t>注1</t>
  </si>
  <si>
    <t>…該当するものを「リスト（▼表示されます）」から選択して下さい。</t>
  </si>
  <si>
    <t>…該当する内容を直接入力（数値又は文字）して下さい。</t>
  </si>
  <si>
    <t>注2</t>
  </si>
  <si>
    <t>記入にあたっては，入札公告の「総合評価に関する説明書」をお読み下さい。</t>
  </si>
  <si>
    <t>企業の
　社会性</t>
  </si>
  <si>
    <t>資格なし</t>
  </si>
  <si>
    <t>同種工事の施工実績なし</t>
  </si>
  <si>
    <t>同種工事の施工実績あり</t>
  </si>
  <si>
    <t>※同種工事の実績がない場合は，以下の記入は不要です。</t>
  </si>
  <si>
    <t>同種工事規模以上の工事に監理技術者として従事した実績あり</t>
  </si>
  <si>
    <t>同種工事規模未満の工事に監理技術者として従事した実績あり</t>
  </si>
  <si>
    <t>同種工事規模未満の工事に主任技術者として従事した実績あり</t>
  </si>
  <si>
    <t>同種工事規模以上の工事に主任技術者として従事した実績あり</t>
  </si>
  <si>
    <t>技術士（建設部門又は，総合技術監理部門の建設部門に限る）資格あり</t>
  </si>
  <si>
    <t>「工程計画」</t>
  </si>
  <si>
    <t>「品質管理」</t>
  </si>
  <si>
    <t>同種工事規模以上の工事に主任技術者として従事した実績あり</t>
  </si>
  <si>
    <t>請 負 金 額</t>
  </si>
  <si>
    <t>ア.同種工事の施工実績　</t>
  </si>
  <si>
    <t>イ.品質管理システム
　　（ISO9001）の認証取得状況　</t>
  </si>
  <si>
    <t>同種工事に監理技術者又は主任技術者として従事した実績なし</t>
  </si>
  <si>
    <t>同種工事の施工実績あり</t>
  </si>
  <si>
    <t>同種工事の施工実績なし</t>
  </si>
  <si>
    <t>エ　環境管理システムの認証取得等の状況</t>
  </si>
  <si>
    <t>鶴巻ポンプ場建設工事（土木）</t>
  </si>
  <si>
    <t>140510598</t>
  </si>
  <si>
    <t>140510598</t>
  </si>
  <si>
    <t>※評価値は，入札価格を一億で除したもので計算し，小数点以下第6位を切り捨てとします。</t>
  </si>
  <si>
    <t>↓※審査後，仙台市が入力</t>
  </si>
  <si>
    <t>　工事期間が長期間に渡ることから，学校及び周辺住民からの理解・協力は円滑に工事を進める上で重要となる。学校及び周辺住民への対策について簡潔に記載すること。</t>
  </si>
  <si>
    <t>　発生土運搬に使用するﾀﾞﾝﾌﾟﾄﾗｯｸの過積載防止への取り組みが重要となるため，ﾀﾞﾝﾌﾟﾄﾗｯｸの過積載防止の取り組みに関する体制・手順について簡潔に記載すること。</t>
  </si>
  <si>
    <t>「安全管理」</t>
  </si>
  <si>
    <t>　発生土運搬に使用するﾀﾞﾝﾌﾟﾄﾗｯｸによる一般車両への影響が懸念されるため，その運行上の安全確保が重要となる。ﾀﾞﾝﾌﾟﾄﾗｯｸの安全管理に関する体制・手順について簡潔に記載すること。</t>
  </si>
  <si>
    <t>　本工事は，東日本大震災による地盤沈下により，浸水リスクが高まった原町東部地区に雨水ポンプ場を建設することにより，浸水被害を軽減し，市民生活の安全を図るものである。
　施工箇所が学校・住宅に近接しており，安全かつ周辺環境に配慮した施工が望まれるため，次の細目について技術的所見を求める。</t>
  </si>
  <si>
    <t>様式-Ⅱ</t>
  </si>
  <si>
    <t>　特殊人孔築造は大深度での施工であることから，災害発生時に迅速な避難・救助を実施する上で地下と地上との確実な連絡が重要となる。連絡確保に関し簡潔に記載すること。</t>
  </si>
  <si>
    <t>　ｼｰﾙﾄﾞ到達位置は，平面縦断計画により詳細に決定していることから，立坑の平面位置・基準高等の精度管理は特に重要となる。規格値は土留工を準用し，変位（水平方向）を±100㎜，基準高（垂直方向）を±50㎜とするが，この規格値の何ﾊﾟｰｾﾝﾄで施工するか。　また，その体制・手順について簡潔に記載すること。
1.変位，基準高はｼｰﾙﾄﾞ到達予定中心位置(坑口)を基準とする。</t>
  </si>
  <si>
    <t>　本工事は，東日本大震災による地盤沈下により，浸水リスクが高まった原町東部地区に雨水ポンプ場を建設することにより，浸水被害を軽減し，市民生活の安全を図るものである。
　別途施工中のｼｰﾙﾄﾞ到達位置が決定しているため，本工事で施工する到達立坑兼特殊人孔の施工精度及び工程管理が重要である。また，比較的大深度での施工となるため，次の細目について技術的所見を求める。</t>
  </si>
  <si>
    <t>様式-Ⅱ</t>
  </si>
  <si>
    <t>・所見は文章を記載するものとし，使用する文字の大きさは10ポイント以上で，印刷したときに欄内に収まることとする。
・所見は配置予定技術者本人が作成すること。
・提出は本様式に加え細目に米印で示すもののみ，補足的説明に必要な資料の添付は可とする。</t>
  </si>
  <si>
    <t>140510598</t>
  </si>
  <si>
    <t>配置予定技術者の氏名
　及び当該工事に従事する役割</t>
  </si>
  <si>
    <t>到達立坑となること。また，流入渠は特殊人孔完成後の施工となるなど，当該工種の工程管理が全体工程に大きく影響することとなる。したがって，工期短縮が不可欠であるため，ｼｰﾙﾄﾞ到達立坑及び特殊人孔の施工日数及び短縮方法について簡潔に記載すること。なお，日数の算出にあたっては次の条件に基づく。
1.作業時間は昼間（実働8時間）とする。
2.休日は4週8休とする。
3.工期の設定は，立坑圧入用反力ｱﾝｶｰ削孔開始から特殊人孔型枠支保工撤去完了までとする。
4.その他，設計図書に基づくものとする。
※補足的に施工日数が分かるネットワーク工程表等（A4用紙1枚以内）の添付を可とする。</t>
  </si>
  <si>
    <r>
      <t xml:space="preserve">企業の
評価
</t>
    </r>
    <r>
      <rPr>
        <sz val="6"/>
        <rFont val="ＭＳ Ｐゴシック"/>
        <family val="3"/>
      </rPr>
      <t>〔簡易な施工計画〕</t>
    </r>
  </si>
  <si>
    <t>施工上特に配慮が必要とされる条件や課題に関する技術的所見②</t>
  </si>
  <si>
    <t>様式-共-２ｗ</t>
  </si>
  <si>
    <r>
      <t>簡易な施工計画書　</t>
    </r>
    <r>
      <rPr>
        <sz val="16"/>
        <rFont val="ＭＳ Ｐゴシック"/>
        <family val="3"/>
      </rPr>
      <t>テーマ②</t>
    </r>
  </si>
  <si>
    <r>
      <t>簡易な施工計画書　</t>
    </r>
    <r>
      <rPr>
        <sz val="16"/>
        <rFont val="ＭＳ Ｐゴシック"/>
        <family val="3"/>
      </rPr>
      <t>テーマ①</t>
    </r>
  </si>
  <si>
    <t>「周辺配慮」</t>
  </si>
  <si>
    <t>エ.環境管理システムの
　認証取得等の状況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</si>
</sst>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 numFmtId="205" formatCode="#,##0&quot;点&quot;"/>
  </numFmts>
  <fonts count="54">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10"/>
      <color indexed="12"/>
      <name val="ＭＳ Ｐゴシック"/>
      <family val="3"/>
    </font>
    <font>
      <sz val="20"/>
      <name val="ＭＳ Ｐゴシック"/>
      <family val="3"/>
    </font>
    <font>
      <sz val="14"/>
      <name val="ＭＳ Ｐゴシック"/>
      <family val="3"/>
    </font>
    <font>
      <sz val="10"/>
      <color indexed="10"/>
      <name val="ＭＳ Ｐゴシック"/>
      <family val="3"/>
    </font>
    <font>
      <sz val="11"/>
      <color indexed="10"/>
      <name val="ＭＳ Ｐゴシック"/>
      <family val="3"/>
    </font>
    <font>
      <sz val="9"/>
      <color indexed="12"/>
      <name val="ＭＳ Ｐゴシック"/>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color indexed="63"/>
      </bottom>
    </border>
    <border>
      <left style="medium"/>
      <right>
        <color indexed="63"/>
      </right>
      <top style="thin"/>
      <bottom>
        <color indexed="63"/>
      </bottom>
    </border>
    <border>
      <left style="medium"/>
      <right style="medium"/>
      <top>
        <color indexed="63"/>
      </top>
      <bottom style="thin"/>
    </border>
    <border>
      <left>
        <color indexed="63"/>
      </left>
      <right>
        <color indexed="63"/>
      </right>
      <top style="medium"/>
      <bottom style="medium"/>
    </border>
    <border>
      <left style="medium"/>
      <right style="medium"/>
      <top style="medium"/>
      <bottom style="medium"/>
    </border>
    <border>
      <left style="thin"/>
      <right style="medium"/>
      <top>
        <color indexed="63"/>
      </top>
      <bottom style="thin"/>
    </border>
    <border>
      <left style="thin"/>
      <right style="medium"/>
      <top style="thin"/>
      <bottom style="thin"/>
    </border>
    <border>
      <left style="medium"/>
      <right style="medium"/>
      <top style="thin"/>
      <bottom style="thin"/>
    </border>
    <border>
      <left>
        <color indexed="63"/>
      </left>
      <right style="thin"/>
      <top>
        <color indexed="63"/>
      </top>
      <bottom style="medium"/>
    </border>
    <border>
      <left>
        <color indexed="63"/>
      </left>
      <right style="thin"/>
      <top style="medium"/>
      <bottom style="medium"/>
    </border>
    <border>
      <left>
        <color indexed="63"/>
      </left>
      <right style="medium"/>
      <top>
        <color indexed="63"/>
      </top>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thin"/>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style="medium"/>
      <top style="dotted"/>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366">
    <xf numFmtId="0" fontId="0" fillId="0" borderId="0" xfId="0" applyAlignment="1">
      <alignment vertical="center"/>
    </xf>
    <xf numFmtId="0" fontId="2" fillId="0" borderId="0" xfId="66" applyFont="1" applyFill="1" applyAlignment="1">
      <alignment vertical="top"/>
      <protection/>
    </xf>
    <xf numFmtId="0" fontId="2" fillId="0" borderId="0" xfId="66" applyFont="1" applyFill="1" applyBorder="1" applyAlignment="1">
      <alignment horizontal="left" vertical="center"/>
      <protection/>
    </xf>
    <xf numFmtId="0" fontId="2" fillId="0" borderId="0" xfId="66" applyFont="1" applyFill="1" applyAlignment="1">
      <alignment vertical="center"/>
      <protection/>
    </xf>
    <xf numFmtId="0" fontId="5" fillId="0" borderId="0" xfId="66" applyFont="1" applyFill="1" applyAlignment="1">
      <alignment horizontal="center" vertical="center"/>
      <protection/>
    </xf>
    <xf numFmtId="0" fontId="7" fillId="0" borderId="0" xfId="61" applyFont="1" applyBorder="1" applyAlignment="1" applyProtection="1">
      <alignment horizontal="center" vertical="center"/>
      <protection/>
    </xf>
    <xf numFmtId="0" fontId="2" fillId="0" borderId="0" xfId="61" applyFont="1" applyBorder="1" applyProtection="1">
      <alignment/>
      <protection/>
    </xf>
    <xf numFmtId="0" fontId="2" fillId="0" borderId="0" xfId="61" applyFont="1" applyProtection="1">
      <alignment/>
      <protection/>
    </xf>
    <xf numFmtId="0" fontId="2" fillId="0" borderId="0" xfId="6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0" fontId="2" fillId="0" borderId="10" xfId="66" applyFont="1" applyFill="1" applyBorder="1" applyAlignment="1">
      <alignment horizontal="center" vertical="center"/>
      <protection/>
    </xf>
    <xf numFmtId="0" fontId="2" fillId="0" borderId="11" xfId="66" applyFont="1" applyFill="1" applyBorder="1" applyAlignment="1">
      <alignment/>
      <protection/>
    </xf>
    <xf numFmtId="0" fontId="2" fillId="0" borderId="0" xfId="66" applyFont="1" applyFill="1" applyBorder="1" applyAlignment="1">
      <alignment horizontal="center" vertical="center"/>
      <protection/>
    </xf>
    <xf numFmtId="176" fontId="2" fillId="0" borderId="0" xfId="66" applyNumberFormat="1" applyFont="1" applyFill="1" applyBorder="1" applyAlignment="1">
      <alignment horizontal="center" vertical="center"/>
      <protection/>
    </xf>
    <xf numFmtId="0" fontId="2" fillId="0" borderId="12"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12" xfId="66"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0" fontId="2" fillId="0" borderId="13" xfId="66" applyFont="1" applyFill="1" applyBorder="1" applyAlignment="1">
      <alignment horizontal="center" vertical="center" wrapText="1"/>
      <protection/>
    </xf>
    <xf numFmtId="0" fontId="2" fillId="0" borderId="0" xfId="66" applyFont="1" applyFill="1" applyBorder="1" applyAlignment="1">
      <alignment horizontal="center" wrapText="1"/>
      <protection/>
    </xf>
    <xf numFmtId="0" fontId="2" fillId="0" borderId="0" xfId="66" applyFont="1" applyFill="1" applyBorder="1" applyAlignment="1">
      <alignment horizontal="center" vertical="top" wrapText="1"/>
      <protection/>
    </xf>
    <xf numFmtId="0" fontId="2" fillId="0" borderId="0" xfId="66" applyFont="1" applyFill="1" applyBorder="1" applyAlignment="1">
      <alignment horizontal="center"/>
      <protection/>
    </xf>
    <xf numFmtId="0" fontId="2" fillId="0" borderId="0" xfId="66" applyFont="1" applyFill="1" applyBorder="1" applyAlignment="1">
      <alignment vertical="top"/>
      <protection/>
    </xf>
    <xf numFmtId="0" fontId="9" fillId="33" borderId="13" xfId="66" applyFont="1" applyFill="1" applyBorder="1" applyAlignment="1" applyProtection="1">
      <alignment horizontal="center" vertical="center"/>
      <protection/>
    </xf>
    <xf numFmtId="176" fontId="2" fillId="0" borderId="12" xfId="66" applyNumberFormat="1" applyFont="1" applyFill="1" applyBorder="1" applyAlignment="1">
      <alignment vertical="center"/>
      <protection/>
    </xf>
    <xf numFmtId="0" fontId="2" fillId="0" borderId="0" xfId="66" applyFont="1" applyFill="1" applyBorder="1" applyAlignment="1">
      <alignment horizontal="center" vertical="top"/>
      <protection/>
    </xf>
    <xf numFmtId="176" fontId="2" fillId="0" borderId="0" xfId="66" applyNumberFormat="1" applyFont="1" applyFill="1" applyBorder="1" applyAlignment="1">
      <alignment horizontal="center" vertical="top"/>
      <protection/>
    </xf>
    <xf numFmtId="0" fontId="2" fillId="0" borderId="14" xfId="66" applyFont="1" applyFill="1" applyBorder="1" applyAlignment="1">
      <alignment horizontal="center" vertical="center"/>
      <protection/>
    </xf>
    <xf numFmtId="0" fontId="2" fillId="0" borderId="15" xfId="66" applyFont="1" applyFill="1" applyBorder="1" applyAlignment="1">
      <alignment horizontal="center" vertical="center" wrapText="1"/>
      <protection/>
    </xf>
    <xf numFmtId="0" fontId="2" fillId="0" borderId="16" xfId="66" applyFont="1" applyFill="1" applyBorder="1" applyAlignment="1">
      <alignment vertical="center" wrapText="1"/>
      <protection/>
    </xf>
    <xf numFmtId="0" fontId="9" fillId="0" borderId="0" xfId="66" applyFont="1" applyFill="1" applyBorder="1" applyAlignment="1" applyProtection="1">
      <alignment horizontal="center" vertical="center"/>
      <protection/>
    </xf>
    <xf numFmtId="177" fontId="2" fillId="0" borderId="0" xfId="66" applyNumberFormat="1" applyFont="1" applyFill="1" applyBorder="1" applyAlignment="1">
      <alignment horizontal="right" vertical="center"/>
      <protection/>
    </xf>
    <xf numFmtId="176" fontId="2" fillId="0" borderId="17" xfId="66" applyNumberFormat="1" applyFont="1" applyFill="1" applyBorder="1" applyAlignment="1">
      <alignment horizontal="right" vertical="center"/>
      <protection/>
    </xf>
    <xf numFmtId="0" fontId="9" fillId="0" borderId="10" xfId="66" applyFont="1" applyFill="1" applyBorder="1" applyAlignment="1">
      <alignment horizontal="center" vertical="center" wrapText="1"/>
      <protection/>
    </xf>
    <xf numFmtId="0" fontId="9" fillId="0" borderId="16" xfId="66" applyFont="1" applyFill="1" applyBorder="1" applyAlignment="1">
      <alignment horizontal="center" vertical="center" wrapText="1"/>
      <protection/>
    </xf>
    <xf numFmtId="0" fontId="2" fillId="0" borderId="16" xfId="66" applyFont="1" applyFill="1" applyBorder="1" applyAlignment="1">
      <alignment horizontal="center" vertical="center"/>
      <protection/>
    </xf>
    <xf numFmtId="0" fontId="9" fillId="0" borderId="16" xfId="66" applyFont="1" applyFill="1" applyBorder="1" applyAlignment="1" applyProtection="1">
      <alignment horizontal="center" vertical="center"/>
      <protection/>
    </xf>
    <xf numFmtId="0" fontId="2" fillId="0" borderId="16" xfId="66" applyFont="1" applyFill="1" applyBorder="1" applyAlignment="1">
      <alignment vertical="top"/>
      <protection/>
    </xf>
    <xf numFmtId="177" fontId="2" fillId="0" borderId="16" xfId="66" applyNumberFormat="1" applyFont="1" applyFill="1" applyBorder="1" applyAlignment="1">
      <alignment horizontal="right" vertical="center"/>
      <protection/>
    </xf>
    <xf numFmtId="0" fontId="2" fillId="0" borderId="0" xfId="66" applyFont="1" applyFill="1" applyBorder="1" applyAlignment="1">
      <alignment vertical="center"/>
      <protection/>
    </xf>
    <xf numFmtId="0" fontId="2" fillId="0" borderId="0" xfId="66" applyFont="1" applyFill="1" applyBorder="1" applyAlignment="1">
      <alignment horizontal="right" vertical="center"/>
      <protection/>
    </xf>
    <xf numFmtId="42" fontId="2" fillId="0" borderId="0" xfId="66" applyNumberFormat="1" applyFont="1" applyFill="1" applyBorder="1" applyAlignment="1">
      <alignment vertical="center"/>
      <protection/>
    </xf>
    <xf numFmtId="0" fontId="2" fillId="0" borderId="11" xfId="66" applyFont="1" applyFill="1" applyBorder="1" applyAlignment="1">
      <alignment horizontal="center" vertical="top"/>
      <protection/>
    </xf>
    <xf numFmtId="176" fontId="2" fillId="0" borderId="11" xfId="66" applyNumberFormat="1" applyFont="1" applyFill="1" applyBorder="1" applyAlignment="1">
      <alignment horizontal="left" vertical="center"/>
      <protection/>
    </xf>
    <xf numFmtId="0" fontId="2" fillId="0" borderId="11" xfId="66" applyFont="1" applyFill="1" applyBorder="1" applyAlignment="1">
      <alignment vertical="center"/>
      <protection/>
    </xf>
    <xf numFmtId="0" fontId="2" fillId="0" borderId="0" xfId="66" applyFont="1" applyFill="1" applyAlignment="1">
      <alignment horizontal="center" vertical="top"/>
      <protection/>
    </xf>
    <xf numFmtId="0" fontId="11" fillId="0" borderId="0" xfId="66" applyFont="1" applyFill="1" applyAlignment="1">
      <alignment vertical="top"/>
      <protection/>
    </xf>
    <xf numFmtId="0" fontId="5" fillId="0" borderId="13" xfId="66" applyFont="1" applyFill="1" applyBorder="1" applyAlignment="1" applyProtection="1">
      <alignment horizontal="center" vertical="center"/>
      <protection/>
    </xf>
    <xf numFmtId="49" fontId="2" fillId="0" borderId="13" xfId="66" applyNumberFormat="1" applyFont="1" applyFill="1" applyBorder="1" applyAlignment="1">
      <alignment horizontal="center" vertical="center" wrapText="1"/>
      <protection/>
    </xf>
    <xf numFmtId="0" fontId="13" fillId="34" borderId="13" xfId="66" applyFont="1" applyFill="1" applyBorder="1" applyAlignment="1">
      <alignment horizontal="center" vertical="center" wrapText="1"/>
      <protection/>
    </xf>
    <xf numFmtId="0" fontId="2" fillId="0" borderId="18" xfId="66" applyFont="1" applyFill="1" applyBorder="1" applyAlignment="1">
      <alignment horizontal="center" vertical="center" wrapText="1"/>
      <protection/>
    </xf>
    <xf numFmtId="0" fontId="2" fillId="0" borderId="16" xfId="66" applyFont="1" applyFill="1" applyBorder="1" applyAlignment="1">
      <alignment horizontal="center" vertical="center" wrapText="1"/>
      <protection/>
    </xf>
    <xf numFmtId="49" fontId="2" fillId="0" borderId="16" xfId="66" applyNumberFormat="1" applyFont="1" applyFill="1" applyBorder="1" applyAlignment="1">
      <alignment horizontal="center" vertical="center" wrapText="1"/>
      <protection/>
    </xf>
    <xf numFmtId="176" fontId="13" fillId="34" borderId="19" xfId="66" applyNumberFormat="1" applyFont="1" applyFill="1" applyBorder="1" applyAlignment="1">
      <alignment vertical="center"/>
      <protection/>
    </xf>
    <xf numFmtId="0" fontId="13" fillId="34" borderId="12" xfId="66" applyFont="1" applyFill="1" applyBorder="1" applyAlignment="1">
      <alignment horizontal="center" vertical="center"/>
      <protection/>
    </xf>
    <xf numFmtId="0" fontId="11" fillId="0" borderId="0" xfId="66" applyFont="1" applyFill="1" applyBorder="1" applyAlignment="1">
      <alignment horizontal="center" vertical="center" wrapText="1"/>
      <protection/>
    </xf>
    <xf numFmtId="176" fontId="2" fillId="0" borderId="12" xfId="66" applyNumberFormat="1" applyFont="1" applyFill="1" applyBorder="1" applyAlignment="1">
      <alignment horizontal="center" vertical="center"/>
      <protection/>
    </xf>
    <xf numFmtId="0" fontId="9" fillId="33" borderId="17" xfId="66" applyFont="1" applyFill="1" applyBorder="1" applyAlignment="1" applyProtection="1">
      <alignment horizontal="center" vertical="center"/>
      <protection/>
    </xf>
    <xf numFmtId="0" fontId="2" fillId="0" borderId="0" xfId="63" applyFont="1" applyFill="1" applyBorder="1" applyAlignment="1">
      <alignment vertical="center"/>
      <protection/>
    </xf>
    <xf numFmtId="0" fontId="2" fillId="0" borderId="0" xfId="63" applyFont="1" applyFill="1" applyBorder="1">
      <alignment/>
      <protection/>
    </xf>
    <xf numFmtId="0" fontId="2" fillId="0" borderId="12" xfId="63" applyFont="1" applyFill="1" applyBorder="1" applyAlignment="1">
      <alignment horizontal="center" vertical="center"/>
      <protection/>
    </xf>
    <xf numFmtId="0" fontId="2" fillId="0" borderId="12" xfId="63" applyFont="1" applyFill="1" applyBorder="1">
      <alignment/>
      <protection/>
    </xf>
    <xf numFmtId="0" fontId="2" fillId="0" borderId="20" xfId="63" applyFont="1" applyFill="1" applyBorder="1" applyAlignment="1" applyProtection="1">
      <alignment horizontal="center" vertical="center"/>
      <protection/>
    </xf>
    <xf numFmtId="0" fontId="2" fillId="0" borderId="0" xfId="63" applyFont="1" applyFill="1" applyBorder="1" applyAlignment="1">
      <alignment/>
      <protection/>
    </xf>
    <xf numFmtId="0" fontId="2" fillId="0" borderId="10" xfId="63" applyFont="1" applyFill="1" applyBorder="1" applyAlignment="1">
      <alignment horizontal="center" vertical="center"/>
      <protection/>
    </xf>
    <xf numFmtId="0" fontId="2" fillId="0" borderId="21" xfId="63" applyFont="1" applyFill="1" applyBorder="1">
      <alignment/>
      <protection/>
    </xf>
    <xf numFmtId="0" fontId="2" fillId="0" borderId="0" xfId="63" applyFont="1" applyFill="1" applyBorder="1" applyAlignment="1">
      <alignment horizontal="center" vertical="center"/>
      <protection/>
    </xf>
    <xf numFmtId="0" fontId="2" fillId="35" borderId="22" xfId="63" applyFont="1" applyFill="1" applyBorder="1" applyAlignment="1">
      <alignment/>
      <protection/>
    </xf>
    <xf numFmtId="0" fontId="2" fillId="35" borderId="23" xfId="63" applyFont="1" applyFill="1" applyBorder="1">
      <alignment/>
      <protection/>
    </xf>
    <xf numFmtId="0" fontId="2" fillId="35" borderId="23" xfId="63" applyFont="1" applyFill="1" applyBorder="1" applyAlignment="1">
      <alignment horizontal="center" vertical="center"/>
      <protection/>
    </xf>
    <xf numFmtId="0" fontId="2" fillId="35" borderId="17" xfId="63" applyFont="1" applyFill="1" applyBorder="1">
      <alignment/>
      <protection/>
    </xf>
    <xf numFmtId="0" fontId="2" fillId="35" borderId="20" xfId="63" applyFont="1" applyFill="1" applyBorder="1" applyAlignment="1">
      <alignment horizontal="left" vertical="top" wrapText="1" indent="1"/>
      <protection/>
    </xf>
    <xf numFmtId="0" fontId="2" fillId="35" borderId="24" xfId="63" applyFont="1" applyFill="1" applyBorder="1" applyAlignment="1">
      <alignment horizontal="left" vertical="top" wrapText="1" indent="1"/>
      <protection/>
    </xf>
    <xf numFmtId="0" fontId="2" fillId="35" borderId="0" xfId="63" applyFont="1" applyFill="1" applyBorder="1" applyAlignment="1">
      <alignment vertical="top" wrapText="1"/>
      <protection/>
    </xf>
    <xf numFmtId="0" fontId="2" fillId="35" borderId="20" xfId="63" applyFont="1" applyFill="1" applyBorder="1">
      <alignment/>
      <protection/>
    </xf>
    <xf numFmtId="0" fontId="2" fillId="0" borderId="13" xfId="63" applyFont="1" applyFill="1" applyBorder="1" applyAlignment="1">
      <alignment vertical="center"/>
      <protection/>
    </xf>
    <xf numFmtId="0" fontId="2" fillId="35" borderId="0" xfId="63" applyFont="1" applyFill="1" applyBorder="1" applyAlignment="1">
      <alignment vertical="center"/>
      <protection/>
    </xf>
    <xf numFmtId="0" fontId="2" fillId="35" borderId="24" xfId="63" applyFont="1" applyFill="1" applyBorder="1" applyAlignment="1">
      <alignment vertical="top" wrapText="1"/>
      <protection/>
    </xf>
    <xf numFmtId="0" fontId="2" fillId="35" borderId="0" xfId="63" applyFont="1" applyFill="1" applyBorder="1" applyAlignment="1">
      <alignment horizontal="right" vertical="center"/>
      <protection/>
    </xf>
    <xf numFmtId="0" fontId="2" fillId="35" borderId="15" xfId="63" applyFont="1" applyFill="1" applyBorder="1">
      <alignment/>
      <protection/>
    </xf>
    <xf numFmtId="0" fontId="2" fillId="35" borderId="11" xfId="63" applyFont="1" applyFill="1" applyBorder="1" applyAlignment="1">
      <alignment horizontal="right" vertical="center"/>
      <protection/>
    </xf>
    <xf numFmtId="0" fontId="2" fillId="35" borderId="11" xfId="63" applyFont="1" applyFill="1" applyBorder="1" applyAlignment="1">
      <alignment horizontal="left" vertical="top" wrapText="1" indent="1"/>
      <protection/>
    </xf>
    <xf numFmtId="0" fontId="2" fillId="35" borderId="25" xfId="63" applyFont="1" applyFill="1" applyBorder="1" applyAlignment="1">
      <alignment vertical="top" wrapText="1"/>
      <protection/>
    </xf>
    <xf numFmtId="0" fontId="2" fillId="0" borderId="0" xfId="63" applyFont="1" applyFill="1" applyBorder="1" applyAlignment="1">
      <alignment horizontal="center"/>
      <protection/>
    </xf>
    <xf numFmtId="0" fontId="2" fillId="35" borderId="12" xfId="63" applyFont="1" applyFill="1" applyBorder="1" applyAlignment="1">
      <alignment vertical="center" textRotation="255"/>
      <protection/>
    </xf>
    <xf numFmtId="0" fontId="2" fillId="35" borderId="15" xfId="63" applyFont="1" applyFill="1" applyBorder="1" applyAlignment="1">
      <alignment horizontal="center" vertical="center" wrapText="1"/>
      <protection/>
    </xf>
    <xf numFmtId="0" fontId="2" fillId="0" borderId="0" xfId="63" applyFont="1" applyFill="1" applyBorder="1" applyAlignment="1">
      <alignment horizontal="left" vertical="top" wrapText="1"/>
      <protection/>
    </xf>
    <xf numFmtId="0" fontId="2" fillId="0" borderId="0" xfId="62" applyFont="1" applyProtection="1">
      <alignment/>
      <protection/>
    </xf>
    <xf numFmtId="0" fontId="2" fillId="0" borderId="0" xfId="62" applyFont="1" applyAlignment="1" applyProtection="1">
      <alignment horizontal="center" vertical="center"/>
      <protection/>
    </xf>
    <xf numFmtId="0" fontId="2" fillId="0" borderId="0" xfId="62" applyFont="1" applyBorder="1" applyProtection="1">
      <alignment/>
      <protection/>
    </xf>
    <xf numFmtId="0" fontId="2" fillId="0" borderId="0" xfId="62" applyFont="1" applyBorder="1" applyAlignment="1" applyProtection="1">
      <alignment horizontal="center" vertical="center"/>
      <protection/>
    </xf>
    <xf numFmtId="0" fontId="2" fillId="0" borderId="0" xfId="62" applyFont="1" applyBorder="1" applyAlignment="1" applyProtection="1">
      <alignment horizontal="right"/>
      <protection/>
    </xf>
    <xf numFmtId="0" fontId="2" fillId="0" borderId="16" xfId="62" applyFont="1" applyBorder="1" applyAlignment="1" applyProtection="1">
      <alignment horizontal="center" vertical="center"/>
      <protection/>
    </xf>
    <xf numFmtId="0" fontId="2" fillId="0" borderId="13" xfId="62" applyFont="1" applyBorder="1" applyAlignment="1" applyProtection="1">
      <alignment horizontal="right"/>
      <protection/>
    </xf>
    <xf numFmtId="0" fontId="9" fillId="0" borderId="26" xfId="62" applyFont="1" applyBorder="1" applyAlignment="1" applyProtection="1">
      <alignment horizontal="center" vertical="center"/>
      <protection/>
    </xf>
    <xf numFmtId="0" fontId="9" fillId="0" borderId="27" xfId="62" applyFont="1" applyFill="1" applyBorder="1" applyAlignment="1" applyProtection="1">
      <alignment vertical="center"/>
      <protection/>
    </xf>
    <xf numFmtId="0" fontId="9" fillId="0" borderId="23" xfId="62" applyFont="1" applyFill="1" applyBorder="1" applyAlignment="1" applyProtection="1">
      <alignment vertical="center"/>
      <protection/>
    </xf>
    <xf numFmtId="0" fontId="9" fillId="0" borderId="23" xfId="62" applyFont="1" applyFill="1" applyBorder="1" applyAlignment="1" applyProtection="1">
      <alignment horizontal="center" vertical="center"/>
      <protection/>
    </xf>
    <xf numFmtId="0" fontId="2" fillId="0" borderId="17" xfId="62" applyFont="1" applyFill="1" applyBorder="1" applyAlignment="1" applyProtection="1">
      <alignment vertical="center"/>
      <protection/>
    </xf>
    <xf numFmtId="49" fontId="9" fillId="0" borderId="28" xfId="62" applyNumberFormat="1" applyFont="1" applyFill="1" applyBorder="1" applyAlignment="1" applyProtection="1">
      <alignment horizontal="center" vertical="center"/>
      <protection/>
    </xf>
    <xf numFmtId="49" fontId="2" fillId="0" borderId="27" xfId="62" applyNumberFormat="1" applyFont="1" applyFill="1" applyBorder="1" applyAlignment="1" applyProtection="1">
      <alignment vertical="center"/>
      <protection/>
    </xf>
    <xf numFmtId="49" fontId="2" fillId="0" borderId="23" xfId="62" applyNumberFormat="1" applyFont="1" applyFill="1" applyBorder="1" applyAlignment="1" applyProtection="1">
      <alignment vertical="center"/>
      <protection/>
    </xf>
    <xf numFmtId="49" fontId="2" fillId="0" borderId="17" xfId="62" applyNumberFormat="1" applyFont="1" applyFill="1" applyBorder="1" applyAlignment="1" applyProtection="1">
      <alignment vertical="center"/>
      <protection/>
    </xf>
    <xf numFmtId="0" fontId="2" fillId="0" borderId="29" xfId="62" applyFont="1" applyBorder="1" applyAlignment="1" applyProtection="1">
      <alignment horizontal="center" vertical="center"/>
      <protection/>
    </xf>
    <xf numFmtId="0" fontId="2" fillId="36" borderId="30" xfId="62" applyFont="1" applyFill="1" applyBorder="1" applyAlignment="1" applyProtection="1">
      <alignment horizontal="center" vertical="top"/>
      <protection locked="0"/>
    </xf>
    <xf numFmtId="0" fontId="2" fillId="0" borderId="31" xfId="62" applyFont="1" applyBorder="1" applyAlignment="1" applyProtection="1">
      <alignment horizontal="center" vertical="center" wrapText="1"/>
      <protection/>
    </xf>
    <xf numFmtId="0" fontId="2" fillId="0" borderId="26" xfId="62" applyFont="1" applyBorder="1" applyAlignment="1" applyProtection="1">
      <alignment horizontal="center" vertical="center"/>
      <protection/>
    </xf>
    <xf numFmtId="0" fontId="9" fillId="0" borderId="0" xfId="62" applyFont="1" applyFill="1" applyBorder="1" applyAlignment="1" applyProtection="1">
      <alignment vertical="center"/>
      <protection/>
    </xf>
    <xf numFmtId="0" fontId="2" fillId="0" borderId="24" xfId="62" applyFont="1" applyBorder="1" applyProtection="1">
      <alignment/>
      <protection/>
    </xf>
    <xf numFmtId="0" fontId="9" fillId="0" borderId="31" xfId="62" applyFont="1" applyBorder="1" applyAlignment="1" applyProtection="1">
      <alignment horizontal="center" vertical="center"/>
      <protection/>
    </xf>
    <xf numFmtId="0" fontId="2" fillId="0" borderId="0" xfId="62" applyFont="1" applyBorder="1" applyAlignment="1" applyProtection="1">
      <alignment vertical="center"/>
      <protection/>
    </xf>
    <xf numFmtId="0" fontId="2" fillId="0" borderId="0" xfId="62" applyFont="1" applyBorder="1" applyAlignment="1" applyProtection="1">
      <alignment horizontal="left" vertical="center"/>
      <protection/>
    </xf>
    <xf numFmtId="0" fontId="9" fillId="0" borderId="32" xfId="62" applyFont="1" applyBorder="1" applyAlignment="1" applyProtection="1">
      <alignment horizontal="center" vertical="center"/>
      <protection/>
    </xf>
    <xf numFmtId="49" fontId="9" fillId="0" borderId="33" xfId="62" applyNumberFormat="1" applyFont="1" applyFill="1" applyBorder="1" applyAlignment="1" applyProtection="1">
      <alignment horizontal="center" vertical="center"/>
      <protection/>
    </xf>
    <xf numFmtId="0" fontId="2" fillId="0" borderId="21" xfId="62" applyFont="1" applyFill="1" applyBorder="1" applyAlignment="1" applyProtection="1">
      <alignment vertical="center"/>
      <protection/>
    </xf>
    <xf numFmtId="0" fontId="2" fillId="0" borderId="0" xfId="62" applyFont="1" applyFill="1" applyBorder="1" applyAlignment="1" applyProtection="1">
      <alignment vertical="center"/>
      <protection/>
    </xf>
    <xf numFmtId="0" fontId="2" fillId="0" borderId="18" xfId="62" applyFont="1" applyBorder="1" applyProtection="1">
      <alignment/>
      <protection/>
    </xf>
    <xf numFmtId="0" fontId="2" fillId="0" borderId="34" xfId="62" applyFont="1" applyBorder="1" applyProtection="1">
      <alignment/>
      <protection/>
    </xf>
    <xf numFmtId="42" fontId="2" fillId="0" borderId="21" xfId="62" applyNumberFormat="1" applyFont="1" applyFill="1" applyBorder="1" applyAlignment="1" applyProtection="1">
      <alignment vertical="center"/>
      <protection/>
    </xf>
    <xf numFmtId="0" fontId="2" fillId="0" borderId="29" xfId="62" applyFont="1" applyBorder="1" applyProtection="1">
      <alignment/>
      <protection/>
    </xf>
    <xf numFmtId="0" fontId="2" fillId="0" borderId="35" xfId="62" applyFont="1" applyBorder="1" applyProtection="1">
      <alignment/>
      <protection/>
    </xf>
    <xf numFmtId="0" fontId="9" fillId="0" borderId="36" xfId="62" applyFont="1" applyBorder="1" applyAlignment="1" applyProtection="1">
      <alignment horizontal="center" vertical="center"/>
      <protection/>
    </xf>
    <xf numFmtId="0" fontId="2" fillId="0" borderId="37" xfId="62" applyFont="1" applyFill="1" applyBorder="1" applyAlignment="1" applyProtection="1">
      <alignment horizontal="left" vertical="center"/>
      <protection/>
    </xf>
    <xf numFmtId="0" fontId="2" fillId="0" borderId="38" xfId="62" applyFont="1" applyBorder="1" applyProtection="1">
      <alignment/>
      <protection/>
    </xf>
    <xf numFmtId="0" fontId="2" fillId="0" borderId="39" xfId="62" applyFont="1" applyBorder="1" applyProtection="1">
      <alignment/>
      <protection/>
    </xf>
    <xf numFmtId="0" fontId="9" fillId="0" borderId="40" xfId="62" applyFont="1" applyBorder="1" applyAlignment="1" applyProtection="1">
      <alignment horizontal="center" vertical="center"/>
      <protection/>
    </xf>
    <xf numFmtId="0" fontId="9" fillId="0" borderId="16" xfId="62" applyFont="1" applyFill="1" applyBorder="1" applyAlignment="1" applyProtection="1">
      <alignment horizontal="center" vertical="center"/>
      <protection/>
    </xf>
    <xf numFmtId="0" fontId="2" fillId="0" borderId="16" xfId="62" applyFont="1" applyFill="1" applyBorder="1" applyAlignment="1" applyProtection="1">
      <alignment horizontal="left" vertical="center"/>
      <protection/>
    </xf>
    <xf numFmtId="0" fontId="2" fillId="0" borderId="16" xfId="62" applyFont="1" applyBorder="1" applyProtection="1">
      <alignment/>
      <protection/>
    </xf>
    <xf numFmtId="0" fontId="2" fillId="0" borderId="13" xfId="62" applyFont="1" applyBorder="1" applyProtection="1">
      <alignment/>
      <protection/>
    </xf>
    <xf numFmtId="0" fontId="2" fillId="0" borderId="11" xfId="62" applyFont="1" applyBorder="1" applyAlignment="1" applyProtection="1">
      <alignment horizontal="center" vertical="center"/>
      <protection/>
    </xf>
    <xf numFmtId="0" fontId="9" fillId="0" borderId="11" xfId="62" applyFont="1" applyFill="1" applyBorder="1" applyAlignment="1" applyProtection="1">
      <alignment horizontal="center" vertical="center"/>
      <protection/>
    </xf>
    <xf numFmtId="0" fontId="9" fillId="0" borderId="25" xfId="62" applyFont="1" applyFill="1" applyBorder="1" applyAlignment="1" applyProtection="1">
      <alignment horizontal="center" vertical="center"/>
      <protection/>
    </xf>
    <xf numFmtId="0" fontId="2" fillId="0" borderId="0" xfId="0" applyFont="1" applyAlignment="1" applyProtection="1">
      <alignment vertical="center"/>
      <protection/>
    </xf>
    <xf numFmtId="0" fontId="2" fillId="37" borderId="0" xfId="0" applyFont="1" applyFill="1" applyBorder="1" applyAlignment="1" applyProtection="1">
      <alignment horizontal="left" vertical="center" wrapText="1"/>
      <protection/>
    </xf>
    <xf numFmtId="0" fontId="2" fillId="0" borderId="0" xfId="62" applyFont="1" applyFill="1" applyBorder="1" applyAlignment="1" applyProtection="1">
      <alignment horizontal="right" vertical="center"/>
      <protection/>
    </xf>
    <xf numFmtId="0" fontId="2" fillId="0" borderId="0" xfId="62" applyFont="1" applyFill="1" applyBorder="1" applyAlignment="1" applyProtection="1">
      <alignment vertical="top"/>
      <protection/>
    </xf>
    <xf numFmtId="176" fontId="2" fillId="0" borderId="0" xfId="0" applyNumberFormat="1" applyFont="1" applyAlignment="1" applyProtection="1">
      <alignment vertical="center"/>
      <protection/>
    </xf>
    <xf numFmtId="0" fontId="11" fillId="0" borderId="0" xfId="62" applyFont="1" applyProtection="1">
      <alignment/>
      <protection/>
    </xf>
    <xf numFmtId="0" fontId="11" fillId="0" borderId="0" xfId="62" applyFont="1" applyFill="1" applyBorder="1" applyAlignment="1" applyProtection="1">
      <alignment horizontal="right"/>
      <protection/>
    </xf>
    <xf numFmtId="0" fontId="11" fillId="36" borderId="30" xfId="62" applyFont="1" applyFill="1" applyBorder="1" applyProtection="1">
      <alignment/>
      <protection/>
    </xf>
    <xf numFmtId="0" fontId="11" fillId="0" borderId="0" xfId="62" applyFont="1" applyAlignment="1" applyProtection="1">
      <alignment horizontal="center" vertical="center"/>
      <protection/>
    </xf>
    <xf numFmtId="0" fontId="11" fillId="0" borderId="30" xfId="62" applyFont="1" applyBorder="1" applyProtection="1">
      <alignment/>
      <protection/>
    </xf>
    <xf numFmtId="0" fontId="11" fillId="0" borderId="0" xfId="62" applyFont="1" applyAlignment="1" applyProtection="1">
      <alignment horizontal="right"/>
      <protection/>
    </xf>
    <xf numFmtId="0" fontId="2" fillId="0" borderId="0" xfId="67" applyFont="1" applyFill="1" applyAlignment="1">
      <alignment vertical="top"/>
      <protection/>
    </xf>
    <xf numFmtId="49" fontId="12" fillId="0" borderId="10" xfId="63" applyNumberFormat="1" applyFont="1" applyFill="1" applyBorder="1" applyAlignment="1" applyProtection="1">
      <alignment horizontal="center"/>
      <protection locked="0"/>
    </xf>
    <xf numFmtId="0" fontId="11" fillId="0" borderId="0" xfId="66" applyFont="1" applyFill="1" applyAlignment="1">
      <alignment horizontal="left" vertical="top" indent="1"/>
      <protection/>
    </xf>
    <xf numFmtId="0" fontId="2" fillId="0" borderId="0" xfId="66" applyFont="1" applyFill="1" applyAlignment="1">
      <alignment horizontal="right" vertical="center"/>
      <protection/>
    </xf>
    <xf numFmtId="0" fontId="2" fillId="0" borderId="0" xfId="66" applyFont="1" applyFill="1" applyAlignment="1">
      <alignment horizontal="center" vertical="center"/>
      <protection/>
    </xf>
    <xf numFmtId="178" fontId="10" fillId="0" borderId="12" xfId="66" applyNumberFormat="1" applyFont="1" applyFill="1" applyBorder="1" applyAlignment="1">
      <alignment horizontal="center" vertical="center"/>
      <protection/>
    </xf>
    <xf numFmtId="0" fontId="2" fillId="0" borderId="12" xfId="66" applyFont="1" applyFill="1" applyBorder="1" applyAlignment="1">
      <alignment vertical="center" wrapText="1"/>
      <protection/>
    </xf>
    <xf numFmtId="0" fontId="2" fillId="0" borderId="19" xfId="66" applyFont="1" applyFill="1" applyBorder="1" applyAlignment="1">
      <alignment horizontal="center" vertical="center"/>
      <protection/>
    </xf>
    <xf numFmtId="0" fontId="2" fillId="0" borderId="14" xfId="66" applyFont="1" applyFill="1" applyBorder="1" applyAlignment="1">
      <alignment horizontal="center" vertical="center"/>
      <protection/>
    </xf>
    <xf numFmtId="0" fontId="0" fillId="0" borderId="14" xfId="0" applyBorder="1" applyAlignment="1">
      <alignment horizontal="center" vertical="center"/>
    </xf>
    <xf numFmtId="0" fontId="0" fillId="0" borderId="41" xfId="0" applyBorder="1" applyAlignment="1">
      <alignment horizontal="center" vertical="center"/>
    </xf>
    <xf numFmtId="176" fontId="2" fillId="0" borderId="19" xfId="66" applyNumberFormat="1" applyFont="1" applyFill="1" applyBorder="1" applyAlignment="1">
      <alignment vertical="center"/>
      <protection/>
    </xf>
    <xf numFmtId="176" fontId="2" fillId="0" borderId="14" xfId="66" applyNumberFormat="1" applyFont="1" applyFill="1" applyBorder="1" applyAlignment="1">
      <alignment vertical="center"/>
      <protection/>
    </xf>
    <xf numFmtId="0" fontId="0" fillId="0" borderId="14" xfId="0" applyBorder="1" applyAlignment="1">
      <alignment vertical="center"/>
    </xf>
    <xf numFmtId="0" fontId="0" fillId="0" borderId="41" xfId="0" applyBorder="1" applyAlignment="1">
      <alignment vertical="center"/>
    </xf>
    <xf numFmtId="177" fontId="2" fillId="0" borderId="12" xfId="66" applyNumberFormat="1" applyFont="1" applyFill="1" applyBorder="1" applyAlignment="1">
      <alignment horizontal="right" vertical="center"/>
      <protection/>
    </xf>
    <xf numFmtId="0" fontId="2" fillId="36" borderId="42" xfId="66" applyFont="1" applyFill="1" applyBorder="1" applyAlignment="1" applyProtection="1">
      <alignment horizontal="center" vertical="center"/>
      <protection locked="0"/>
    </xf>
    <xf numFmtId="0" fontId="2" fillId="36" borderId="43" xfId="66" applyFont="1" applyFill="1" applyBorder="1" applyAlignment="1" applyProtection="1">
      <alignment horizontal="center" vertical="center"/>
      <protection locked="0"/>
    </xf>
    <xf numFmtId="49" fontId="12" fillId="0" borderId="44" xfId="66" applyNumberFormat="1" applyFont="1" applyFill="1" applyBorder="1" applyAlignment="1" applyProtection="1">
      <alignment horizontal="center" vertical="center"/>
      <protection/>
    </xf>
    <xf numFmtId="49" fontId="12" fillId="0" borderId="29" xfId="66" applyNumberFormat="1" applyFont="1" applyFill="1" applyBorder="1" applyAlignment="1" applyProtection="1">
      <alignment horizontal="center" vertical="center"/>
      <protection/>
    </xf>
    <xf numFmtId="49" fontId="12" fillId="0" borderId="45" xfId="66" applyNumberFormat="1" applyFont="1" applyFill="1" applyBorder="1" applyAlignment="1" applyProtection="1">
      <alignment horizontal="center" vertical="center"/>
      <protection/>
    </xf>
    <xf numFmtId="0" fontId="2" fillId="0" borderId="10" xfId="61" applyFont="1" applyBorder="1" applyAlignment="1" applyProtection="1">
      <alignment horizontal="center" vertical="center"/>
      <protection/>
    </xf>
    <xf numFmtId="0" fontId="2" fillId="0" borderId="16" xfId="61" applyFont="1" applyBorder="1" applyAlignment="1" applyProtection="1">
      <alignment horizontal="center" vertical="center"/>
      <protection/>
    </xf>
    <xf numFmtId="0" fontId="2" fillId="36" borderId="44" xfId="61" applyFont="1" applyFill="1" applyBorder="1" applyAlignment="1" applyProtection="1">
      <alignment horizontal="left" vertical="center" indent="1"/>
      <protection locked="0"/>
    </xf>
    <xf numFmtId="0" fontId="2" fillId="36" borderId="29" xfId="61" applyFont="1" applyFill="1" applyBorder="1" applyAlignment="1" applyProtection="1">
      <alignment horizontal="left" vertical="center" indent="1"/>
      <protection locked="0"/>
    </xf>
    <xf numFmtId="0" fontId="2" fillId="36" borderId="45" xfId="61" applyFont="1" applyFill="1" applyBorder="1" applyAlignment="1" applyProtection="1">
      <alignment horizontal="left" vertical="center" indent="1"/>
      <protection locked="0"/>
    </xf>
    <xf numFmtId="0" fontId="6" fillId="0" borderId="0" xfId="61" applyFont="1" applyBorder="1" applyAlignment="1" applyProtection="1">
      <alignment horizontal="center" vertical="center"/>
      <protection/>
    </xf>
    <xf numFmtId="0" fontId="2" fillId="0" borderId="44" xfId="66" applyFont="1" applyFill="1" applyBorder="1" applyAlignment="1" applyProtection="1">
      <alignment horizontal="left" vertical="center" indent="1"/>
      <protection/>
    </xf>
    <xf numFmtId="0" fontId="2" fillId="0" borderId="29" xfId="66" applyFont="1" applyFill="1" applyBorder="1" applyAlignment="1" applyProtection="1">
      <alignment horizontal="left" vertical="center" indent="1"/>
      <protection/>
    </xf>
    <xf numFmtId="0" fontId="2" fillId="0" borderId="45" xfId="66" applyFont="1" applyFill="1" applyBorder="1" applyAlignment="1" applyProtection="1">
      <alignment horizontal="left" vertical="center" indent="1"/>
      <protection/>
    </xf>
    <xf numFmtId="0" fontId="2" fillId="36" borderId="46" xfId="66" applyFont="1" applyFill="1" applyBorder="1" applyAlignment="1" applyProtection="1">
      <alignment horizontal="center" vertical="center" wrapText="1"/>
      <protection locked="0"/>
    </xf>
    <xf numFmtId="0" fontId="2" fillId="36" borderId="47" xfId="66" applyFont="1" applyFill="1" applyBorder="1" applyAlignment="1" applyProtection="1">
      <alignment horizontal="center" vertical="center" wrapText="1"/>
      <protection locked="0"/>
    </xf>
    <xf numFmtId="0" fontId="2" fillId="0" borderId="12" xfId="66" applyFont="1" applyFill="1" applyBorder="1" applyAlignment="1">
      <alignment horizontal="center" vertical="center" wrapText="1"/>
      <protection/>
    </xf>
    <xf numFmtId="49" fontId="2" fillId="0" borderId="10" xfId="66" applyNumberFormat="1" applyFont="1" applyFill="1" applyBorder="1" applyAlignment="1">
      <alignment horizontal="center" vertical="center" wrapText="1"/>
      <protection/>
    </xf>
    <xf numFmtId="49" fontId="2" fillId="0" borderId="13" xfId="66" applyNumberFormat="1" applyFont="1" applyFill="1" applyBorder="1" applyAlignment="1">
      <alignment horizontal="center" vertical="center" wrapText="1"/>
      <protection/>
    </xf>
    <xf numFmtId="0" fontId="2" fillId="0" borderId="10"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44" xfId="66" applyFont="1" applyFill="1" applyBorder="1" applyAlignment="1">
      <alignment horizontal="center" vertical="center" wrapText="1"/>
      <protection/>
    </xf>
    <xf numFmtId="0" fontId="2" fillId="0" borderId="45" xfId="66" applyFont="1" applyFill="1" applyBorder="1" applyAlignment="1">
      <alignment horizontal="center" vertical="center" wrapText="1"/>
      <protection/>
    </xf>
    <xf numFmtId="42" fontId="2" fillId="36" borderId="44" xfId="66" applyNumberFormat="1" applyFont="1" applyFill="1" applyBorder="1" applyAlignment="1" applyProtection="1">
      <alignment vertical="center"/>
      <protection locked="0"/>
    </xf>
    <xf numFmtId="42" fontId="2" fillId="36" borderId="29" xfId="66" applyNumberFormat="1" applyFont="1" applyFill="1" applyBorder="1" applyAlignment="1" applyProtection="1">
      <alignment vertical="center"/>
      <protection locked="0"/>
    </xf>
    <xf numFmtId="42" fontId="2" fillId="36" borderId="45" xfId="66" applyNumberFormat="1" applyFont="1" applyFill="1" applyBorder="1" applyAlignment="1" applyProtection="1">
      <alignment vertical="center"/>
      <protection locked="0"/>
    </xf>
    <xf numFmtId="42" fontId="2" fillId="0" borderId="23" xfId="66" applyNumberFormat="1" applyFont="1" applyFill="1" applyBorder="1" applyAlignment="1">
      <alignment horizontal="center" vertical="top"/>
      <protection/>
    </xf>
    <xf numFmtId="0" fontId="11" fillId="0" borderId="0" xfId="65" applyFont="1" applyFill="1" applyAlignment="1">
      <alignment horizontal="left" indent="1"/>
      <protection/>
    </xf>
    <xf numFmtId="0" fontId="2" fillId="0" borderId="11" xfId="66" applyFont="1" applyFill="1" applyBorder="1" applyAlignment="1">
      <alignment horizontal="right" vertical="center"/>
      <protection/>
    </xf>
    <xf numFmtId="0" fontId="18" fillId="0" borderId="0" xfId="66" applyFont="1" applyFill="1" applyAlignment="1">
      <alignment vertical="top"/>
      <protection/>
    </xf>
    <xf numFmtId="0" fontId="19" fillId="0" borderId="0" xfId="0" applyFont="1" applyAlignment="1">
      <alignment vertical="top"/>
    </xf>
    <xf numFmtId="0" fontId="11" fillId="0" borderId="0" xfId="66" applyFont="1" applyFill="1" applyAlignment="1">
      <alignment horizontal="left" vertical="top" wrapText="1" indent="1"/>
      <protection/>
    </xf>
    <xf numFmtId="0" fontId="2" fillId="0" borderId="0" xfId="66" applyFont="1" applyFill="1" applyBorder="1" applyAlignment="1">
      <alignment horizontal="center" vertical="center"/>
      <protection/>
    </xf>
    <xf numFmtId="0" fontId="2" fillId="0" borderId="20" xfId="66" applyFont="1" applyFill="1" applyBorder="1" applyAlignment="1">
      <alignment horizontal="center" vertical="center"/>
      <protection/>
    </xf>
    <xf numFmtId="0" fontId="2" fillId="0" borderId="10" xfId="66" applyFont="1" applyFill="1" applyBorder="1" applyAlignment="1">
      <alignment vertical="center" wrapText="1"/>
      <protection/>
    </xf>
    <xf numFmtId="0" fontId="2" fillId="0" borderId="13" xfId="66" applyFont="1" applyFill="1" applyBorder="1" applyAlignment="1">
      <alignment vertical="center" wrapText="1"/>
      <protection/>
    </xf>
    <xf numFmtId="0" fontId="11" fillId="0" borderId="48" xfId="66" applyFont="1" applyFill="1" applyBorder="1" applyAlignment="1">
      <alignment horizontal="left" vertical="center" wrapText="1"/>
      <protection/>
    </xf>
    <xf numFmtId="0" fontId="11" fillId="0" borderId="39" xfId="66" applyFont="1" applyFill="1" applyBorder="1" applyAlignment="1">
      <alignment horizontal="left" vertical="center" wrapText="1"/>
      <protection/>
    </xf>
    <xf numFmtId="177" fontId="13" fillId="34" borderId="12" xfId="66" applyNumberFormat="1" applyFont="1" applyFill="1" applyBorder="1" applyAlignment="1">
      <alignment horizontal="right" vertical="center"/>
      <protection/>
    </xf>
    <xf numFmtId="0" fontId="2" fillId="36" borderId="27" xfId="66" applyFont="1" applyFill="1" applyBorder="1" applyAlignment="1" applyProtection="1">
      <alignment horizontal="center" vertical="center"/>
      <protection locked="0"/>
    </xf>
    <xf numFmtId="0" fontId="2" fillId="36" borderId="49" xfId="66" applyFont="1" applyFill="1" applyBorder="1" applyAlignment="1" applyProtection="1">
      <alignment horizontal="center" vertical="center"/>
      <protection locked="0"/>
    </xf>
    <xf numFmtId="0" fontId="2" fillId="36" borderId="42" xfId="66" applyFont="1" applyFill="1" applyBorder="1" applyAlignment="1" applyProtection="1">
      <alignment horizontal="left" vertical="center" wrapText="1"/>
      <protection locked="0"/>
    </xf>
    <xf numFmtId="0" fontId="2" fillId="36" borderId="43" xfId="66" applyFont="1" applyFill="1" applyBorder="1" applyAlignment="1" applyProtection="1">
      <alignment horizontal="left" vertical="center" wrapText="1"/>
      <protection locked="0"/>
    </xf>
    <xf numFmtId="0" fontId="2" fillId="0" borderId="12" xfId="66" applyFont="1" applyFill="1" applyBorder="1" applyAlignment="1">
      <alignment vertical="center"/>
      <protection/>
    </xf>
    <xf numFmtId="0" fontId="2" fillId="0" borderId="19" xfId="66" applyFont="1" applyFill="1" applyBorder="1" applyAlignment="1">
      <alignment horizontal="center" vertical="center" wrapText="1"/>
      <protection/>
    </xf>
    <xf numFmtId="0" fontId="2" fillId="0" borderId="41" xfId="66" applyFont="1" applyFill="1" applyBorder="1" applyAlignment="1">
      <alignment horizontal="center" vertical="center" wrapText="1"/>
      <protection/>
    </xf>
    <xf numFmtId="0" fontId="18" fillId="0" borderId="0" xfId="66" applyFont="1" applyFill="1" applyBorder="1" applyAlignment="1">
      <alignment horizontal="right" vertical="top"/>
      <protection/>
    </xf>
    <xf numFmtId="0" fontId="2" fillId="0" borderId="22" xfId="66" applyFont="1" applyFill="1" applyBorder="1" applyAlignment="1">
      <alignment horizontal="center" vertical="center" wrapText="1"/>
      <protection/>
    </xf>
    <xf numFmtId="0" fontId="2" fillId="0" borderId="20" xfId="66" applyFont="1" applyFill="1" applyBorder="1" applyAlignment="1">
      <alignment horizontal="center" vertical="center" wrapText="1"/>
      <protection/>
    </xf>
    <xf numFmtId="0" fontId="2" fillId="0" borderId="15" xfId="66" applyFont="1" applyFill="1" applyBorder="1" applyAlignment="1">
      <alignment horizontal="center" vertical="center" wrapText="1"/>
      <protection/>
    </xf>
    <xf numFmtId="0" fontId="2" fillId="0" borderId="13" xfId="66" applyFont="1" applyFill="1" applyBorder="1" applyAlignment="1">
      <alignment vertical="center"/>
      <protection/>
    </xf>
    <xf numFmtId="0" fontId="2" fillId="0" borderId="10" xfId="63" applyFont="1" applyFill="1" applyBorder="1" applyAlignment="1" applyProtection="1">
      <alignment vertical="top" wrapText="1"/>
      <protection/>
    </xf>
    <xf numFmtId="0" fontId="2" fillId="0" borderId="16" xfId="63" applyFont="1" applyFill="1" applyBorder="1" applyAlignment="1" applyProtection="1">
      <alignment vertical="top" wrapText="1"/>
      <protection/>
    </xf>
    <xf numFmtId="0" fontId="2" fillId="0" borderId="13" xfId="63" applyFont="1" applyFill="1" applyBorder="1" applyAlignment="1" applyProtection="1">
      <alignment vertical="top" wrapText="1"/>
      <protection/>
    </xf>
    <xf numFmtId="0" fontId="14" fillId="0" borderId="0" xfId="63" applyFont="1" applyFill="1" applyBorder="1" applyAlignment="1">
      <alignment horizontal="center" vertical="center"/>
      <protection/>
    </xf>
    <xf numFmtId="0" fontId="2" fillId="0" borderId="10" xfId="63" applyFont="1" applyFill="1" applyBorder="1" applyAlignment="1">
      <alignment horizontal="center" vertical="center"/>
      <protection/>
    </xf>
    <xf numFmtId="0" fontId="2" fillId="0" borderId="16" xfId="63" applyFont="1" applyFill="1" applyBorder="1" applyAlignment="1">
      <alignment horizontal="center" vertical="center"/>
      <protection/>
    </xf>
    <xf numFmtId="0" fontId="2" fillId="0" borderId="44" xfId="63" applyFont="1" applyFill="1" applyBorder="1" applyAlignment="1" applyProtection="1">
      <alignment vertical="center"/>
      <protection locked="0"/>
    </xf>
    <xf numFmtId="0" fontId="2" fillId="0" borderId="29" xfId="63" applyFont="1" applyFill="1" applyBorder="1" applyAlignment="1" applyProtection="1">
      <alignment vertical="center"/>
      <protection locked="0"/>
    </xf>
    <xf numFmtId="0" fontId="2" fillId="0" borderId="45" xfId="63" applyFont="1" applyFill="1" applyBorder="1" applyAlignment="1" applyProtection="1">
      <alignment vertical="center"/>
      <protection locked="0"/>
    </xf>
    <xf numFmtId="0" fontId="2" fillId="36" borderId="44" xfId="63" applyFont="1" applyFill="1" applyBorder="1" applyProtection="1">
      <alignment/>
      <protection locked="0"/>
    </xf>
    <xf numFmtId="0" fontId="2" fillId="36" borderId="29" xfId="63" applyFont="1" applyFill="1" applyBorder="1" applyProtection="1">
      <alignment/>
      <protection locked="0"/>
    </xf>
    <xf numFmtId="0" fontId="2" fillId="36" borderId="45" xfId="63" applyFont="1" applyFill="1" applyBorder="1" applyProtection="1">
      <alignment/>
      <protection locked="0"/>
    </xf>
    <xf numFmtId="0" fontId="2" fillId="0" borderId="22" xfId="63" applyFont="1" applyFill="1" applyBorder="1" applyAlignment="1" applyProtection="1">
      <alignment vertical="top" wrapText="1"/>
      <protection/>
    </xf>
    <xf numFmtId="0" fontId="2" fillId="0" borderId="23" xfId="63" applyFont="1" applyFill="1" applyBorder="1" applyAlignment="1" applyProtection="1">
      <alignment vertical="top" wrapText="1"/>
      <protection/>
    </xf>
    <xf numFmtId="0" fontId="2" fillId="0" borderId="17" xfId="63" applyFont="1" applyFill="1" applyBorder="1" applyAlignment="1" applyProtection="1">
      <alignment vertical="top" wrapText="1"/>
      <protection/>
    </xf>
    <xf numFmtId="0" fontId="2" fillId="0" borderId="15" xfId="63" applyFont="1" applyFill="1" applyBorder="1" applyAlignment="1" applyProtection="1">
      <alignment vertical="top" wrapText="1"/>
      <protection/>
    </xf>
    <xf numFmtId="0" fontId="2" fillId="0" borderId="11" xfId="63" applyFont="1" applyFill="1" applyBorder="1" applyAlignment="1" applyProtection="1">
      <alignment vertical="top" wrapText="1"/>
      <protection/>
    </xf>
    <xf numFmtId="0" fontId="2" fillId="0" borderId="25" xfId="63" applyFont="1" applyFill="1" applyBorder="1" applyAlignment="1" applyProtection="1">
      <alignment vertical="top" wrapText="1"/>
      <protection/>
    </xf>
    <xf numFmtId="0" fontId="11" fillId="35" borderId="16" xfId="63" applyFont="1" applyFill="1" applyBorder="1" applyAlignment="1">
      <alignment vertical="center" wrapText="1"/>
      <protection/>
    </xf>
    <xf numFmtId="0" fontId="11" fillId="35" borderId="16" xfId="63" applyFont="1" applyFill="1" applyBorder="1" applyAlignment="1">
      <alignment vertical="center"/>
      <protection/>
    </xf>
    <xf numFmtId="0" fontId="11" fillId="35" borderId="13" xfId="63" applyFont="1" applyFill="1" applyBorder="1" applyAlignment="1">
      <alignment vertical="center"/>
      <protection/>
    </xf>
    <xf numFmtId="0" fontId="2" fillId="35" borderId="19" xfId="63" applyFont="1" applyFill="1" applyBorder="1" applyAlignment="1">
      <alignment horizontal="center" vertical="center"/>
      <protection/>
    </xf>
    <xf numFmtId="0" fontId="2" fillId="0" borderId="16"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11" fillId="35" borderId="16" xfId="64" applyFont="1" applyFill="1" applyBorder="1" applyAlignment="1">
      <alignment vertical="center" wrapText="1"/>
      <protection/>
    </xf>
    <xf numFmtId="0" fontId="11" fillId="35" borderId="16" xfId="64" applyFont="1" applyFill="1" applyBorder="1" applyAlignment="1">
      <alignment vertical="center"/>
      <protection/>
    </xf>
    <xf numFmtId="0" fontId="11" fillId="35" borderId="13" xfId="64" applyFont="1" applyFill="1" applyBorder="1" applyAlignment="1">
      <alignment vertical="center"/>
      <protection/>
    </xf>
    <xf numFmtId="0" fontId="9" fillId="0" borderId="27" xfId="62" applyFont="1" applyBorder="1" applyAlignment="1" applyProtection="1">
      <alignment horizontal="center" vertical="center" wrapText="1"/>
      <protection/>
    </xf>
    <xf numFmtId="0" fontId="9" fillId="0" borderId="23" xfId="62" applyFont="1" applyBorder="1" applyAlignment="1" applyProtection="1">
      <alignment horizontal="center" vertical="center" wrapText="1"/>
      <protection/>
    </xf>
    <xf numFmtId="0" fontId="9" fillId="0" borderId="16" xfId="62" applyFont="1" applyBorder="1" applyAlignment="1" applyProtection="1">
      <alignment horizontal="center" vertical="center" wrapText="1"/>
      <protection/>
    </xf>
    <xf numFmtId="0" fontId="9" fillId="0" borderId="43" xfId="62" applyFont="1" applyBorder="1" applyAlignment="1" applyProtection="1">
      <alignment horizontal="center" vertical="center" wrapText="1"/>
      <protection/>
    </xf>
    <xf numFmtId="0" fontId="9" fillId="37" borderId="12" xfId="62" applyFont="1" applyFill="1" applyBorder="1" applyAlignment="1" applyProtection="1">
      <alignment horizontal="center" vertical="center" wrapText="1"/>
      <protection/>
    </xf>
    <xf numFmtId="0" fontId="9" fillId="37" borderId="10" xfId="62" applyFont="1" applyFill="1" applyBorder="1" applyAlignment="1" applyProtection="1">
      <alignment horizontal="center" vertical="center" wrapText="1"/>
      <protection/>
    </xf>
    <xf numFmtId="0" fontId="9" fillId="36" borderId="44" xfId="62" applyFont="1" applyFill="1" applyBorder="1" applyAlignment="1" applyProtection="1">
      <alignment horizontal="center" vertical="center"/>
      <protection locked="0"/>
    </xf>
    <xf numFmtId="0" fontId="9" fillId="36" borderId="45" xfId="62" applyFont="1" applyFill="1" applyBorder="1" applyAlignment="1" applyProtection="1">
      <alignment horizontal="center" vertical="center"/>
      <protection locked="0"/>
    </xf>
    <xf numFmtId="0" fontId="9" fillId="0" borderId="50" xfId="62" applyFont="1" applyFill="1" applyBorder="1" applyAlignment="1" applyProtection="1">
      <alignment vertical="center"/>
      <protection/>
    </xf>
    <xf numFmtId="0" fontId="9" fillId="0" borderId="37" xfId="62" applyFont="1" applyFill="1" applyBorder="1" applyAlignment="1" applyProtection="1">
      <alignment vertical="center"/>
      <protection/>
    </xf>
    <xf numFmtId="49" fontId="9" fillId="0" borderId="44" xfId="62" applyNumberFormat="1" applyFont="1" applyFill="1" applyBorder="1" applyAlignment="1" applyProtection="1">
      <alignment horizontal="center" vertical="center"/>
      <protection locked="0"/>
    </xf>
    <xf numFmtId="49" fontId="9" fillId="0" borderId="29" xfId="62" applyNumberFormat="1" applyFont="1" applyFill="1" applyBorder="1" applyAlignment="1" applyProtection="1">
      <alignment horizontal="center" vertical="center"/>
      <protection locked="0"/>
    </xf>
    <xf numFmtId="49" fontId="9" fillId="0" borderId="45" xfId="62" applyNumberFormat="1" applyFont="1" applyFill="1" applyBorder="1" applyAlignment="1" applyProtection="1">
      <alignment horizontal="center" vertical="center"/>
      <protection locked="0"/>
    </xf>
    <xf numFmtId="0" fontId="2" fillId="0" borderId="19" xfId="62" applyFont="1" applyBorder="1" applyAlignment="1" applyProtection="1">
      <alignment vertical="center" textRotation="255" wrapText="1"/>
      <protection/>
    </xf>
    <xf numFmtId="0" fontId="2" fillId="0" borderId="41" xfId="62" applyFont="1" applyBorder="1" applyAlignment="1" applyProtection="1">
      <alignment vertical="center" textRotation="255" wrapText="1"/>
      <protection/>
    </xf>
    <xf numFmtId="0" fontId="2" fillId="37" borderId="12" xfId="62"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2" fillId="37" borderId="22" xfId="62" applyFont="1" applyFill="1" applyBorder="1" applyAlignment="1" applyProtection="1">
      <alignment horizontal="left" vertical="center" wrapText="1"/>
      <protection/>
    </xf>
    <xf numFmtId="0" fontId="2" fillId="37" borderId="23" xfId="62" applyFont="1" applyFill="1" applyBorder="1" applyAlignment="1" applyProtection="1">
      <alignment horizontal="left" vertical="center" wrapText="1"/>
      <protection/>
    </xf>
    <xf numFmtId="0" fontId="2" fillId="37" borderId="15" xfId="62" applyFont="1" applyFill="1" applyBorder="1" applyAlignment="1" applyProtection="1">
      <alignment horizontal="left" vertical="center" wrapText="1"/>
      <protection/>
    </xf>
    <xf numFmtId="0" fontId="2" fillId="37" borderId="11" xfId="62" applyFont="1" applyFill="1" applyBorder="1" applyAlignment="1" applyProtection="1">
      <alignment horizontal="left" vertical="center" wrapText="1"/>
      <protection/>
    </xf>
    <xf numFmtId="0" fontId="9" fillId="37" borderId="13" xfId="62" applyFont="1" applyFill="1" applyBorder="1" applyAlignment="1" applyProtection="1">
      <alignment horizontal="center" vertical="center" wrapText="1"/>
      <protection/>
    </xf>
    <xf numFmtId="0" fontId="2" fillId="37" borderId="13" xfId="62" applyFont="1" applyFill="1" applyBorder="1" applyAlignment="1" applyProtection="1">
      <alignment horizontal="center" vertical="center" wrapText="1"/>
      <protection/>
    </xf>
    <xf numFmtId="0" fontId="9" fillId="37" borderId="23" xfId="62"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2" fillId="37" borderId="16" xfId="62" applyFont="1" applyFill="1" applyBorder="1" applyAlignment="1" applyProtection="1">
      <alignment horizontal="center" vertical="center" wrapText="1"/>
      <protection/>
    </xf>
    <xf numFmtId="0" fontId="0" fillId="0" borderId="13" xfId="0" applyBorder="1" applyAlignment="1">
      <alignment horizontal="center" vertical="center" wrapText="1"/>
    </xf>
    <xf numFmtId="14" fontId="2" fillId="0" borderId="29" xfId="62" applyNumberFormat="1" applyFont="1" applyFill="1" applyBorder="1" applyAlignment="1" applyProtection="1">
      <alignment horizontal="center" vertical="center"/>
      <protection locked="0"/>
    </xf>
    <xf numFmtId="0" fontId="0" fillId="0" borderId="29" xfId="0" applyBorder="1" applyAlignment="1" applyProtection="1">
      <alignment vertical="center"/>
      <protection locked="0"/>
    </xf>
    <xf numFmtId="0" fontId="0" fillId="0" borderId="45" xfId="0" applyBorder="1" applyAlignment="1" applyProtection="1">
      <alignment vertical="center"/>
      <protection locked="0"/>
    </xf>
    <xf numFmtId="42" fontId="2" fillId="0" borderId="21" xfId="62" applyNumberFormat="1" applyFont="1" applyFill="1" applyBorder="1" applyAlignment="1" applyProtection="1">
      <alignment vertical="center"/>
      <protection locked="0"/>
    </xf>
    <xf numFmtId="42" fontId="2" fillId="0" borderId="40" xfId="62" applyNumberFormat="1" applyFont="1" applyFill="1" applyBorder="1" applyAlignment="1" applyProtection="1">
      <alignment vertical="center"/>
      <protection locked="0"/>
    </xf>
    <xf numFmtId="42" fontId="2" fillId="0" borderId="0" xfId="62" applyNumberFormat="1" applyFont="1" applyFill="1" applyBorder="1" applyAlignment="1" applyProtection="1">
      <alignment vertical="center"/>
      <protection/>
    </xf>
    <xf numFmtId="0" fontId="2" fillId="0" borderId="44" xfId="62" applyFont="1" applyFill="1" applyBorder="1" applyAlignment="1" applyProtection="1">
      <alignment vertical="center"/>
      <protection locked="0"/>
    </xf>
    <xf numFmtId="0" fontId="2" fillId="0" borderId="29" xfId="62" applyFont="1" applyFill="1" applyBorder="1" applyAlignment="1" applyProtection="1">
      <alignment vertical="center"/>
      <protection locked="0"/>
    </xf>
    <xf numFmtId="0" fontId="2" fillId="0" borderId="45" xfId="62" applyFont="1" applyFill="1" applyBorder="1" applyAlignment="1" applyProtection="1">
      <alignment vertical="center"/>
      <protection locked="0"/>
    </xf>
    <xf numFmtId="186" fontId="9" fillId="0" borderId="44" xfId="62" applyNumberFormat="1" applyFont="1" applyBorder="1" applyAlignment="1" applyProtection="1">
      <alignment horizontal="center" vertical="center" wrapText="1"/>
      <protection locked="0"/>
    </xf>
    <xf numFmtId="186" fontId="9" fillId="0" borderId="29" xfId="62" applyNumberFormat="1" applyFont="1" applyBorder="1" applyAlignment="1" applyProtection="1">
      <alignment horizontal="center" vertical="center" wrapText="1"/>
      <protection locked="0"/>
    </xf>
    <xf numFmtId="186" fontId="9" fillId="0" borderId="45" xfId="62" applyNumberFormat="1" applyFont="1" applyBorder="1" applyAlignment="1" applyProtection="1">
      <alignment horizontal="center" vertical="center" wrapText="1"/>
      <protection locked="0"/>
    </xf>
    <xf numFmtId="49" fontId="2" fillId="0" borderId="44" xfId="62" applyNumberFormat="1" applyFont="1" applyFill="1" applyBorder="1" applyAlignment="1" applyProtection="1">
      <alignment vertical="top"/>
      <protection locked="0"/>
    </xf>
    <xf numFmtId="49" fontId="2" fillId="0" borderId="29" xfId="62" applyNumberFormat="1" applyFont="1" applyFill="1" applyBorder="1" applyAlignment="1" applyProtection="1">
      <alignment vertical="top"/>
      <protection locked="0"/>
    </xf>
    <xf numFmtId="49" fontId="2" fillId="0" borderId="44" xfId="62" applyNumberFormat="1" applyFont="1" applyBorder="1" applyAlignment="1" applyProtection="1">
      <alignment horizontal="center" vertical="center"/>
      <protection locked="0"/>
    </xf>
    <xf numFmtId="0" fontId="16" fillId="37" borderId="16" xfId="62" applyFont="1" applyFill="1" applyBorder="1" applyAlignment="1" applyProtection="1">
      <alignment horizontal="center" vertical="center"/>
      <protection/>
    </xf>
    <xf numFmtId="0" fontId="0" fillId="0" borderId="16"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49" fontId="9" fillId="0" borderId="44" xfId="62" applyNumberFormat="1" applyFont="1"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14" fontId="2" fillId="0" borderId="44" xfId="62" applyNumberFormat="1" applyFont="1" applyFill="1" applyBorder="1" applyAlignment="1" applyProtection="1">
      <alignment horizontal="center" vertical="center"/>
      <protection locked="0"/>
    </xf>
    <xf numFmtId="0" fontId="9" fillId="0" borderId="10" xfId="62" applyFont="1" applyBorder="1" applyAlignment="1" applyProtection="1">
      <alignment vertical="center" wrapText="1"/>
      <protection/>
    </xf>
    <xf numFmtId="0" fontId="9" fillId="0" borderId="16" xfId="62" applyFont="1" applyBorder="1" applyAlignment="1" applyProtection="1">
      <alignment vertical="center" wrapText="1"/>
      <protection/>
    </xf>
    <xf numFmtId="0" fontId="0" fillId="0" borderId="43" xfId="0" applyBorder="1" applyAlignment="1">
      <alignment vertical="center" wrapText="1"/>
    </xf>
    <xf numFmtId="0" fontId="9" fillId="36" borderId="50" xfId="62" applyFont="1" applyFill="1" applyBorder="1" applyAlignment="1" applyProtection="1">
      <alignment horizontal="center" vertical="center"/>
      <protection locked="0"/>
    </xf>
    <xf numFmtId="0" fontId="9" fillId="36" borderId="37" xfId="62" applyFont="1" applyFill="1" applyBorder="1" applyAlignment="1" applyProtection="1">
      <alignment horizontal="center" vertical="center"/>
      <protection locked="0"/>
    </xf>
    <xf numFmtId="0" fontId="0" fillId="0" borderId="37" xfId="0" applyBorder="1" applyAlignment="1" applyProtection="1">
      <alignment vertical="center"/>
      <protection locked="0"/>
    </xf>
    <xf numFmtId="0" fontId="0" fillId="0" borderId="51" xfId="0" applyBorder="1" applyAlignment="1" applyProtection="1">
      <alignment vertical="center"/>
      <protection locked="0"/>
    </xf>
    <xf numFmtId="0" fontId="2" fillId="0" borderId="44" xfId="62" applyFont="1" applyBorder="1" applyAlignment="1" applyProtection="1">
      <alignment horizontal="center" vertical="center"/>
      <protection locked="0"/>
    </xf>
    <xf numFmtId="0" fontId="2" fillId="0" borderId="29" xfId="62" applyFont="1" applyBorder="1" applyAlignment="1" applyProtection="1">
      <alignment horizontal="center" vertical="center"/>
      <protection locked="0"/>
    </xf>
    <xf numFmtId="0" fontId="16" fillId="37" borderId="0" xfId="62" applyFont="1" applyFill="1" applyBorder="1" applyAlignment="1" applyProtection="1">
      <alignment horizontal="center" vertical="center" wrapText="1"/>
      <protection/>
    </xf>
    <xf numFmtId="0" fontId="17" fillId="0" borderId="0" xfId="0" applyFont="1" applyAlignment="1">
      <alignment vertical="center"/>
    </xf>
    <xf numFmtId="0" fontId="2" fillId="0" borderId="23" xfId="62" applyFont="1" applyBorder="1" applyAlignment="1" applyProtection="1">
      <alignment horizontal="center" vertical="center" wrapText="1"/>
      <protection/>
    </xf>
    <xf numFmtId="0" fontId="2" fillId="0" borderId="17" xfId="62" applyFont="1" applyBorder="1" applyAlignment="1" applyProtection="1">
      <alignment horizontal="center" vertical="center" wrapText="1"/>
      <protection/>
    </xf>
    <xf numFmtId="0" fontId="2" fillId="0" borderId="11" xfId="62" applyFont="1" applyBorder="1" applyAlignment="1" applyProtection="1">
      <alignment horizontal="center" vertical="center" wrapText="1"/>
      <protection/>
    </xf>
    <xf numFmtId="0" fontId="2" fillId="0" borderId="25" xfId="62" applyFont="1" applyBorder="1" applyAlignment="1" applyProtection="1">
      <alignment horizontal="center" vertical="center" wrapText="1"/>
      <protection/>
    </xf>
    <xf numFmtId="0" fontId="9" fillId="36" borderId="44" xfId="62" applyFont="1" applyFill="1" applyBorder="1" applyAlignment="1" applyProtection="1">
      <alignment vertical="center" shrinkToFit="1"/>
      <protection locked="0"/>
    </xf>
    <xf numFmtId="0" fontId="9" fillId="36" borderId="29" xfId="62" applyFont="1" applyFill="1"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45" xfId="0" applyBorder="1" applyAlignment="1" applyProtection="1">
      <alignment vertical="center" shrinkToFit="1"/>
      <protection locked="0"/>
    </xf>
    <xf numFmtId="186" fontId="2" fillId="0" borderId="29" xfId="62" applyNumberFormat="1" applyFont="1" applyFill="1" applyBorder="1" applyAlignment="1" applyProtection="1">
      <alignment vertical="top"/>
      <protection locked="0"/>
    </xf>
    <xf numFmtId="186" fontId="2" fillId="0" borderId="45" xfId="62" applyNumberFormat="1" applyFont="1" applyFill="1" applyBorder="1" applyAlignment="1" applyProtection="1">
      <alignment vertical="top"/>
      <protection locked="0"/>
    </xf>
    <xf numFmtId="9" fontId="2" fillId="0" borderId="50" xfId="62" applyNumberFormat="1" applyFont="1" applyFill="1" applyBorder="1" applyAlignment="1" applyProtection="1">
      <alignment horizontal="center" vertical="center"/>
      <protection locked="0"/>
    </xf>
    <xf numFmtId="9" fontId="2" fillId="0" borderId="51" xfId="62" applyNumberFormat="1" applyFont="1" applyFill="1" applyBorder="1" applyAlignment="1" applyProtection="1">
      <alignment horizontal="center" vertical="center"/>
      <protection locked="0"/>
    </xf>
    <xf numFmtId="0" fontId="9" fillId="0" borderId="11" xfId="62" applyFont="1" applyBorder="1" applyAlignment="1" applyProtection="1">
      <alignment horizontal="center" vertical="center"/>
      <protection/>
    </xf>
    <xf numFmtId="14" fontId="9" fillId="0" borderId="44" xfId="62" applyNumberFormat="1" applyFont="1" applyBorder="1" applyAlignment="1" applyProtection="1">
      <alignment horizontal="center" vertical="center"/>
      <protection locked="0"/>
    </xf>
    <xf numFmtId="0" fontId="9" fillId="0" borderId="29" xfId="62" applyFont="1" applyBorder="1" applyAlignment="1" applyProtection="1">
      <alignment horizontal="center" vertical="center"/>
      <protection locked="0"/>
    </xf>
    <xf numFmtId="0" fontId="9" fillId="0" borderId="45" xfId="62" applyFont="1" applyBorder="1" applyAlignment="1" applyProtection="1">
      <alignment horizontal="center" vertical="center"/>
      <protection locked="0"/>
    </xf>
    <xf numFmtId="0" fontId="9" fillId="36" borderId="52" xfId="62" applyFont="1" applyFill="1" applyBorder="1" applyAlignment="1" applyProtection="1">
      <alignment horizontal="center" vertical="center"/>
      <protection locked="0"/>
    </xf>
    <xf numFmtId="0" fontId="9" fillId="36" borderId="53" xfId="62" applyFont="1" applyFill="1" applyBorder="1" applyAlignment="1" applyProtection="1">
      <alignment horizontal="center" vertical="center"/>
      <protection locked="0"/>
    </xf>
    <xf numFmtId="49" fontId="2" fillId="0" borderId="44" xfId="62" applyNumberFormat="1" applyFont="1" applyFill="1"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45" xfId="0" applyBorder="1" applyAlignment="1" applyProtection="1">
      <alignment vertical="top" wrapText="1"/>
      <protection locked="0"/>
    </xf>
    <xf numFmtId="42" fontId="2" fillId="0" borderId="44" xfId="62" applyNumberFormat="1" applyFont="1" applyFill="1" applyBorder="1" applyAlignment="1" applyProtection="1">
      <alignment vertical="center"/>
      <protection locked="0"/>
    </xf>
    <xf numFmtId="42" fontId="2" fillId="0" borderId="29" xfId="62" applyNumberFormat="1" applyFont="1" applyFill="1" applyBorder="1" applyAlignment="1" applyProtection="1">
      <alignment vertical="center"/>
      <protection locked="0"/>
    </xf>
    <xf numFmtId="42" fontId="2" fillId="0" borderId="45" xfId="62" applyNumberFormat="1" applyFont="1" applyFill="1" applyBorder="1" applyAlignment="1" applyProtection="1">
      <alignment vertical="center"/>
      <protection locked="0"/>
    </xf>
    <xf numFmtId="184" fontId="2" fillId="0" borderId="44" xfId="62" applyNumberFormat="1" applyFont="1" applyBorder="1" applyAlignment="1" applyProtection="1">
      <alignment horizontal="left" vertical="center"/>
      <protection/>
    </xf>
    <xf numFmtId="184" fontId="2" fillId="0" borderId="29" xfId="62" applyNumberFormat="1" applyFont="1" applyBorder="1" applyAlignment="1" applyProtection="1">
      <alignment horizontal="left" vertical="center"/>
      <protection/>
    </xf>
    <xf numFmtId="184" fontId="2" fillId="0" borderId="35" xfId="62" applyNumberFormat="1" applyFont="1" applyBorder="1" applyAlignment="1" applyProtection="1">
      <alignment horizontal="left" vertical="center"/>
      <protection/>
    </xf>
    <xf numFmtId="0" fontId="2" fillId="0" borderId="54" xfId="62" applyFont="1" applyBorder="1" applyAlignment="1" applyProtection="1">
      <alignment horizontal="center" vertical="center"/>
      <protection/>
    </xf>
    <xf numFmtId="0" fontId="2" fillId="0" borderId="55" xfId="62" applyFont="1" applyBorder="1" applyAlignment="1" applyProtection="1">
      <alignment horizontal="center" vertical="center"/>
      <protection/>
    </xf>
    <xf numFmtId="0" fontId="2" fillId="0" borderId="56" xfId="62" applyFont="1" applyBorder="1" applyAlignment="1" applyProtection="1">
      <alignment horizontal="center" vertical="center"/>
      <protection/>
    </xf>
    <xf numFmtId="0" fontId="2" fillId="0" borderId="57" xfId="62" applyFont="1" applyBorder="1" applyAlignment="1" applyProtection="1">
      <alignment horizontal="center" vertical="center"/>
      <protection/>
    </xf>
    <xf numFmtId="186" fontId="2" fillId="0" borderId="44" xfId="62" applyNumberFormat="1" applyFont="1" applyFill="1" applyBorder="1" applyAlignment="1" applyProtection="1">
      <alignment vertical="top"/>
      <protection locked="0"/>
    </xf>
    <xf numFmtId="0" fontId="9" fillId="36" borderId="51" xfId="62" applyFont="1" applyFill="1" applyBorder="1" applyAlignment="1" applyProtection="1">
      <alignment horizontal="center" vertical="center"/>
      <protection locked="0"/>
    </xf>
    <xf numFmtId="0" fontId="2" fillId="0" borderId="50" xfId="62" applyFont="1" applyFill="1" applyBorder="1" applyAlignment="1" applyProtection="1">
      <alignment vertical="top"/>
      <protection/>
    </xf>
    <xf numFmtId="0" fontId="2" fillId="0" borderId="37" xfId="62" applyFont="1" applyFill="1" applyBorder="1" applyAlignment="1" applyProtection="1">
      <alignment vertical="top"/>
      <protection/>
    </xf>
    <xf numFmtId="0" fontId="2" fillId="0" borderId="51" xfId="62" applyFont="1" applyFill="1" applyBorder="1" applyAlignment="1" applyProtection="1">
      <alignment vertical="top"/>
      <protection/>
    </xf>
    <xf numFmtId="0" fontId="2" fillId="0" borderId="10" xfId="62" applyFont="1" applyBorder="1" applyAlignment="1" applyProtection="1">
      <alignment horizontal="center" vertical="center"/>
      <protection/>
    </xf>
    <xf numFmtId="0" fontId="2" fillId="0" borderId="16" xfId="62" applyFont="1" applyBorder="1" applyAlignment="1" applyProtection="1">
      <alignment horizontal="center" vertical="center"/>
      <protection/>
    </xf>
    <xf numFmtId="0" fontId="9" fillId="0" borderId="15" xfId="62" applyFont="1" applyBorder="1" applyAlignment="1" applyProtection="1">
      <alignment horizontal="left" vertical="center" wrapText="1"/>
      <protection/>
    </xf>
    <xf numFmtId="0" fontId="9" fillId="0" borderId="11" xfId="62" applyFont="1" applyBorder="1" applyAlignment="1" applyProtection="1">
      <alignment horizontal="left" vertical="center" wrapText="1"/>
      <protection/>
    </xf>
    <xf numFmtId="0" fontId="9" fillId="0" borderId="36" xfId="62" applyFont="1" applyBorder="1" applyAlignment="1" applyProtection="1">
      <alignment horizontal="left" vertical="center" wrapText="1"/>
      <protection/>
    </xf>
    <xf numFmtId="0" fontId="6" fillId="0" borderId="0" xfId="62" applyFont="1" applyBorder="1" applyAlignment="1" applyProtection="1">
      <alignment horizontal="center" vertical="center" shrinkToFit="1"/>
      <protection/>
    </xf>
    <xf numFmtId="49" fontId="15" fillId="0" borderId="44" xfId="62" applyNumberFormat="1" applyFont="1" applyFill="1" applyBorder="1" applyAlignment="1" applyProtection="1">
      <alignment horizontal="center" vertical="center"/>
      <protection/>
    </xf>
    <xf numFmtId="49" fontId="15" fillId="0" borderId="29" xfId="62" applyNumberFormat="1" applyFont="1" applyFill="1" applyBorder="1" applyAlignment="1" applyProtection="1">
      <alignment horizontal="center" vertical="center"/>
      <protection/>
    </xf>
    <xf numFmtId="49" fontId="15" fillId="0" borderId="45" xfId="62" applyNumberFormat="1" applyFont="1" applyFill="1" applyBorder="1" applyAlignment="1" applyProtection="1">
      <alignment horizontal="center" vertical="center"/>
      <protection/>
    </xf>
    <xf numFmtId="0" fontId="9" fillId="36" borderId="46" xfId="62" applyFont="1" applyFill="1" applyBorder="1" applyAlignment="1" applyProtection="1">
      <alignment horizontal="center" vertical="center" shrinkToFit="1"/>
      <protection locked="0"/>
    </xf>
    <xf numFmtId="0" fontId="9" fillId="36" borderId="38" xfId="62" applyFont="1" applyFill="1" applyBorder="1" applyAlignment="1" applyProtection="1">
      <alignment horizontal="center" vertical="center" shrinkToFit="1"/>
      <protection locked="0"/>
    </xf>
    <xf numFmtId="0" fontId="9" fillId="36" borderId="47" xfId="62" applyFont="1" applyFill="1" applyBorder="1" applyAlignment="1" applyProtection="1">
      <alignment horizontal="center" vertical="center" shrinkToFit="1"/>
      <protection locked="0"/>
    </xf>
    <xf numFmtId="0" fontId="9" fillId="37" borderId="41" xfId="62" applyFont="1" applyFill="1" applyBorder="1" applyAlignment="1" applyProtection="1">
      <alignment horizontal="center" vertical="center" wrapText="1"/>
      <protection/>
    </xf>
    <xf numFmtId="0" fontId="2" fillId="37" borderId="22" xfId="62" applyFont="1" applyFill="1" applyBorder="1" applyAlignment="1" applyProtection="1">
      <alignment horizontal="center" vertical="center" wrapText="1"/>
      <protection/>
    </xf>
    <xf numFmtId="0" fontId="2" fillId="37" borderId="17" xfId="62" applyFont="1" applyFill="1" applyBorder="1" applyAlignment="1" applyProtection="1">
      <alignment horizontal="center" vertical="center" wrapText="1"/>
      <protection/>
    </xf>
    <xf numFmtId="0" fontId="16" fillId="37" borderId="10" xfId="62" applyFont="1" applyFill="1" applyBorder="1" applyAlignment="1" applyProtection="1">
      <alignment horizontal="center" vertical="center" wrapText="1"/>
      <protection/>
    </xf>
    <xf numFmtId="0" fontId="17" fillId="0" borderId="16" xfId="0" applyFont="1" applyBorder="1" applyAlignment="1">
      <alignment vertical="center"/>
    </xf>
    <xf numFmtId="0" fontId="17" fillId="0" borderId="23" xfId="0" applyFont="1" applyBorder="1" applyAlignment="1">
      <alignment vertical="center"/>
    </xf>
    <xf numFmtId="0" fontId="17" fillId="0" borderId="17" xfId="0" applyFont="1" applyBorder="1" applyAlignment="1">
      <alignment vertical="center"/>
    </xf>
    <xf numFmtId="0" fontId="2" fillId="0" borderId="19" xfId="62" applyFont="1" applyBorder="1" applyAlignment="1" applyProtection="1">
      <alignment horizontal="center" vertical="center" textRotation="255" wrapText="1"/>
      <protection/>
    </xf>
    <xf numFmtId="0" fontId="2" fillId="0" borderId="14" xfId="62" applyFont="1" applyBorder="1" applyAlignment="1" applyProtection="1">
      <alignment horizontal="center" vertical="center" textRotation="255" wrapText="1"/>
      <protection/>
    </xf>
    <xf numFmtId="0" fontId="2" fillId="0" borderId="41" xfId="62" applyFont="1" applyBorder="1" applyAlignment="1" applyProtection="1">
      <alignment horizontal="center" vertical="center" textRotation="255" wrapText="1"/>
      <protection/>
    </xf>
    <xf numFmtId="0" fontId="2" fillId="0" borderId="12" xfId="62" applyFont="1" applyBorder="1" applyAlignment="1" applyProtection="1">
      <alignment horizontal="center" vertical="center" textRotation="255"/>
      <protection/>
    </xf>
    <xf numFmtId="0" fontId="2" fillId="37" borderId="12" xfId="62" applyFont="1" applyFill="1" applyBorder="1" applyAlignment="1" applyProtection="1">
      <alignment horizontal="center" vertical="center" textRotation="255" wrapText="1"/>
      <protection/>
    </xf>
    <xf numFmtId="49" fontId="2" fillId="0" borderId="44" xfId="62" applyNumberFormat="1" applyFont="1" applyFill="1" applyBorder="1" applyAlignment="1" applyProtection="1">
      <alignment vertical="center"/>
      <protection locked="0"/>
    </xf>
    <xf numFmtId="49" fontId="2" fillId="0" borderId="29" xfId="62" applyNumberFormat="1" applyFont="1" applyFill="1" applyBorder="1" applyAlignment="1" applyProtection="1">
      <alignment vertical="center"/>
      <protection locked="0"/>
    </xf>
    <xf numFmtId="49" fontId="2" fillId="0" borderId="45" xfId="62" applyNumberFormat="1" applyFont="1" applyFill="1" applyBorder="1" applyAlignment="1" applyProtection="1">
      <alignment vertical="center"/>
      <protection locked="0"/>
    </xf>
    <xf numFmtId="0" fontId="16" fillId="37" borderId="20" xfId="62" applyFont="1" applyFill="1" applyBorder="1" applyAlignment="1" applyProtection="1">
      <alignment horizontal="center" vertical="center" wrapText="1"/>
      <protection/>
    </xf>
    <xf numFmtId="0" fontId="16" fillId="37" borderId="24" xfId="62" applyFont="1" applyFill="1" applyBorder="1" applyAlignment="1" applyProtection="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簡易Ⅰ　一般土木・設備工事用（簡1，共1・2・3）" xfId="61"/>
    <cellStyle name="標準_【参考】簡易Ⅰ　一般土木・設備工事用（簡1，共1・2・3）_様式-共5 企業の施工実績等の状況（JV，WTO）(H24.5月）" xfId="62"/>
    <cellStyle name="標準_【参考】簡易Ⅱ　一般土木工事用　Q様式" xfId="63"/>
    <cellStyle name="標準_【参考】簡易Ⅱ　一般土木工事用　Q様式_②様式-2　【簡易な施工計画】　第3南蒲生幹線工事２（H231220以降適用）" xfId="64"/>
    <cellStyle name="標準_●作業中　【評価調書】　土木工事（簡Ⅰ）" xfId="65"/>
    <cellStyle name="標準_Book2" xfId="66"/>
    <cellStyle name="標準_Book2 2"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C43"/>
  <sheetViews>
    <sheetView showGridLines="0" tabSelected="1" zoomScaleSheetLayoutView="50" zoomScalePageLayoutView="0" workbookViewId="0" topLeftCell="A13">
      <selection activeCell="F17" sqref="F17:M17"/>
    </sheetView>
  </sheetViews>
  <sheetFormatPr defaultColWidth="9.00390625" defaultRowHeight="13.5" outlineLevelRow="1" outlineLevelCol="1"/>
  <cols>
    <col min="1" max="1" width="9.50390625" style="1" customWidth="1"/>
    <col min="2" max="2" width="28.375" style="1" customWidth="1"/>
    <col min="3" max="3" width="4.625" style="1" customWidth="1"/>
    <col min="4" max="4" width="5.00390625" style="1" bestFit="1" customWidth="1"/>
    <col min="5" max="5" width="4.75390625" style="1" customWidth="1"/>
    <col min="6" max="6" width="11.625" style="1" customWidth="1"/>
    <col min="7" max="7" width="3.125" style="1" customWidth="1"/>
    <col min="8" max="8" width="4.25390625" style="1" customWidth="1"/>
    <col min="9" max="9" width="3.125" style="1" customWidth="1"/>
    <col min="10" max="10" width="4.125" style="1" bestFit="1" customWidth="1"/>
    <col min="11" max="12" width="3.125" style="1" customWidth="1"/>
    <col min="13" max="13" width="7.125" style="1" bestFit="1" customWidth="1"/>
    <col min="14" max="14" width="5.625" style="1" hidden="1" customWidth="1" outlineLevel="1"/>
    <col min="15" max="15" width="9.00390625" style="1" customWidth="1" collapsed="1"/>
    <col min="16" max="16384" width="9.00390625" style="1" customWidth="1"/>
  </cols>
  <sheetData>
    <row r="1" ht="12" hidden="1" outlineLevel="1"/>
    <row r="2" spans="2:6" ht="12" hidden="1" outlineLevel="1">
      <c r="B2" s="1" t="s">
        <v>96</v>
      </c>
      <c r="F2" s="1" t="s">
        <v>98</v>
      </c>
    </row>
    <row r="3" spans="2:6" ht="12" hidden="1" outlineLevel="1">
      <c r="B3" s="1" t="s">
        <v>95</v>
      </c>
      <c r="F3" s="1" t="s">
        <v>101</v>
      </c>
    </row>
    <row r="4" ht="12" hidden="1" outlineLevel="1">
      <c r="F4" s="1" t="s">
        <v>99</v>
      </c>
    </row>
    <row r="5" ht="12" hidden="1" outlineLevel="1">
      <c r="F5" s="1" t="s">
        <v>100</v>
      </c>
    </row>
    <row r="6" ht="12" hidden="1" outlineLevel="1">
      <c r="F6" s="1" t="s">
        <v>109</v>
      </c>
    </row>
    <row r="7" ht="12" hidden="1" outlineLevel="1">
      <c r="C7" s="1" t="s">
        <v>102</v>
      </c>
    </row>
    <row r="8" ht="12" hidden="1" outlineLevel="1">
      <c r="C8" s="1" t="s">
        <v>94</v>
      </c>
    </row>
    <row r="9" ht="12" hidden="1" outlineLevel="1"/>
    <row r="10" ht="12" hidden="1" outlineLevel="1"/>
    <row r="11" ht="12" hidden="1" outlineLevel="1"/>
    <row r="12" ht="12" hidden="1" outlineLevel="1"/>
    <row r="13" spans="1:13" s="3" customFormat="1" ht="12.75" collapsed="1" thickBot="1">
      <c r="A13" s="2" t="s">
        <v>39</v>
      </c>
      <c r="K13" s="4"/>
      <c r="L13" s="4"/>
      <c r="M13" s="4"/>
    </row>
    <row r="14" spans="6:13" s="3" customFormat="1" ht="15" thickBot="1">
      <c r="F14" s="10" t="s">
        <v>0</v>
      </c>
      <c r="G14" s="162" t="s">
        <v>115</v>
      </c>
      <c r="H14" s="163"/>
      <c r="I14" s="163"/>
      <c r="J14" s="163"/>
      <c r="K14" s="163"/>
      <c r="L14" s="164"/>
      <c r="M14" s="47"/>
    </row>
    <row r="15" spans="1:16" s="7" customFormat="1" ht="24">
      <c r="A15" s="170" t="s">
        <v>1</v>
      </c>
      <c r="B15" s="170"/>
      <c r="C15" s="170"/>
      <c r="D15" s="170"/>
      <c r="E15" s="170"/>
      <c r="F15" s="170"/>
      <c r="G15" s="170"/>
      <c r="H15" s="170"/>
      <c r="I15" s="170"/>
      <c r="J15" s="170"/>
      <c r="K15" s="170"/>
      <c r="L15" s="170"/>
      <c r="M15" s="170"/>
      <c r="N15" s="5"/>
      <c r="O15" s="6"/>
      <c r="P15" s="6"/>
    </row>
    <row r="16" spans="1:16" s="7" customFormat="1" ht="7.5" customHeight="1" thickBot="1">
      <c r="A16" s="8"/>
      <c r="B16" s="8"/>
      <c r="C16" s="8"/>
      <c r="D16" s="8"/>
      <c r="E16" s="8"/>
      <c r="F16" s="8"/>
      <c r="G16" s="8"/>
      <c r="H16" s="8"/>
      <c r="I16" s="8"/>
      <c r="J16" s="8"/>
      <c r="K16" s="8"/>
      <c r="L16" s="8"/>
      <c r="M16" s="8"/>
      <c r="N16" s="8"/>
      <c r="O16" s="6"/>
      <c r="P16" s="6"/>
    </row>
    <row r="17" spans="1:16" s="7" customFormat="1" ht="15" customHeight="1" thickBot="1">
      <c r="A17" s="8"/>
      <c r="B17" s="8"/>
      <c r="C17" s="165" t="s">
        <v>2</v>
      </c>
      <c r="D17" s="166"/>
      <c r="E17" s="166"/>
      <c r="F17" s="167"/>
      <c r="G17" s="168"/>
      <c r="H17" s="168"/>
      <c r="I17" s="168"/>
      <c r="J17" s="168"/>
      <c r="K17" s="168"/>
      <c r="L17" s="168"/>
      <c r="M17" s="169"/>
      <c r="N17" s="8"/>
      <c r="O17" s="6"/>
      <c r="P17" s="6"/>
    </row>
    <row r="18" spans="1:16" s="7" customFormat="1" ht="7.5" customHeight="1" thickBot="1">
      <c r="A18" s="9"/>
      <c r="B18" s="9"/>
      <c r="C18" s="9"/>
      <c r="D18" s="9"/>
      <c r="E18" s="9"/>
      <c r="F18" s="9"/>
      <c r="G18" s="9"/>
      <c r="H18" s="9"/>
      <c r="I18" s="9"/>
      <c r="J18" s="9"/>
      <c r="K18" s="9"/>
      <c r="L18" s="9"/>
      <c r="M18" s="9"/>
      <c r="N18" s="9"/>
      <c r="O18" s="6"/>
      <c r="P18" s="6"/>
    </row>
    <row r="19" spans="1:13" s="3" customFormat="1" ht="15" customHeight="1" thickBot="1">
      <c r="A19" s="10" t="s">
        <v>3</v>
      </c>
      <c r="B19" s="171" t="s">
        <v>113</v>
      </c>
      <c r="C19" s="172"/>
      <c r="D19" s="172"/>
      <c r="E19" s="172"/>
      <c r="F19" s="172"/>
      <c r="G19" s="172"/>
      <c r="H19" s="172"/>
      <c r="I19" s="172"/>
      <c r="J19" s="172"/>
      <c r="K19" s="172"/>
      <c r="L19" s="172"/>
      <c r="M19" s="173"/>
    </row>
    <row r="20" spans="1:13" s="3" customFormat="1" ht="18" customHeight="1" thickBot="1">
      <c r="A20" s="11" t="s">
        <v>4</v>
      </c>
      <c r="B20" s="11"/>
      <c r="C20" s="12"/>
      <c r="F20" s="12"/>
      <c r="G20" s="12"/>
      <c r="H20" s="12"/>
      <c r="I20" s="12"/>
      <c r="J20" s="12"/>
      <c r="K20" s="13"/>
      <c r="L20" s="13"/>
      <c r="M20" s="13"/>
    </row>
    <row r="21" spans="1:29" ht="36.75" thickBot="1">
      <c r="A21" s="14" t="s">
        <v>5</v>
      </c>
      <c r="B21" s="179" t="s">
        <v>6</v>
      </c>
      <c r="C21" s="180"/>
      <c r="D21" s="16" t="s">
        <v>7</v>
      </c>
      <c r="E21" s="17" t="s">
        <v>8</v>
      </c>
      <c r="F21" s="181" t="s">
        <v>9</v>
      </c>
      <c r="G21" s="182"/>
      <c r="H21" s="18" t="s">
        <v>10</v>
      </c>
      <c r="I21" s="16" t="s">
        <v>11</v>
      </c>
      <c r="J21" s="16" t="s">
        <v>12</v>
      </c>
      <c r="K21" s="177" t="s">
        <v>13</v>
      </c>
      <c r="L21" s="178"/>
      <c r="M21" s="16" t="s">
        <v>14</v>
      </c>
      <c r="N21" s="55" t="s">
        <v>27</v>
      </c>
      <c r="O21" s="20"/>
      <c r="P21" s="20"/>
      <c r="Q21" s="20"/>
      <c r="R21" s="21"/>
      <c r="S21" s="21"/>
      <c r="T21" s="22"/>
      <c r="U21" s="22"/>
      <c r="V21" s="22"/>
      <c r="W21" s="22"/>
      <c r="X21" s="22"/>
      <c r="Y21" s="22"/>
      <c r="Z21" s="22"/>
      <c r="AA21" s="22"/>
      <c r="AB21" s="22"/>
      <c r="AC21" s="22"/>
    </row>
    <row r="22" spans="1:29" ht="38.25" customHeight="1" thickBot="1">
      <c r="A22" s="207" t="s">
        <v>132</v>
      </c>
      <c r="B22" s="194" t="s">
        <v>40</v>
      </c>
      <c r="C22" s="195"/>
      <c r="D22" s="204">
        <v>20</v>
      </c>
      <c r="E22" s="17">
        <v>6</v>
      </c>
      <c r="F22" s="196" t="s">
        <v>32</v>
      </c>
      <c r="G22" s="197"/>
      <c r="H22" s="49"/>
      <c r="I22" s="49">
        <v>1</v>
      </c>
      <c r="J22" s="54">
        <f>IF(H22="","",H22*I22)</f>
      </c>
      <c r="K22" s="198">
        <f>IF(H22="","",$D$22*J22/$E$24)</f>
      </c>
      <c r="L22" s="198"/>
      <c r="M22" s="53">
        <f>ROUND(SUM(K22:K22),2)</f>
        <v>0</v>
      </c>
      <c r="N22" s="12" t="s">
        <v>28</v>
      </c>
      <c r="O22" s="20"/>
      <c r="P22" s="20"/>
      <c r="Q22" s="20"/>
      <c r="R22" s="21"/>
      <c r="S22" s="21"/>
      <c r="T22" s="22"/>
      <c r="U22" s="22"/>
      <c r="V22" s="22"/>
      <c r="W22" s="22"/>
      <c r="X22" s="22"/>
      <c r="Y22" s="22"/>
      <c r="Z22" s="22"/>
      <c r="AA22" s="22"/>
      <c r="AB22" s="22"/>
      <c r="AC22" s="22"/>
    </row>
    <row r="23" spans="1:29" ht="38.25" customHeight="1">
      <c r="A23" s="208"/>
      <c r="B23" s="194" t="s">
        <v>133</v>
      </c>
      <c r="C23" s="195"/>
      <c r="D23" s="205"/>
      <c r="E23" s="17">
        <v>6</v>
      </c>
      <c r="F23" s="196" t="s">
        <v>32</v>
      </c>
      <c r="G23" s="197"/>
      <c r="H23" s="49"/>
      <c r="I23" s="49">
        <v>1</v>
      </c>
      <c r="J23" s="54">
        <f>IF(H23="","",H23*I23)</f>
      </c>
      <c r="K23" s="198">
        <f>IF(H23="","",$D$22*J23/$E$24)</f>
      </c>
      <c r="L23" s="198"/>
      <c r="M23" s="53">
        <f>ROUND(SUM(K23:K23),2)</f>
        <v>0</v>
      </c>
      <c r="N23" s="12" t="s">
        <v>28</v>
      </c>
      <c r="O23" s="20"/>
      <c r="P23" s="20"/>
      <c r="Q23" s="20"/>
      <c r="R23" s="21"/>
      <c r="S23" s="21"/>
      <c r="T23" s="22"/>
      <c r="U23" s="22"/>
      <c r="V23" s="22"/>
      <c r="W23" s="22"/>
      <c r="X23" s="22"/>
      <c r="Y23" s="22"/>
      <c r="Z23" s="22"/>
      <c r="AA23" s="22"/>
      <c r="AB23" s="22"/>
      <c r="AC23" s="22"/>
    </row>
    <row r="24" spans="1:29" ht="12.75" customHeight="1" thickBot="1">
      <c r="A24" s="209"/>
      <c r="B24" s="35"/>
      <c r="C24" s="15"/>
      <c r="D24" s="16"/>
      <c r="E24" s="16">
        <f>SUM(E22:E23)</f>
        <v>12</v>
      </c>
      <c r="F24" s="50"/>
      <c r="G24" s="50"/>
      <c r="H24" s="51"/>
      <c r="I24" s="51"/>
      <c r="J24" s="51"/>
      <c r="K24" s="52"/>
      <c r="L24" s="48"/>
      <c r="M24" s="16"/>
      <c r="N24" s="19"/>
      <c r="O24" s="20"/>
      <c r="P24" s="20"/>
      <c r="Q24" s="20"/>
      <c r="R24" s="21"/>
      <c r="S24" s="21"/>
      <c r="T24" s="22"/>
      <c r="U24" s="22"/>
      <c r="V24" s="22"/>
      <c r="W24" s="22"/>
      <c r="X24" s="22"/>
      <c r="Y24" s="22"/>
      <c r="Z24" s="22"/>
      <c r="AA24" s="22"/>
      <c r="AB24" s="22"/>
      <c r="AC24" s="22"/>
    </row>
    <row r="25" spans="1:29" ht="43.5" customHeight="1">
      <c r="A25" s="176" t="s">
        <v>37</v>
      </c>
      <c r="B25" s="150" t="s">
        <v>33</v>
      </c>
      <c r="C25" s="203"/>
      <c r="D25" s="151">
        <v>10</v>
      </c>
      <c r="E25" s="10">
        <v>4</v>
      </c>
      <c r="F25" s="174"/>
      <c r="G25" s="175"/>
      <c r="H25" s="23">
        <f>IF(F25="同種工事の施工実績あり",1,IF(F25="同種工事の施工実績なし",0,0))</f>
        <v>0</v>
      </c>
      <c r="I25" s="14">
        <v>4</v>
      </c>
      <c r="J25" s="14">
        <f>IF(H25="","",H25*I25)</f>
        <v>0</v>
      </c>
      <c r="K25" s="159">
        <f>IF(F25="","",$D$25*J25/$E$29)</f>
      </c>
      <c r="L25" s="159"/>
      <c r="M25" s="155">
        <f>ROUND(SUM(K25:K28),2)</f>
        <v>0</v>
      </c>
      <c r="N25" s="12" t="s">
        <v>28</v>
      </c>
      <c r="O25" s="12"/>
      <c r="P25" s="25"/>
      <c r="Q25" s="25"/>
      <c r="R25" s="26"/>
      <c r="S25" s="26"/>
      <c r="T25" s="22"/>
      <c r="U25" s="22"/>
      <c r="V25" s="22"/>
      <c r="W25" s="22"/>
      <c r="X25" s="22"/>
      <c r="Y25" s="22"/>
      <c r="Z25" s="22"/>
      <c r="AA25" s="22"/>
      <c r="AB25" s="22"/>
      <c r="AC25" s="22"/>
    </row>
    <row r="26" spans="1:29" ht="35.25" customHeight="1">
      <c r="A26" s="176"/>
      <c r="B26" s="150" t="s">
        <v>34</v>
      </c>
      <c r="C26" s="150"/>
      <c r="D26" s="152"/>
      <c r="E26" s="10">
        <v>1</v>
      </c>
      <c r="F26" s="199"/>
      <c r="G26" s="200"/>
      <c r="H26" s="23">
        <f>IF(F26="認証取得あり",1,0)</f>
        <v>0</v>
      </c>
      <c r="I26" s="14">
        <v>1</v>
      </c>
      <c r="J26" s="14">
        <f>IF(H26="","",H26*I26)</f>
        <v>0</v>
      </c>
      <c r="K26" s="159">
        <f>IF(F26="","",$D$25*J26/$E$29)</f>
      </c>
      <c r="L26" s="159"/>
      <c r="M26" s="156"/>
      <c r="N26" s="12" t="s">
        <v>28</v>
      </c>
      <c r="O26" s="12"/>
      <c r="P26" s="25"/>
      <c r="Q26" s="25"/>
      <c r="R26" s="26"/>
      <c r="S26" s="26"/>
      <c r="T26" s="22"/>
      <c r="U26" s="22"/>
      <c r="V26" s="22"/>
      <c r="W26" s="22"/>
      <c r="X26" s="22"/>
      <c r="Y26" s="22"/>
      <c r="Z26" s="22"/>
      <c r="AA26" s="22"/>
      <c r="AB26" s="22"/>
      <c r="AC26" s="22"/>
    </row>
    <row r="27" spans="1:29" ht="120.75" customHeight="1">
      <c r="A27" s="16" t="s">
        <v>38</v>
      </c>
      <c r="B27" s="194" t="s">
        <v>35</v>
      </c>
      <c r="C27" s="210"/>
      <c r="D27" s="153"/>
      <c r="E27" s="10">
        <v>4</v>
      </c>
      <c r="F27" s="201"/>
      <c r="G27" s="202"/>
      <c r="H27" s="57">
        <f>IF(F27="同種工事規模以上の工事に監理技術者として従事した実績あり",2,IF(F27="同種工事規模以上の工事に主任技術者として従事した実績あり",1,IF(F27="同種工事規模未満の工事に監理技術者として従事した実績あり",1,0)))</f>
        <v>0</v>
      </c>
      <c r="I27" s="14">
        <v>2</v>
      </c>
      <c r="J27" s="14">
        <f>IF(H27="","",H27*I27)</f>
        <v>0</v>
      </c>
      <c r="K27" s="159">
        <f>IF(F27="","",$D$25*J27/$E$29)</f>
      </c>
      <c r="L27" s="159"/>
      <c r="M27" s="157"/>
      <c r="N27" s="12" t="s">
        <v>28</v>
      </c>
      <c r="O27" s="12"/>
      <c r="P27" s="25"/>
      <c r="Q27" s="25"/>
      <c r="R27" s="22"/>
      <c r="S27" s="22"/>
      <c r="T27" s="22"/>
      <c r="U27" s="22"/>
      <c r="V27" s="22"/>
      <c r="W27" s="22"/>
      <c r="X27" s="22"/>
      <c r="Y27" s="22"/>
      <c r="Z27" s="22"/>
      <c r="AA27" s="22"/>
      <c r="AB27" s="22"/>
      <c r="AC27" s="22"/>
    </row>
    <row r="28" spans="1:29" ht="42.75" customHeight="1">
      <c r="A28" s="16" t="s">
        <v>36</v>
      </c>
      <c r="B28" s="150" t="s">
        <v>112</v>
      </c>
      <c r="C28" s="150"/>
      <c r="D28" s="154"/>
      <c r="E28" s="10">
        <v>1</v>
      </c>
      <c r="F28" s="160"/>
      <c r="G28" s="161"/>
      <c r="H28" s="23">
        <f>IF(F28="認証取得等あり",1,0)</f>
        <v>0</v>
      </c>
      <c r="I28" s="14">
        <v>1</v>
      </c>
      <c r="J28" s="14">
        <f>IF(H28="","",H28*I28)</f>
        <v>0</v>
      </c>
      <c r="K28" s="159">
        <f>IF(F28="","",$D$25*J28/$E$29)</f>
      </c>
      <c r="L28" s="159"/>
      <c r="M28" s="158"/>
      <c r="N28" s="12" t="s">
        <v>28</v>
      </c>
      <c r="O28" s="12"/>
      <c r="P28" s="22"/>
      <c r="Q28" s="22"/>
      <c r="R28" s="22"/>
      <c r="S28" s="22"/>
      <c r="T28" s="22"/>
      <c r="U28" s="22"/>
      <c r="V28" s="22"/>
      <c r="W28" s="22"/>
      <c r="X28" s="22"/>
      <c r="Y28" s="22"/>
      <c r="Z28" s="22"/>
      <c r="AA28" s="22"/>
      <c r="AB28" s="22"/>
      <c r="AC28" s="22"/>
    </row>
    <row r="29" spans="1:29" ht="12">
      <c r="A29" s="28"/>
      <c r="B29" s="29"/>
      <c r="C29" s="29"/>
      <c r="D29" s="18"/>
      <c r="E29" s="27">
        <f>SUM(E25:E28)</f>
        <v>10</v>
      </c>
      <c r="F29" s="12"/>
      <c r="G29" s="12"/>
      <c r="H29" s="30"/>
      <c r="I29" s="12"/>
      <c r="J29" s="12"/>
      <c r="K29" s="31"/>
      <c r="L29" s="31"/>
      <c r="M29" s="32"/>
      <c r="N29" s="22"/>
      <c r="O29" s="12"/>
      <c r="P29" s="22"/>
      <c r="Q29" s="22"/>
      <c r="R29" s="22"/>
      <c r="S29" s="22"/>
      <c r="T29" s="22"/>
      <c r="U29" s="22"/>
      <c r="V29" s="22"/>
      <c r="W29" s="22"/>
      <c r="X29" s="22"/>
      <c r="Y29" s="22"/>
      <c r="Z29" s="22"/>
      <c r="AA29" s="22"/>
      <c r="AB29" s="22"/>
      <c r="AC29" s="22"/>
    </row>
    <row r="30" spans="1:29" ht="12">
      <c r="A30" s="33"/>
      <c r="B30" s="34"/>
      <c r="C30" s="34"/>
      <c r="D30" s="16">
        <f>SUM(D22,D25,)</f>
        <v>30</v>
      </c>
      <c r="E30" s="10"/>
      <c r="F30" s="35"/>
      <c r="G30" s="35"/>
      <c r="H30" s="36"/>
      <c r="I30" s="35"/>
      <c r="J30" s="35"/>
      <c r="K30" s="37"/>
      <c r="L30" s="38" t="s">
        <v>29</v>
      </c>
      <c r="M30" s="24">
        <f>M22+M23+M25</f>
        <v>0</v>
      </c>
      <c r="N30" s="12" t="s">
        <v>28</v>
      </c>
      <c r="O30" s="22"/>
      <c r="P30" s="22"/>
      <c r="Q30" s="22"/>
      <c r="R30" s="22"/>
      <c r="S30" s="22"/>
      <c r="T30" s="22"/>
      <c r="U30" s="22"/>
      <c r="V30" s="22"/>
      <c r="W30" s="22"/>
      <c r="X30" s="22"/>
      <c r="Y30" s="22"/>
      <c r="Z30" s="22"/>
      <c r="AA30" s="22"/>
      <c r="AB30" s="22"/>
      <c r="AC30" s="22"/>
    </row>
    <row r="31" ht="7.5" customHeight="1" thickBot="1"/>
    <row r="32" spans="1:14" ht="15" customHeight="1" thickBot="1">
      <c r="A32" s="39" t="s">
        <v>30</v>
      </c>
      <c r="B32" s="39"/>
      <c r="C32" s="3"/>
      <c r="D32" s="40" t="s">
        <v>15</v>
      </c>
      <c r="E32" s="183"/>
      <c r="F32" s="184"/>
      <c r="G32" s="185"/>
      <c r="H32" s="3" t="s">
        <v>16</v>
      </c>
      <c r="I32" s="41"/>
      <c r="J32" s="41"/>
      <c r="K32" s="41"/>
      <c r="L32" s="41"/>
      <c r="M32" s="41"/>
      <c r="N32" s="12"/>
    </row>
    <row r="33" spans="1:13" ht="19.5" customHeight="1">
      <c r="A33" s="39" t="s">
        <v>17</v>
      </c>
      <c r="F33" s="189" t="s">
        <v>117</v>
      </c>
      <c r="G33" s="190"/>
      <c r="H33" s="190"/>
      <c r="I33" s="206" t="s">
        <v>117</v>
      </c>
      <c r="J33" s="206"/>
      <c r="K33" s="206"/>
      <c r="L33" s="206"/>
      <c r="M33" s="206"/>
    </row>
    <row r="34" spans="1:14" ht="15" customHeight="1">
      <c r="A34" s="147" t="s">
        <v>18</v>
      </c>
      <c r="B34" s="42" t="s">
        <v>19</v>
      </c>
      <c r="C34" s="148" t="s">
        <v>20</v>
      </c>
      <c r="D34" s="188" t="s">
        <v>21</v>
      </c>
      <c r="E34" s="188"/>
      <c r="F34" s="56">
        <f>IF(H23="","",M30)</f>
      </c>
      <c r="G34" s="43"/>
      <c r="H34" s="44"/>
      <c r="I34" s="192" t="s">
        <v>22</v>
      </c>
      <c r="J34" s="149">
        <f>IF(H23="","",ROUNDDOWN((100+F34)/(E35/100000000),5))</f>
      </c>
      <c r="K34" s="149"/>
      <c r="L34" s="149"/>
      <c r="M34" s="149"/>
      <c r="N34" s="193" t="s">
        <v>28</v>
      </c>
    </row>
    <row r="35" spans="1:14" ht="15" customHeight="1">
      <c r="A35" s="147"/>
      <c r="B35" s="45" t="s">
        <v>31</v>
      </c>
      <c r="C35" s="148"/>
      <c r="E35" s="186">
        <f>IF(E32="","",E32)</f>
      </c>
      <c r="F35" s="186"/>
      <c r="G35" s="186"/>
      <c r="I35" s="192"/>
      <c r="J35" s="149"/>
      <c r="K35" s="149"/>
      <c r="L35" s="149"/>
      <c r="M35" s="149"/>
      <c r="N35" s="193"/>
    </row>
    <row r="36" spans="1:13" s="46" customFormat="1" ht="15" customHeight="1">
      <c r="A36" s="187" t="s">
        <v>116</v>
      </c>
      <c r="B36" s="187"/>
      <c r="C36" s="187"/>
      <c r="D36" s="187"/>
      <c r="E36" s="187"/>
      <c r="F36" s="187"/>
      <c r="G36" s="187"/>
      <c r="H36" s="187"/>
      <c r="I36" s="187"/>
      <c r="J36" s="187"/>
      <c r="K36" s="187"/>
      <c r="L36" s="187"/>
      <c r="M36" s="187"/>
    </row>
    <row r="37" ht="12">
      <c r="A37" s="1" t="s">
        <v>23</v>
      </c>
    </row>
    <row r="38" spans="1:13" s="46" customFormat="1" ht="10.5">
      <c r="A38" s="146" t="s">
        <v>24</v>
      </c>
      <c r="B38" s="146"/>
      <c r="C38" s="146"/>
      <c r="D38" s="146"/>
      <c r="E38" s="146"/>
      <c r="F38" s="146"/>
      <c r="G38" s="146"/>
      <c r="H38" s="146"/>
      <c r="I38" s="146"/>
      <c r="J38" s="146"/>
      <c r="K38" s="146"/>
      <c r="L38" s="146"/>
      <c r="M38" s="146"/>
    </row>
    <row r="39" spans="1:13" s="46" customFormat="1" ht="10.5">
      <c r="A39" s="146" t="s">
        <v>25</v>
      </c>
      <c r="B39" s="146"/>
      <c r="C39" s="146"/>
      <c r="D39" s="146"/>
      <c r="E39" s="146"/>
      <c r="F39" s="146"/>
      <c r="G39" s="146"/>
      <c r="H39" s="146"/>
      <c r="I39" s="146"/>
      <c r="J39" s="146"/>
      <c r="K39" s="146"/>
      <c r="L39" s="146"/>
      <c r="M39" s="146"/>
    </row>
    <row r="40" spans="1:13" s="46" customFormat="1" ht="10.5">
      <c r="A40" s="146" t="s">
        <v>26</v>
      </c>
      <c r="B40" s="146"/>
      <c r="C40" s="146"/>
      <c r="D40" s="146"/>
      <c r="E40" s="146"/>
      <c r="F40" s="146"/>
      <c r="G40" s="146"/>
      <c r="H40" s="146"/>
      <c r="I40" s="146"/>
      <c r="J40" s="146"/>
      <c r="K40" s="146"/>
      <c r="L40" s="146"/>
      <c r="M40" s="146"/>
    </row>
    <row r="41" spans="1:13" s="46" customFormat="1" ht="10.5">
      <c r="A41" s="146"/>
      <c r="B41" s="146"/>
      <c r="C41" s="146"/>
      <c r="D41" s="146"/>
      <c r="E41" s="146"/>
      <c r="F41" s="146"/>
      <c r="G41" s="146"/>
      <c r="H41" s="146"/>
      <c r="I41" s="146"/>
      <c r="J41" s="146"/>
      <c r="K41" s="146"/>
      <c r="L41" s="146"/>
      <c r="M41" s="146"/>
    </row>
    <row r="42" spans="1:13" s="46" customFormat="1" ht="10.5">
      <c r="A42" s="191"/>
      <c r="B42" s="191"/>
      <c r="C42" s="191"/>
      <c r="D42" s="191"/>
      <c r="E42" s="191"/>
      <c r="F42" s="191"/>
      <c r="G42" s="191"/>
      <c r="H42" s="191"/>
      <c r="I42" s="191"/>
      <c r="J42" s="191"/>
      <c r="K42" s="191"/>
      <c r="L42" s="191"/>
      <c r="M42" s="191"/>
    </row>
    <row r="43" spans="1:13" s="46" customFormat="1" ht="10.5">
      <c r="A43" s="146"/>
      <c r="B43" s="146"/>
      <c r="C43" s="146"/>
      <c r="D43" s="146"/>
      <c r="E43" s="146"/>
      <c r="F43" s="146"/>
      <c r="G43" s="146"/>
      <c r="H43" s="146"/>
      <c r="I43" s="146"/>
      <c r="J43" s="146"/>
      <c r="K43" s="146"/>
      <c r="L43" s="146"/>
      <c r="M43" s="146"/>
    </row>
  </sheetData>
  <sheetProtection password="CC09" sheet="1" selectLockedCells="1"/>
  <mergeCells count="48">
    <mergeCell ref="B22:C22"/>
    <mergeCell ref="F22:G22"/>
    <mergeCell ref="K22:L22"/>
    <mergeCell ref="D22:D23"/>
    <mergeCell ref="I33:M33"/>
    <mergeCell ref="A22:A24"/>
    <mergeCell ref="B27:C27"/>
    <mergeCell ref="K25:L25"/>
    <mergeCell ref="N34:N35"/>
    <mergeCell ref="B23:C23"/>
    <mergeCell ref="F23:G23"/>
    <mergeCell ref="K23:L23"/>
    <mergeCell ref="F26:G26"/>
    <mergeCell ref="K26:L26"/>
    <mergeCell ref="F27:G27"/>
    <mergeCell ref="K27:L27"/>
    <mergeCell ref="B25:C25"/>
    <mergeCell ref="B26:C26"/>
    <mergeCell ref="A43:M43"/>
    <mergeCell ref="E32:G32"/>
    <mergeCell ref="E35:G35"/>
    <mergeCell ref="A36:M36"/>
    <mergeCell ref="D34:E34"/>
    <mergeCell ref="F33:H33"/>
    <mergeCell ref="A42:M42"/>
    <mergeCell ref="I34:I35"/>
    <mergeCell ref="A41:M41"/>
    <mergeCell ref="A39:M39"/>
    <mergeCell ref="G14:L14"/>
    <mergeCell ref="C17:E17"/>
    <mergeCell ref="F17:M17"/>
    <mergeCell ref="A15:M15"/>
    <mergeCell ref="B19:M19"/>
    <mergeCell ref="F25:G25"/>
    <mergeCell ref="A25:A26"/>
    <mergeCell ref="K21:L21"/>
    <mergeCell ref="B21:C21"/>
    <mergeCell ref="F21:G21"/>
    <mergeCell ref="A40:M40"/>
    <mergeCell ref="A38:M38"/>
    <mergeCell ref="A34:A35"/>
    <mergeCell ref="C34:C35"/>
    <mergeCell ref="J34:M35"/>
    <mergeCell ref="B28:C28"/>
    <mergeCell ref="D25:D28"/>
    <mergeCell ref="M25:M28"/>
    <mergeCell ref="K28:L28"/>
    <mergeCell ref="F28:G28"/>
  </mergeCells>
  <dataValidations count="5">
    <dataValidation type="list" allowBlank="1" showInputMessage="1" showErrorMessage="1" sqref="F28:G28">
      <formula1>"認証取得等あり,なし"</formula1>
    </dataValidation>
    <dataValidation type="list" allowBlank="1" showInputMessage="1" showErrorMessage="1" sqref="F26">
      <formula1>"認証取得あり,なし"</formula1>
    </dataValidation>
    <dataValidation type="list" allowBlank="1" showInputMessage="1" showErrorMessage="1" sqref="H22:H23">
      <formula1>"6,5,4,3,2,1,0,-1,-2"</formula1>
    </dataValidation>
    <dataValidation type="list" allowBlank="1" showInputMessage="1" showErrorMessage="1" sqref="F27:G27">
      <formula1>$F$2:$F$6</formula1>
    </dataValidation>
    <dataValidation type="list" allowBlank="1" showInputMessage="1" showErrorMessage="1" sqref="F25:G25">
      <formula1>$B$2:$B$3</formula1>
    </dataValidation>
  </dataValidations>
  <printOptions/>
  <pageMargins left="0.7874015748031497" right="0.3937007874015748" top="0.5905511811023623" bottom="0.3937007874015748" header="0.3937007874015748" footer="0.1968503937007874"/>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2:J25"/>
  <sheetViews>
    <sheetView showGridLines="0" zoomScaleSheetLayoutView="50" workbookViewId="0" topLeftCell="A1">
      <selection activeCell="G5" sqref="G5:I5"/>
    </sheetView>
  </sheetViews>
  <sheetFormatPr defaultColWidth="9.00390625" defaultRowHeight="13.5"/>
  <cols>
    <col min="1" max="1" width="2.125" style="59" customWidth="1"/>
    <col min="2" max="2" width="2.625" style="59" customWidth="1"/>
    <col min="3" max="3" width="6.375" style="59" customWidth="1"/>
    <col min="4" max="4" width="12.00390625" style="59" customWidth="1"/>
    <col min="5" max="5" width="1.625" style="59" customWidth="1"/>
    <col min="6" max="7" width="12.625" style="59" customWidth="1"/>
    <col min="8" max="8" width="31.625" style="59" customWidth="1"/>
    <col min="9" max="9" width="5.125" style="59" customWidth="1"/>
    <col min="10" max="10" width="1.625" style="59" customWidth="1"/>
    <col min="11" max="11" width="5.625" style="59" customWidth="1"/>
    <col min="12" max="16384" width="9.00390625" style="59" customWidth="1"/>
  </cols>
  <sheetData>
    <row r="2" spans="2:3" ht="12">
      <c r="B2" s="58" t="s">
        <v>123</v>
      </c>
      <c r="C2" s="58"/>
    </row>
    <row r="3" spans="7:10" ht="15" customHeight="1">
      <c r="G3" s="60" t="s">
        <v>0</v>
      </c>
      <c r="H3" s="145" t="s">
        <v>114</v>
      </c>
      <c r="I3" s="61"/>
      <c r="J3" s="62"/>
    </row>
    <row r="4" spans="2:10" ht="33" customHeight="1" thickBot="1">
      <c r="B4" s="214" t="s">
        <v>136</v>
      </c>
      <c r="C4" s="214"/>
      <c r="D4" s="214"/>
      <c r="E4" s="214"/>
      <c r="F4" s="214"/>
      <c r="G4" s="214"/>
      <c r="H4" s="214"/>
      <c r="I4" s="214"/>
      <c r="J4" s="214"/>
    </row>
    <row r="5" spans="3:10" ht="13.5" customHeight="1" thickBot="1">
      <c r="C5" s="63"/>
      <c r="D5" s="63"/>
      <c r="E5" s="63"/>
      <c r="F5" s="64" t="s">
        <v>2</v>
      </c>
      <c r="G5" s="220"/>
      <c r="H5" s="221"/>
      <c r="I5" s="222"/>
      <c r="J5" s="65"/>
    </row>
    <row r="6" spans="3:6" ht="7.5" customHeight="1" thickBot="1">
      <c r="C6" s="63"/>
      <c r="D6" s="63"/>
      <c r="E6" s="63"/>
      <c r="F6" s="66"/>
    </row>
    <row r="7" spans="2:9" s="58" customFormat="1" ht="13.5" customHeight="1" thickBot="1">
      <c r="B7" s="215" t="s">
        <v>3</v>
      </c>
      <c r="C7" s="216"/>
      <c r="D7" s="217" t="s">
        <v>113</v>
      </c>
      <c r="E7" s="218"/>
      <c r="F7" s="218"/>
      <c r="G7" s="218"/>
      <c r="H7" s="218"/>
      <c r="I7" s="219"/>
    </row>
    <row r="8" spans="2:8" ht="12">
      <c r="B8" s="63"/>
      <c r="F8" s="66"/>
      <c r="G8" s="66"/>
      <c r="H8" s="66"/>
    </row>
    <row r="9" spans="2:10" ht="15.75" customHeight="1">
      <c r="B9" s="67"/>
      <c r="C9" s="68" t="s">
        <v>41</v>
      </c>
      <c r="D9" s="68"/>
      <c r="E9" s="68"/>
      <c r="F9" s="69"/>
      <c r="G9" s="69"/>
      <c r="H9" s="69"/>
      <c r="I9" s="68"/>
      <c r="J9" s="70"/>
    </row>
    <row r="10" spans="2:10" ht="68.25" customHeight="1">
      <c r="B10" s="71"/>
      <c r="C10" s="211" t="s">
        <v>122</v>
      </c>
      <c r="D10" s="212"/>
      <c r="E10" s="212"/>
      <c r="F10" s="212"/>
      <c r="G10" s="212"/>
      <c r="H10" s="212"/>
      <c r="I10" s="213"/>
      <c r="J10" s="72"/>
    </row>
    <row r="11" spans="2:10" ht="6" customHeight="1">
      <c r="B11" s="71"/>
      <c r="C11" s="73"/>
      <c r="D11" s="73"/>
      <c r="E11" s="73"/>
      <c r="F11" s="73"/>
      <c r="G11" s="73"/>
      <c r="H11" s="73"/>
      <c r="I11" s="73"/>
      <c r="J11" s="72"/>
    </row>
    <row r="12" spans="2:10" ht="13.5" customHeight="1">
      <c r="B12" s="74"/>
      <c r="C12" s="64" t="s">
        <v>42</v>
      </c>
      <c r="D12" s="75" t="s">
        <v>120</v>
      </c>
      <c r="E12" s="76"/>
      <c r="F12" s="223" t="s">
        <v>121</v>
      </c>
      <c r="G12" s="224"/>
      <c r="H12" s="224"/>
      <c r="I12" s="225"/>
      <c r="J12" s="77"/>
    </row>
    <row r="13" spans="2:10" ht="45" customHeight="1">
      <c r="B13" s="74"/>
      <c r="C13" s="78"/>
      <c r="D13" s="76"/>
      <c r="E13" s="76"/>
      <c r="F13" s="226"/>
      <c r="G13" s="227"/>
      <c r="H13" s="227"/>
      <c r="I13" s="228"/>
      <c r="J13" s="77"/>
    </row>
    <row r="14" spans="2:10" ht="13.5" customHeight="1">
      <c r="B14" s="74"/>
      <c r="C14" s="64" t="s">
        <v>43</v>
      </c>
      <c r="D14" s="75" t="s">
        <v>120</v>
      </c>
      <c r="E14" s="76"/>
      <c r="F14" s="223" t="s">
        <v>119</v>
      </c>
      <c r="G14" s="224"/>
      <c r="H14" s="224"/>
      <c r="I14" s="225"/>
      <c r="J14" s="77"/>
    </row>
    <row r="15" spans="2:10" ht="45" customHeight="1">
      <c r="B15" s="74"/>
      <c r="C15" s="78"/>
      <c r="D15" s="78"/>
      <c r="E15" s="78"/>
      <c r="F15" s="226"/>
      <c r="G15" s="227"/>
      <c r="H15" s="227"/>
      <c r="I15" s="228"/>
      <c r="J15" s="77"/>
    </row>
    <row r="16" spans="2:10" ht="13.5" customHeight="1">
      <c r="B16" s="74"/>
      <c r="C16" s="64" t="s">
        <v>44</v>
      </c>
      <c r="D16" s="75" t="s">
        <v>137</v>
      </c>
      <c r="E16" s="76"/>
      <c r="F16" s="223" t="s">
        <v>118</v>
      </c>
      <c r="G16" s="224"/>
      <c r="H16" s="224"/>
      <c r="I16" s="225"/>
      <c r="J16" s="77"/>
    </row>
    <row r="17" spans="2:10" ht="45" customHeight="1">
      <c r="B17" s="74"/>
      <c r="C17" s="78"/>
      <c r="D17" s="78"/>
      <c r="E17" s="78"/>
      <c r="F17" s="226"/>
      <c r="G17" s="227"/>
      <c r="H17" s="227"/>
      <c r="I17" s="228"/>
      <c r="J17" s="77"/>
    </row>
    <row r="18" spans="2:10" ht="5.25" customHeight="1">
      <c r="B18" s="79"/>
      <c r="C18" s="80"/>
      <c r="D18" s="80"/>
      <c r="E18" s="80"/>
      <c r="F18" s="81"/>
      <c r="G18" s="81"/>
      <c r="H18" s="81"/>
      <c r="I18" s="81"/>
      <c r="J18" s="82"/>
    </row>
    <row r="19" spans="3:10" ht="12">
      <c r="C19" s="66"/>
      <c r="D19" s="66"/>
      <c r="E19" s="66"/>
      <c r="F19" s="66"/>
      <c r="G19" s="66"/>
      <c r="H19" s="66"/>
      <c r="I19" s="66"/>
      <c r="J19" s="83"/>
    </row>
    <row r="20" spans="2:10" ht="12">
      <c r="B20" s="232" t="s">
        <v>45</v>
      </c>
      <c r="C20" s="232"/>
      <c r="D20" s="232"/>
      <c r="E20" s="232"/>
      <c r="F20" s="232"/>
      <c r="G20" s="232"/>
      <c r="H20" s="232"/>
      <c r="I20" s="232"/>
      <c r="J20" s="232"/>
    </row>
    <row r="21" spans="2:10" ht="225" customHeight="1">
      <c r="B21" s="84" t="s">
        <v>46</v>
      </c>
      <c r="C21" s="233"/>
      <c r="D21" s="233"/>
      <c r="E21" s="233"/>
      <c r="F21" s="233"/>
      <c r="G21" s="233"/>
      <c r="H21" s="233"/>
      <c r="I21" s="233"/>
      <c r="J21" s="234"/>
    </row>
    <row r="22" spans="2:10" ht="225" customHeight="1">
      <c r="B22" s="84" t="s">
        <v>47</v>
      </c>
      <c r="C22" s="233"/>
      <c r="D22" s="233"/>
      <c r="E22" s="233"/>
      <c r="F22" s="233"/>
      <c r="G22" s="233"/>
      <c r="H22" s="233"/>
      <c r="I22" s="233"/>
      <c r="J22" s="234"/>
    </row>
    <row r="23" spans="2:10" ht="225" customHeight="1">
      <c r="B23" s="84" t="s">
        <v>48</v>
      </c>
      <c r="C23" s="233"/>
      <c r="D23" s="233"/>
      <c r="E23" s="233"/>
      <c r="F23" s="233"/>
      <c r="G23" s="233"/>
      <c r="H23" s="233"/>
      <c r="I23" s="233"/>
      <c r="J23" s="234"/>
    </row>
    <row r="24" spans="2:10" ht="33" customHeight="1">
      <c r="B24" s="85" t="s">
        <v>49</v>
      </c>
      <c r="C24" s="229" t="s">
        <v>50</v>
      </c>
      <c r="D24" s="230"/>
      <c r="E24" s="230"/>
      <c r="F24" s="230"/>
      <c r="G24" s="230"/>
      <c r="H24" s="230"/>
      <c r="I24" s="230"/>
      <c r="J24" s="231"/>
    </row>
    <row r="25" spans="2:10" ht="12">
      <c r="B25" s="86"/>
      <c r="C25" s="86"/>
      <c r="D25" s="86"/>
      <c r="E25" s="86"/>
      <c r="F25" s="86"/>
      <c r="G25" s="86"/>
      <c r="H25" s="86"/>
      <c r="I25" s="86"/>
      <c r="J25" s="86"/>
    </row>
  </sheetData>
  <sheetProtection password="CC09" sheet="1" selectLockedCells="1"/>
  <mergeCells count="13">
    <mergeCell ref="F14:I15"/>
    <mergeCell ref="F16:I17"/>
    <mergeCell ref="C24:J24"/>
    <mergeCell ref="B20:J20"/>
    <mergeCell ref="C22:J22"/>
    <mergeCell ref="C23:J23"/>
    <mergeCell ref="C21:J21"/>
    <mergeCell ref="C10:I10"/>
    <mergeCell ref="B4:J4"/>
    <mergeCell ref="B7:C7"/>
    <mergeCell ref="D7:I7"/>
    <mergeCell ref="G5:I5"/>
    <mergeCell ref="F12:I13"/>
  </mergeCells>
  <dataValidations count="2">
    <dataValidation type="list" allowBlank="1" showInputMessage="1" showErrorMessage="1" sqref="D12:E12 D14:E14 E16">
      <formula1>"「施工手順」,「工程計画」,「施工課題」,「品質管理」,「安全管理」,「環境配慮」,「その他」"</formula1>
    </dataValidation>
    <dataValidation type="list" allowBlank="1" showInputMessage="1" showErrorMessage="1" sqref="D16">
      <formula1>"「施工手順」,「工程計画」,「施工課題」,「品質管理」,「安全管理」,「周辺配慮」,「その他」"</formula1>
    </dataValidation>
  </dataValidations>
  <printOptions/>
  <pageMargins left="0.7874015748031497" right="0.7874015748031497" top="0.3937007874015748" bottom="0.3937007874015748" header="0.3937007874015748" footer="0.1968503937007874"/>
  <pageSetup horizontalDpi="300" verticalDpi="300" orientation="portrait" paperSize="9" r:id="rId1"/>
  <rowBreaks count="1" manualBreakCount="1">
    <brk id="18" min="1" max="14" man="1"/>
  </rowBreaks>
</worksheet>
</file>

<file path=xl/worksheets/sheet3.xml><?xml version="1.0" encoding="utf-8"?>
<worksheet xmlns="http://schemas.openxmlformats.org/spreadsheetml/2006/main" xmlns:r="http://schemas.openxmlformats.org/officeDocument/2006/relationships">
  <sheetPr>
    <tabColor indexed="10"/>
  </sheetPr>
  <dimension ref="B2:J45"/>
  <sheetViews>
    <sheetView showGridLines="0" zoomScaleSheetLayoutView="50" zoomScalePageLayoutView="0" workbookViewId="0" topLeftCell="A1">
      <selection activeCell="G5" sqref="G5:I5"/>
    </sheetView>
  </sheetViews>
  <sheetFormatPr defaultColWidth="9.00390625" defaultRowHeight="13.5"/>
  <cols>
    <col min="1" max="1" width="2.125" style="59" customWidth="1"/>
    <col min="2" max="2" width="2.625" style="59" customWidth="1"/>
    <col min="3" max="3" width="6.375" style="59" customWidth="1"/>
    <col min="4" max="4" width="12.00390625" style="59" customWidth="1"/>
    <col min="5" max="5" width="1.625" style="59" customWidth="1"/>
    <col min="6" max="7" width="12.625" style="59" customWidth="1"/>
    <col min="8" max="8" width="31.625" style="59" customWidth="1"/>
    <col min="9" max="9" width="5.125" style="59" customWidth="1"/>
    <col min="10" max="10" width="1.625" style="59" customWidth="1"/>
    <col min="11" max="11" width="5.625" style="59" customWidth="1"/>
    <col min="12" max="16384" width="9.00390625" style="59" customWidth="1"/>
  </cols>
  <sheetData>
    <row r="2" spans="2:3" ht="12">
      <c r="B2" s="58" t="s">
        <v>127</v>
      </c>
      <c r="C2" s="58"/>
    </row>
    <row r="3" spans="7:10" ht="15" customHeight="1">
      <c r="G3" s="60" t="s">
        <v>0</v>
      </c>
      <c r="H3" s="145" t="s">
        <v>114</v>
      </c>
      <c r="I3" s="61"/>
      <c r="J3" s="62"/>
    </row>
    <row r="4" spans="2:10" ht="33" customHeight="1" thickBot="1">
      <c r="B4" s="214" t="s">
        <v>135</v>
      </c>
      <c r="C4" s="214"/>
      <c r="D4" s="214"/>
      <c r="E4" s="214"/>
      <c r="F4" s="214"/>
      <c r="G4" s="214"/>
      <c r="H4" s="214"/>
      <c r="I4" s="214"/>
      <c r="J4" s="214"/>
    </row>
    <row r="5" spans="3:10" ht="13.5" customHeight="1" thickBot="1">
      <c r="C5" s="63"/>
      <c r="D5" s="63"/>
      <c r="E5" s="63"/>
      <c r="F5" s="64" t="s">
        <v>2</v>
      </c>
      <c r="G5" s="220"/>
      <c r="H5" s="221"/>
      <c r="I5" s="222"/>
      <c r="J5" s="65"/>
    </row>
    <row r="6" spans="3:6" ht="7.5" customHeight="1" thickBot="1">
      <c r="C6" s="63"/>
      <c r="D6" s="63"/>
      <c r="E6" s="63"/>
      <c r="F6" s="66"/>
    </row>
    <row r="7" spans="2:9" s="58" customFormat="1" ht="13.5" customHeight="1" thickBot="1">
      <c r="B7" s="215" t="s">
        <v>3</v>
      </c>
      <c r="C7" s="216"/>
      <c r="D7" s="217" t="s">
        <v>113</v>
      </c>
      <c r="E7" s="218"/>
      <c r="F7" s="218"/>
      <c r="G7" s="218"/>
      <c r="H7" s="218"/>
      <c r="I7" s="219"/>
    </row>
    <row r="8" spans="2:8" ht="12">
      <c r="B8" s="63"/>
      <c r="F8" s="66"/>
      <c r="G8" s="66"/>
      <c r="H8" s="66"/>
    </row>
    <row r="9" spans="2:10" ht="15.75" customHeight="1">
      <c r="B9" s="67"/>
      <c r="C9" s="68" t="s">
        <v>41</v>
      </c>
      <c r="D9" s="68"/>
      <c r="E9" s="68"/>
      <c r="F9" s="69"/>
      <c r="G9" s="69"/>
      <c r="H9" s="69"/>
      <c r="I9" s="68"/>
      <c r="J9" s="70"/>
    </row>
    <row r="10" spans="2:10" ht="69.75" customHeight="1">
      <c r="B10" s="71"/>
      <c r="C10" s="211" t="s">
        <v>126</v>
      </c>
      <c r="D10" s="212"/>
      <c r="E10" s="212"/>
      <c r="F10" s="212"/>
      <c r="G10" s="212"/>
      <c r="H10" s="212"/>
      <c r="I10" s="213"/>
      <c r="J10" s="72"/>
    </row>
    <row r="11" spans="2:10" ht="6" customHeight="1">
      <c r="B11" s="71"/>
      <c r="C11" s="73"/>
      <c r="D11" s="73"/>
      <c r="E11" s="73"/>
      <c r="F11" s="73"/>
      <c r="G11" s="73"/>
      <c r="H11" s="73"/>
      <c r="I11" s="73"/>
      <c r="J11" s="72"/>
    </row>
    <row r="12" spans="2:10" ht="13.5" customHeight="1">
      <c r="B12" s="74"/>
      <c r="C12" s="64" t="s">
        <v>42</v>
      </c>
      <c r="D12" s="75" t="s">
        <v>104</v>
      </c>
      <c r="E12" s="76"/>
      <c r="F12" s="223" t="s">
        <v>125</v>
      </c>
      <c r="G12" s="224"/>
      <c r="H12" s="224"/>
      <c r="I12" s="225"/>
      <c r="J12" s="77"/>
    </row>
    <row r="13" spans="2:10" ht="69.75" customHeight="1">
      <c r="B13" s="74"/>
      <c r="C13" s="78"/>
      <c r="D13" s="76"/>
      <c r="E13" s="76"/>
      <c r="F13" s="226"/>
      <c r="G13" s="227"/>
      <c r="H13" s="227"/>
      <c r="I13" s="228"/>
      <c r="J13" s="77"/>
    </row>
    <row r="14" spans="2:10" ht="13.5" customHeight="1">
      <c r="B14" s="74"/>
      <c r="C14" s="64" t="s">
        <v>43</v>
      </c>
      <c r="D14" s="75" t="s">
        <v>103</v>
      </c>
      <c r="E14" s="76"/>
      <c r="F14" s="223" t="s">
        <v>131</v>
      </c>
      <c r="G14" s="224"/>
      <c r="H14" s="224"/>
      <c r="I14" s="225"/>
      <c r="J14" s="77"/>
    </row>
    <row r="15" spans="2:10" ht="139.5" customHeight="1">
      <c r="B15" s="74"/>
      <c r="C15" s="78"/>
      <c r="D15" s="78"/>
      <c r="E15" s="78"/>
      <c r="F15" s="226"/>
      <c r="G15" s="227"/>
      <c r="H15" s="227"/>
      <c r="I15" s="228"/>
      <c r="J15" s="77"/>
    </row>
    <row r="16" spans="2:10" ht="13.5" customHeight="1">
      <c r="B16" s="74"/>
      <c r="C16" s="64" t="s">
        <v>44</v>
      </c>
      <c r="D16" s="75" t="s">
        <v>120</v>
      </c>
      <c r="E16" s="76"/>
      <c r="F16" s="223" t="s">
        <v>124</v>
      </c>
      <c r="G16" s="224"/>
      <c r="H16" s="224"/>
      <c r="I16" s="225"/>
      <c r="J16" s="77"/>
    </row>
    <row r="17" spans="2:10" ht="54.75" customHeight="1">
      <c r="B17" s="74"/>
      <c r="C17" s="78"/>
      <c r="D17" s="78"/>
      <c r="E17" s="78"/>
      <c r="F17" s="226"/>
      <c r="G17" s="227"/>
      <c r="H17" s="227"/>
      <c r="I17" s="228"/>
      <c r="J17" s="77"/>
    </row>
    <row r="18" spans="2:10" ht="5.25" customHeight="1">
      <c r="B18" s="79"/>
      <c r="C18" s="80"/>
      <c r="D18" s="80"/>
      <c r="E18" s="80"/>
      <c r="F18" s="81"/>
      <c r="G18" s="81"/>
      <c r="H18" s="81"/>
      <c r="I18" s="81"/>
      <c r="J18" s="82"/>
    </row>
    <row r="19" spans="3:10" ht="12">
      <c r="C19" s="66"/>
      <c r="D19" s="66"/>
      <c r="E19" s="66"/>
      <c r="F19" s="66"/>
      <c r="G19" s="66"/>
      <c r="H19" s="66"/>
      <c r="I19" s="66"/>
      <c r="J19" s="83"/>
    </row>
    <row r="20" spans="2:10" ht="12">
      <c r="B20" s="232" t="s">
        <v>45</v>
      </c>
      <c r="C20" s="232"/>
      <c r="D20" s="232"/>
      <c r="E20" s="232"/>
      <c r="F20" s="232"/>
      <c r="G20" s="232"/>
      <c r="H20" s="232"/>
      <c r="I20" s="232"/>
      <c r="J20" s="232"/>
    </row>
    <row r="21" spans="2:10" ht="225" customHeight="1">
      <c r="B21" s="84" t="s">
        <v>46</v>
      </c>
      <c r="C21" s="233"/>
      <c r="D21" s="233"/>
      <c r="E21" s="233"/>
      <c r="F21" s="233"/>
      <c r="G21" s="233"/>
      <c r="H21" s="233"/>
      <c r="I21" s="233"/>
      <c r="J21" s="234"/>
    </row>
    <row r="22" spans="2:10" ht="225" customHeight="1">
      <c r="B22" s="84" t="s">
        <v>47</v>
      </c>
      <c r="C22" s="233"/>
      <c r="D22" s="233"/>
      <c r="E22" s="233"/>
      <c r="F22" s="233"/>
      <c r="G22" s="233"/>
      <c r="H22" s="233"/>
      <c r="I22" s="233"/>
      <c r="J22" s="234"/>
    </row>
    <row r="23" spans="2:10" ht="225" customHeight="1">
      <c r="B23" s="84" t="s">
        <v>48</v>
      </c>
      <c r="C23" s="233"/>
      <c r="D23" s="233"/>
      <c r="E23" s="233"/>
      <c r="F23" s="233"/>
      <c r="G23" s="233"/>
      <c r="H23" s="233"/>
      <c r="I23" s="233"/>
      <c r="J23" s="234"/>
    </row>
    <row r="24" spans="2:10" ht="33" customHeight="1">
      <c r="B24" s="85" t="s">
        <v>49</v>
      </c>
      <c r="C24" s="235" t="s">
        <v>128</v>
      </c>
      <c r="D24" s="236"/>
      <c r="E24" s="236"/>
      <c r="F24" s="236"/>
      <c r="G24" s="236"/>
      <c r="H24" s="236"/>
      <c r="I24" s="236"/>
      <c r="J24" s="237"/>
    </row>
    <row r="25" spans="2:10" ht="12">
      <c r="B25" s="86"/>
      <c r="C25" s="86"/>
      <c r="D25" s="86"/>
      <c r="E25" s="86"/>
      <c r="F25" s="86"/>
      <c r="G25" s="86"/>
      <c r="H25" s="86"/>
      <c r="I25" s="86"/>
      <c r="J25" s="86"/>
    </row>
    <row r="45" spans="3:9" ht="12">
      <c r="C45" s="211"/>
      <c r="D45" s="212"/>
      <c r="E45" s="212"/>
      <c r="F45" s="212"/>
      <c r="G45" s="212"/>
      <c r="H45" s="212"/>
      <c r="I45" s="213"/>
    </row>
  </sheetData>
  <sheetProtection password="CC09" sheet="1" selectLockedCells="1"/>
  <mergeCells count="14">
    <mergeCell ref="C45:I45"/>
    <mergeCell ref="C24:J24"/>
    <mergeCell ref="F14:I15"/>
    <mergeCell ref="F16:I17"/>
    <mergeCell ref="B20:J20"/>
    <mergeCell ref="C21:J21"/>
    <mergeCell ref="C22:J22"/>
    <mergeCell ref="C23:J23"/>
    <mergeCell ref="B4:J4"/>
    <mergeCell ref="G5:I5"/>
    <mergeCell ref="B7:C7"/>
    <mergeCell ref="D7:I7"/>
    <mergeCell ref="C10:I10"/>
    <mergeCell ref="F12:I13"/>
  </mergeCells>
  <dataValidations count="1">
    <dataValidation type="list" allowBlank="1" showInputMessage="1" showErrorMessage="1" sqref="D16:E16 D14:E14 D12:E12">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300" verticalDpi="300" orientation="portrait" paperSize="9" r:id="rId1"/>
  <rowBreaks count="1" manualBreakCount="1">
    <brk id="18" min="1" max="14" man="1"/>
  </rowBreaks>
</worksheet>
</file>

<file path=xl/worksheets/sheet4.xml><?xml version="1.0" encoding="utf-8"?>
<worksheet xmlns="http://schemas.openxmlformats.org/spreadsheetml/2006/main" xmlns:r="http://schemas.openxmlformats.org/officeDocument/2006/relationships">
  <dimension ref="A1:R41"/>
  <sheetViews>
    <sheetView showGridLines="0" zoomScaleSheetLayoutView="75" zoomScalePageLayoutView="0" workbookViewId="0" topLeftCell="A6">
      <selection activeCell="F35" sqref="F35:I35"/>
    </sheetView>
  </sheetViews>
  <sheetFormatPr defaultColWidth="9.00390625" defaultRowHeight="13.5" outlineLevelRow="1"/>
  <cols>
    <col min="1" max="1" width="5.00390625" style="87" customWidth="1"/>
    <col min="2" max="3" width="4.375" style="87" customWidth="1"/>
    <col min="4" max="5" width="15.625" style="87" customWidth="1"/>
    <col min="6" max="6" width="5.125" style="87" customWidth="1"/>
    <col min="7" max="7" width="5.125" style="88" customWidth="1"/>
    <col min="8" max="9" width="5.125" style="87" customWidth="1"/>
    <col min="10" max="15" width="2.875" style="87" customWidth="1"/>
    <col min="16" max="16" width="5.375" style="87" customWidth="1"/>
    <col min="17" max="17" width="5.625" style="87" customWidth="1"/>
    <col min="18" max="25" width="9.125" style="87" customWidth="1"/>
    <col min="26" max="16384" width="9.00390625" style="87" customWidth="1"/>
  </cols>
  <sheetData>
    <row r="1" spans="2:5" ht="12" hidden="1" outlineLevel="1">
      <c r="B1" s="144" t="s">
        <v>110</v>
      </c>
      <c r="E1" s="1" t="s">
        <v>98</v>
      </c>
    </row>
    <row r="2" spans="2:5" ht="12" hidden="1" outlineLevel="1">
      <c r="B2" s="144" t="s">
        <v>111</v>
      </c>
      <c r="E2" s="1" t="s">
        <v>105</v>
      </c>
    </row>
    <row r="3" ht="12" hidden="1" outlineLevel="1">
      <c r="E3" s="1" t="s">
        <v>99</v>
      </c>
    </row>
    <row r="4" ht="12" hidden="1" outlineLevel="1">
      <c r="E4" s="1" t="s">
        <v>100</v>
      </c>
    </row>
    <row r="5" s="1" customFormat="1" ht="12" hidden="1" outlineLevel="1">
      <c r="E5" s="1" t="s">
        <v>109</v>
      </c>
    </row>
    <row r="6" spans="2:18" ht="12.75" collapsed="1" thickBot="1">
      <c r="B6" s="89" t="s">
        <v>134</v>
      </c>
      <c r="C6" s="89"/>
      <c r="D6" s="89"/>
      <c r="E6" s="89"/>
      <c r="F6" s="89"/>
      <c r="G6" s="90"/>
      <c r="H6" s="89"/>
      <c r="I6" s="89"/>
      <c r="J6" s="89"/>
      <c r="K6" s="89"/>
      <c r="L6" s="89"/>
      <c r="M6" s="89"/>
      <c r="N6" s="89"/>
      <c r="O6" s="89"/>
      <c r="P6" s="91"/>
      <c r="Q6" s="89"/>
      <c r="R6" s="89"/>
    </row>
    <row r="7" spans="4:18" ht="15" customHeight="1" thickBot="1">
      <c r="D7" s="89"/>
      <c r="E7" s="89"/>
      <c r="H7" s="337" t="s">
        <v>0</v>
      </c>
      <c r="I7" s="338"/>
      <c r="J7" s="343" t="s">
        <v>129</v>
      </c>
      <c r="K7" s="344"/>
      <c r="L7" s="344"/>
      <c r="M7" s="344"/>
      <c r="N7" s="344"/>
      <c r="O7" s="345"/>
      <c r="P7" s="93"/>
      <c r="Q7" s="89"/>
      <c r="R7" s="89"/>
    </row>
    <row r="8" spans="2:18" ht="42" customHeight="1" thickBot="1">
      <c r="B8" s="342" t="s">
        <v>52</v>
      </c>
      <c r="C8" s="342"/>
      <c r="D8" s="342"/>
      <c r="E8" s="342"/>
      <c r="F8" s="342"/>
      <c r="G8" s="342"/>
      <c r="H8" s="342"/>
      <c r="I8" s="342"/>
      <c r="J8" s="342"/>
      <c r="K8" s="342"/>
      <c r="L8" s="342"/>
      <c r="M8" s="342"/>
      <c r="N8" s="342"/>
      <c r="O8" s="342"/>
      <c r="P8" s="342"/>
      <c r="Q8" s="89"/>
      <c r="R8" s="89"/>
    </row>
    <row r="9" spans="1:18" ht="28.5" customHeight="1">
      <c r="A9" s="359" t="s">
        <v>53</v>
      </c>
      <c r="B9" s="360" t="s">
        <v>107</v>
      </c>
      <c r="C9" s="350" t="s">
        <v>54</v>
      </c>
      <c r="D9" s="351"/>
      <c r="E9" s="94" t="s">
        <v>55</v>
      </c>
      <c r="F9" s="346" t="s">
        <v>111</v>
      </c>
      <c r="G9" s="347"/>
      <c r="H9" s="348"/>
      <c r="I9" s="95"/>
      <c r="J9" s="96"/>
      <c r="K9" s="96"/>
      <c r="L9" s="96"/>
      <c r="M9" s="96"/>
      <c r="N9" s="96"/>
      <c r="O9" s="97"/>
      <c r="P9" s="98"/>
      <c r="Q9" s="89"/>
      <c r="R9" s="89"/>
    </row>
    <row r="10" spans="1:18" ht="18.75" customHeight="1" thickBot="1">
      <c r="A10" s="359"/>
      <c r="B10" s="360"/>
      <c r="C10" s="352" t="s">
        <v>97</v>
      </c>
      <c r="D10" s="353"/>
      <c r="E10" s="353"/>
      <c r="F10" s="353"/>
      <c r="G10" s="353"/>
      <c r="H10" s="354"/>
      <c r="I10" s="354"/>
      <c r="J10" s="354"/>
      <c r="K10" s="353"/>
      <c r="L10" s="354"/>
      <c r="M10" s="354"/>
      <c r="N10" s="354"/>
      <c r="O10" s="354"/>
      <c r="P10" s="355"/>
      <c r="Q10" s="89"/>
      <c r="R10" s="89"/>
    </row>
    <row r="11" spans="1:16" ht="27" customHeight="1" thickBot="1">
      <c r="A11" s="359"/>
      <c r="B11" s="360"/>
      <c r="C11" s="349" t="s">
        <v>56</v>
      </c>
      <c r="D11" s="349"/>
      <c r="E11" s="339" t="s">
        <v>57</v>
      </c>
      <c r="F11" s="340"/>
      <c r="G11" s="341"/>
      <c r="H11" s="248"/>
      <c r="I11" s="249"/>
      <c r="J11" s="250"/>
      <c r="K11" s="99" t="s">
        <v>58</v>
      </c>
      <c r="L11" s="248"/>
      <c r="M11" s="249"/>
      <c r="N11" s="249"/>
      <c r="O11" s="249"/>
      <c r="P11" s="250"/>
    </row>
    <row r="12" spans="1:18" ht="24" customHeight="1" thickBot="1">
      <c r="A12" s="359"/>
      <c r="B12" s="360"/>
      <c r="C12" s="364" t="s">
        <v>59</v>
      </c>
      <c r="D12" s="299"/>
      <c r="E12" s="299"/>
      <c r="F12" s="299"/>
      <c r="G12" s="299"/>
      <c r="H12" s="299"/>
      <c r="I12" s="299"/>
      <c r="J12" s="299"/>
      <c r="K12" s="299"/>
      <c r="L12" s="299"/>
      <c r="M12" s="299"/>
      <c r="N12" s="299"/>
      <c r="O12" s="299"/>
      <c r="P12" s="365"/>
      <c r="Q12" s="89"/>
      <c r="R12" s="89"/>
    </row>
    <row r="13" spans="1:18" ht="12.75" thickBot="1">
      <c r="A13" s="359"/>
      <c r="B13" s="360"/>
      <c r="C13" s="242" t="s">
        <v>60</v>
      </c>
      <c r="D13" s="243"/>
      <c r="E13" s="361"/>
      <c r="F13" s="362"/>
      <c r="G13" s="362"/>
      <c r="H13" s="362"/>
      <c r="I13" s="363"/>
      <c r="J13" s="100"/>
      <c r="K13" s="101"/>
      <c r="L13" s="101"/>
      <c r="M13" s="101"/>
      <c r="N13" s="101"/>
      <c r="O13" s="101"/>
      <c r="P13" s="102"/>
      <c r="Q13" s="89"/>
      <c r="R13" s="89"/>
    </row>
    <row r="14" spans="1:18" ht="12.75" thickBot="1">
      <c r="A14" s="359"/>
      <c r="B14" s="360"/>
      <c r="C14" s="242" t="s">
        <v>61</v>
      </c>
      <c r="D14" s="242"/>
      <c r="E14" s="362"/>
      <c r="F14" s="362"/>
      <c r="G14" s="362"/>
      <c r="H14" s="362"/>
      <c r="I14" s="362"/>
      <c r="J14" s="362"/>
      <c r="K14" s="362"/>
      <c r="L14" s="362"/>
      <c r="M14" s="362"/>
      <c r="N14" s="362"/>
      <c r="O14" s="362"/>
      <c r="P14" s="363"/>
      <c r="Q14" s="89"/>
      <c r="R14" s="89"/>
    </row>
    <row r="15" spans="1:18" ht="14.25" thickBot="1">
      <c r="A15" s="359"/>
      <c r="B15" s="360"/>
      <c r="C15" s="253" t="s">
        <v>106</v>
      </c>
      <c r="D15" s="254"/>
      <c r="E15" s="322">
        <v>0</v>
      </c>
      <c r="F15" s="323"/>
      <c r="G15" s="324"/>
      <c r="H15" s="325"/>
      <c r="I15" s="326"/>
      <c r="J15" s="326"/>
      <c r="K15" s="326"/>
      <c r="L15" s="326"/>
      <c r="M15" s="326"/>
      <c r="N15" s="326"/>
      <c r="O15" s="326"/>
      <c r="P15" s="327"/>
      <c r="Q15" s="89"/>
      <c r="R15" s="89"/>
    </row>
    <row r="16" spans="1:18" ht="12.75" thickBot="1">
      <c r="A16" s="359"/>
      <c r="B16" s="360"/>
      <c r="C16" s="242" t="s">
        <v>62</v>
      </c>
      <c r="D16" s="243"/>
      <c r="E16" s="361"/>
      <c r="F16" s="362"/>
      <c r="G16" s="362"/>
      <c r="H16" s="362"/>
      <c r="I16" s="362"/>
      <c r="J16" s="362"/>
      <c r="K16" s="362"/>
      <c r="L16" s="362"/>
      <c r="M16" s="362"/>
      <c r="N16" s="362"/>
      <c r="O16" s="362"/>
      <c r="P16" s="363"/>
      <c r="Q16" s="89"/>
      <c r="R16" s="89"/>
    </row>
    <row r="17" spans="1:16" ht="54.75" customHeight="1" thickBot="1">
      <c r="A17" s="359"/>
      <c r="B17" s="360"/>
      <c r="C17" s="242" t="s">
        <v>63</v>
      </c>
      <c r="D17" s="243"/>
      <c r="E17" s="319"/>
      <c r="F17" s="320"/>
      <c r="G17" s="320"/>
      <c r="H17" s="320"/>
      <c r="I17" s="320"/>
      <c r="J17" s="320"/>
      <c r="K17" s="320"/>
      <c r="L17" s="320"/>
      <c r="M17" s="320"/>
      <c r="N17" s="320"/>
      <c r="O17" s="320"/>
      <c r="P17" s="321"/>
    </row>
    <row r="18" spans="1:16" ht="12.75" thickBot="1">
      <c r="A18" s="359"/>
      <c r="B18" s="360"/>
      <c r="C18" s="242" t="s">
        <v>64</v>
      </c>
      <c r="D18" s="243"/>
      <c r="E18" s="332"/>
      <c r="F18" s="309"/>
      <c r="G18" s="309"/>
      <c r="H18" s="103" t="s">
        <v>65</v>
      </c>
      <c r="I18" s="309"/>
      <c r="J18" s="309"/>
      <c r="K18" s="309"/>
      <c r="L18" s="309"/>
      <c r="M18" s="309"/>
      <c r="N18" s="309"/>
      <c r="O18" s="309"/>
      <c r="P18" s="310"/>
    </row>
    <row r="19" spans="1:16" ht="12.75" thickBot="1">
      <c r="A19" s="359"/>
      <c r="B19" s="360"/>
      <c r="C19" s="242" t="s">
        <v>66</v>
      </c>
      <c r="D19" s="243"/>
      <c r="E19" s="104"/>
      <c r="F19" s="334" t="s">
        <v>67</v>
      </c>
      <c r="G19" s="335"/>
      <c r="H19" s="335"/>
      <c r="I19" s="335"/>
      <c r="J19" s="335"/>
      <c r="K19" s="335"/>
      <c r="L19" s="335"/>
      <c r="M19" s="335"/>
      <c r="N19" s="336"/>
      <c r="O19" s="311"/>
      <c r="P19" s="312"/>
    </row>
    <row r="20" spans="1:16" ht="45" customHeight="1" thickBot="1">
      <c r="A20" s="359"/>
      <c r="B20" s="360"/>
      <c r="C20" s="253" t="s">
        <v>108</v>
      </c>
      <c r="D20" s="253"/>
      <c r="E20" s="105" t="s">
        <v>69</v>
      </c>
      <c r="F20" s="293" t="s">
        <v>51</v>
      </c>
      <c r="G20" s="294"/>
      <c r="H20" s="333"/>
      <c r="I20" s="238" t="s">
        <v>70</v>
      </c>
      <c r="J20" s="239"/>
      <c r="K20" s="240"/>
      <c r="L20" s="240"/>
      <c r="M20" s="241"/>
      <c r="N20" s="275"/>
      <c r="O20" s="276"/>
      <c r="P20" s="277"/>
    </row>
    <row r="21" spans="1:16" ht="21.75" customHeight="1" thickBot="1">
      <c r="A21" s="356" t="s">
        <v>68</v>
      </c>
      <c r="B21" s="360" t="s">
        <v>73</v>
      </c>
      <c r="C21" s="301" t="s">
        <v>130</v>
      </c>
      <c r="D21" s="302"/>
      <c r="E21" s="106" t="s">
        <v>71</v>
      </c>
      <c r="F21" s="297"/>
      <c r="G21" s="298"/>
      <c r="H21" s="267"/>
      <c r="I21" s="267"/>
      <c r="J21" s="268"/>
      <c r="K21" s="96"/>
      <c r="L21" s="96"/>
      <c r="M21" s="96"/>
      <c r="N21" s="107"/>
      <c r="O21" s="89"/>
      <c r="P21" s="108"/>
    </row>
    <row r="22" spans="1:16" ht="21.75" customHeight="1" thickBot="1">
      <c r="A22" s="357"/>
      <c r="B22" s="360"/>
      <c r="C22" s="303"/>
      <c r="D22" s="304"/>
      <c r="E22" s="109" t="s">
        <v>72</v>
      </c>
      <c r="F22" s="293"/>
      <c r="G22" s="294"/>
      <c r="H22" s="295"/>
      <c r="I22" s="295"/>
      <c r="J22" s="296"/>
      <c r="K22" s="110"/>
      <c r="L22" s="110"/>
      <c r="M22" s="110"/>
      <c r="N22" s="111"/>
      <c r="O22" s="89"/>
      <c r="P22" s="108"/>
    </row>
    <row r="23" spans="1:16" ht="36.75" customHeight="1" thickBot="1">
      <c r="A23" s="357"/>
      <c r="B23" s="360"/>
      <c r="C23" s="264" t="s">
        <v>74</v>
      </c>
      <c r="D23" s="265"/>
      <c r="E23" s="112" t="s">
        <v>55</v>
      </c>
      <c r="F23" s="305" t="s">
        <v>98</v>
      </c>
      <c r="G23" s="306"/>
      <c r="H23" s="307"/>
      <c r="I23" s="307"/>
      <c r="J23" s="307"/>
      <c r="K23" s="307"/>
      <c r="L23" s="307"/>
      <c r="M23" s="307"/>
      <c r="N23" s="307"/>
      <c r="O23" s="307"/>
      <c r="P23" s="308"/>
    </row>
    <row r="24" spans="1:16" ht="17.25" customHeight="1" thickBot="1">
      <c r="A24" s="357"/>
      <c r="B24" s="360"/>
      <c r="C24" s="299"/>
      <c r="D24" s="300"/>
      <c r="E24" s="300"/>
      <c r="F24" s="300"/>
      <c r="G24" s="300"/>
      <c r="H24" s="300"/>
      <c r="I24" s="300"/>
      <c r="J24" s="300"/>
      <c r="K24" s="300"/>
      <c r="L24" s="300"/>
      <c r="M24" s="300"/>
      <c r="N24" s="300"/>
      <c r="O24" s="300"/>
      <c r="P24" s="300"/>
    </row>
    <row r="25" spans="1:16" ht="30" customHeight="1" thickBot="1">
      <c r="A25" s="357"/>
      <c r="B25" s="360"/>
      <c r="C25" s="261" t="s">
        <v>75</v>
      </c>
      <c r="D25" s="262"/>
      <c r="E25" s="290" t="s">
        <v>57</v>
      </c>
      <c r="F25" s="291"/>
      <c r="G25" s="292"/>
      <c r="H25" s="286"/>
      <c r="I25" s="287"/>
      <c r="J25" s="288"/>
      <c r="K25" s="113" t="s">
        <v>58</v>
      </c>
      <c r="L25" s="280"/>
      <c r="M25" s="267"/>
      <c r="N25" s="267"/>
      <c r="O25" s="267"/>
      <c r="P25" s="268"/>
    </row>
    <row r="26" spans="1:16" ht="24" customHeight="1" thickBot="1">
      <c r="A26" s="357"/>
      <c r="B26" s="360"/>
      <c r="C26" s="281" t="s">
        <v>76</v>
      </c>
      <c r="D26" s="282"/>
      <c r="E26" s="283"/>
      <c r="F26" s="283"/>
      <c r="G26" s="283"/>
      <c r="H26" s="284"/>
      <c r="I26" s="284"/>
      <c r="J26" s="284"/>
      <c r="K26" s="284"/>
      <c r="L26" s="284"/>
      <c r="M26" s="284"/>
      <c r="N26" s="284"/>
      <c r="O26" s="284"/>
      <c r="P26" s="285"/>
    </row>
    <row r="27" spans="1:16" ht="15" customHeight="1" thickBot="1">
      <c r="A27" s="357"/>
      <c r="B27" s="360"/>
      <c r="C27" s="259" t="s">
        <v>77</v>
      </c>
      <c r="D27" s="254"/>
      <c r="E27" s="272"/>
      <c r="F27" s="273"/>
      <c r="G27" s="274"/>
      <c r="H27" s="114"/>
      <c r="I27" s="115"/>
      <c r="J27" s="115"/>
      <c r="K27" s="115"/>
      <c r="L27" s="115"/>
      <c r="M27" s="115"/>
      <c r="N27" s="115"/>
      <c r="O27" s="116"/>
      <c r="P27" s="117"/>
    </row>
    <row r="28" spans="1:16" ht="15" customHeight="1" thickBot="1">
      <c r="A28" s="357"/>
      <c r="B28" s="360"/>
      <c r="C28" s="259" t="s">
        <v>61</v>
      </c>
      <c r="D28" s="242"/>
      <c r="E28" s="272"/>
      <c r="F28" s="273"/>
      <c r="G28" s="273"/>
      <c r="H28" s="273"/>
      <c r="I28" s="273"/>
      <c r="J28" s="273"/>
      <c r="K28" s="273"/>
      <c r="L28" s="273"/>
      <c r="M28" s="273"/>
      <c r="N28" s="273"/>
      <c r="O28" s="267"/>
      <c r="P28" s="268"/>
    </row>
    <row r="29" spans="1:16" ht="15" customHeight="1" thickBot="1">
      <c r="A29" s="357"/>
      <c r="B29" s="360"/>
      <c r="C29" s="260" t="s">
        <v>78</v>
      </c>
      <c r="D29" s="254"/>
      <c r="E29" s="269">
        <v>0</v>
      </c>
      <c r="F29" s="270"/>
      <c r="G29" s="118"/>
      <c r="H29" s="271"/>
      <c r="I29" s="271"/>
      <c r="J29" s="271"/>
      <c r="K29" s="271"/>
      <c r="L29" s="271"/>
      <c r="M29" s="271"/>
      <c r="N29" s="271"/>
      <c r="O29" s="119"/>
      <c r="P29" s="120"/>
    </row>
    <row r="30" spans="1:16" ht="15" customHeight="1" thickBot="1">
      <c r="A30" s="357"/>
      <c r="B30" s="360"/>
      <c r="C30" s="259" t="s">
        <v>79</v>
      </c>
      <c r="D30" s="254"/>
      <c r="E30" s="272"/>
      <c r="F30" s="273"/>
      <c r="G30" s="273"/>
      <c r="H30" s="273"/>
      <c r="I30" s="273"/>
      <c r="J30" s="273"/>
      <c r="K30" s="273"/>
      <c r="L30" s="273"/>
      <c r="M30" s="273"/>
      <c r="N30" s="273"/>
      <c r="O30" s="267"/>
      <c r="P30" s="268"/>
    </row>
    <row r="31" spans="1:16" ht="69" customHeight="1" thickBot="1">
      <c r="A31" s="357"/>
      <c r="B31" s="360"/>
      <c r="C31" s="259" t="s">
        <v>80</v>
      </c>
      <c r="D31" s="254"/>
      <c r="E31" s="278"/>
      <c r="F31" s="279"/>
      <c r="G31" s="279"/>
      <c r="H31" s="279"/>
      <c r="I31" s="279"/>
      <c r="J31" s="279"/>
      <c r="K31" s="279"/>
      <c r="L31" s="279"/>
      <c r="M31" s="279"/>
      <c r="N31" s="279"/>
      <c r="O31" s="267"/>
      <c r="P31" s="268"/>
    </row>
    <row r="32" spans="1:16" ht="15" customHeight="1" thickBot="1">
      <c r="A32" s="357"/>
      <c r="B32" s="360"/>
      <c r="C32" s="259" t="s">
        <v>64</v>
      </c>
      <c r="D32" s="254"/>
      <c r="E32" s="289"/>
      <c r="F32" s="266"/>
      <c r="G32" s="103" t="s">
        <v>65</v>
      </c>
      <c r="H32" s="266"/>
      <c r="I32" s="266"/>
      <c r="J32" s="266"/>
      <c r="K32" s="266"/>
      <c r="L32" s="266"/>
      <c r="M32" s="266"/>
      <c r="N32" s="266"/>
      <c r="O32" s="267"/>
      <c r="P32" s="268"/>
    </row>
    <row r="33" spans="1:16" ht="15" customHeight="1" thickBot="1">
      <c r="A33" s="357"/>
      <c r="B33" s="360"/>
      <c r="C33" s="259" t="s">
        <v>81</v>
      </c>
      <c r="D33" s="254"/>
      <c r="E33" s="289"/>
      <c r="F33" s="266"/>
      <c r="G33" s="103" t="s">
        <v>65</v>
      </c>
      <c r="H33" s="266"/>
      <c r="I33" s="266"/>
      <c r="J33" s="266"/>
      <c r="K33" s="266"/>
      <c r="L33" s="266"/>
      <c r="M33" s="266"/>
      <c r="N33" s="266"/>
      <c r="O33" s="267"/>
      <c r="P33" s="268"/>
    </row>
    <row r="34" spans="1:16" ht="15" customHeight="1" thickBot="1">
      <c r="A34" s="357"/>
      <c r="B34" s="360"/>
      <c r="C34" s="259" t="s">
        <v>82</v>
      </c>
      <c r="D34" s="263"/>
      <c r="E34" s="121" t="s">
        <v>82</v>
      </c>
      <c r="F34" s="244"/>
      <c r="G34" s="245"/>
      <c r="H34" s="246" t="s">
        <v>83</v>
      </c>
      <c r="I34" s="247"/>
      <c r="J34" s="247"/>
      <c r="K34" s="247"/>
      <c r="L34" s="247"/>
      <c r="M34" s="247"/>
      <c r="N34" s="122"/>
      <c r="O34" s="123"/>
      <c r="P34" s="124"/>
    </row>
    <row r="35" spans="1:16" ht="15" customHeight="1" thickBot="1">
      <c r="A35" s="358"/>
      <c r="B35" s="360"/>
      <c r="C35" s="259" t="s">
        <v>84</v>
      </c>
      <c r="D35" s="263"/>
      <c r="E35" s="125" t="s">
        <v>85</v>
      </c>
      <c r="F35" s="248"/>
      <c r="G35" s="249"/>
      <c r="H35" s="249"/>
      <c r="I35" s="250"/>
      <c r="J35" s="126"/>
      <c r="K35" s="126"/>
      <c r="L35" s="126"/>
      <c r="M35" s="126"/>
      <c r="N35" s="127"/>
      <c r="O35" s="128"/>
      <c r="P35" s="129"/>
    </row>
    <row r="36" spans="1:16" ht="30" customHeight="1" thickBot="1">
      <c r="A36" s="251" t="s">
        <v>93</v>
      </c>
      <c r="B36" s="255" t="s">
        <v>138</v>
      </c>
      <c r="C36" s="256"/>
      <c r="D36" s="256"/>
      <c r="E36" s="328" t="s">
        <v>86</v>
      </c>
      <c r="F36" s="329"/>
      <c r="G36" s="317"/>
      <c r="H36" s="318"/>
      <c r="I36" s="313" t="s">
        <v>70</v>
      </c>
      <c r="J36" s="313"/>
      <c r="K36" s="313"/>
      <c r="L36" s="313"/>
      <c r="M36" s="313"/>
      <c r="N36" s="314"/>
      <c r="O36" s="315"/>
      <c r="P36" s="316"/>
    </row>
    <row r="37" spans="1:16" ht="30" customHeight="1" thickBot="1">
      <c r="A37" s="252"/>
      <c r="B37" s="257"/>
      <c r="C37" s="258"/>
      <c r="D37" s="258"/>
      <c r="E37" s="330" t="s">
        <v>87</v>
      </c>
      <c r="F37" s="331"/>
      <c r="G37" s="244" t="s">
        <v>51</v>
      </c>
      <c r="H37" s="245"/>
      <c r="I37" s="92"/>
      <c r="J37" s="92"/>
      <c r="K37" s="92"/>
      <c r="L37" s="92"/>
      <c r="M37" s="92"/>
      <c r="N37" s="130"/>
      <c r="O37" s="131"/>
      <c r="P37" s="132"/>
    </row>
    <row r="38" spans="2:17" s="133" customFormat="1" ht="6" customHeight="1" thickBot="1">
      <c r="B38" s="134"/>
      <c r="C38" s="134"/>
      <c r="D38" s="134"/>
      <c r="E38" s="135"/>
      <c r="F38" s="136"/>
      <c r="G38" s="136"/>
      <c r="H38" s="136"/>
      <c r="I38" s="136"/>
      <c r="J38" s="136"/>
      <c r="K38" s="136"/>
      <c r="L38" s="136"/>
      <c r="M38" s="136"/>
      <c r="N38" s="136"/>
      <c r="O38" s="136"/>
      <c r="P38" s="136"/>
      <c r="Q38" s="137"/>
    </row>
    <row r="39" spans="2:7" s="138" customFormat="1" ht="15" customHeight="1" thickBot="1">
      <c r="B39" s="139" t="s">
        <v>88</v>
      </c>
      <c r="C39" s="140"/>
      <c r="D39" s="138" t="s">
        <v>89</v>
      </c>
      <c r="G39" s="141"/>
    </row>
    <row r="40" spans="2:7" s="138" customFormat="1" ht="15" customHeight="1" thickBot="1">
      <c r="B40" s="139"/>
      <c r="C40" s="142"/>
      <c r="D40" s="138" t="s">
        <v>90</v>
      </c>
      <c r="G40" s="141"/>
    </row>
    <row r="41" spans="2:3" s="138" customFormat="1" ht="15" customHeight="1">
      <c r="B41" s="143" t="s">
        <v>91</v>
      </c>
      <c r="C41" s="138" t="s">
        <v>92</v>
      </c>
    </row>
  </sheetData>
  <sheetProtection password="CC09" sheet="1" selectLockedCells="1"/>
  <mergeCells count="77">
    <mergeCell ref="A21:A35"/>
    <mergeCell ref="A9:A20"/>
    <mergeCell ref="B21:B35"/>
    <mergeCell ref="C20:D20"/>
    <mergeCell ref="B9:B20"/>
    <mergeCell ref="H11:J11"/>
    <mergeCell ref="E16:P16"/>
    <mergeCell ref="E13:I13"/>
    <mergeCell ref="E14:P14"/>
    <mergeCell ref="C12:P12"/>
    <mergeCell ref="H7:I7"/>
    <mergeCell ref="E11:G11"/>
    <mergeCell ref="B8:P8"/>
    <mergeCell ref="J7:O7"/>
    <mergeCell ref="F9:H9"/>
    <mergeCell ref="C11:D11"/>
    <mergeCell ref="C9:D9"/>
    <mergeCell ref="C10:P10"/>
    <mergeCell ref="E15:G15"/>
    <mergeCell ref="H15:P15"/>
    <mergeCell ref="L11:P11"/>
    <mergeCell ref="G37:H37"/>
    <mergeCell ref="E36:F36"/>
    <mergeCell ref="E37:F37"/>
    <mergeCell ref="E18:G18"/>
    <mergeCell ref="F20:H20"/>
    <mergeCell ref="F19:N19"/>
    <mergeCell ref="E28:P28"/>
    <mergeCell ref="I18:P18"/>
    <mergeCell ref="O19:P19"/>
    <mergeCell ref="I36:M36"/>
    <mergeCell ref="N36:P36"/>
    <mergeCell ref="G36:H36"/>
    <mergeCell ref="C16:D16"/>
    <mergeCell ref="C17:D17"/>
    <mergeCell ref="C18:D18"/>
    <mergeCell ref="C28:D28"/>
    <mergeCell ref="E17:P17"/>
    <mergeCell ref="E33:F33"/>
    <mergeCell ref="H33:P33"/>
    <mergeCell ref="E25:G25"/>
    <mergeCell ref="F22:J22"/>
    <mergeCell ref="F21:J21"/>
    <mergeCell ref="E32:F32"/>
    <mergeCell ref="C24:P24"/>
    <mergeCell ref="C21:D22"/>
    <mergeCell ref="F23:P23"/>
    <mergeCell ref="C27:D27"/>
    <mergeCell ref="H32:P32"/>
    <mergeCell ref="E29:F29"/>
    <mergeCell ref="H29:N29"/>
    <mergeCell ref="E27:G27"/>
    <mergeCell ref="N20:P20"/>
    <mergeCell ref="E30:P30"/>
    <mergeCell ref="E31:P31"/>
    <mergeCell ref="L25:P25"/>
    <mergeCell ref="C26:P26"/>
    <mergeCell ref="H25:J25"/>
    <mergeCell ref="C25:D25"/>
    <mergeCell ref="C33:D33"/>
    <mergeCell ref="C34:D34"/>
    <mergeCell ref="C14:D14"/>
    <mergeCell ref="C35:D35"/>
    <mergeCell ref="C19:D19"/>
    <mergeCell ref="C23:D23"/>
    <mergeCell ref="C31:D31"/>
    <mergeCell ref="C30:D30"/>
    <mergeCell ref="I20:M20"/>
    <mergeCell ref="C13:D13"/>
    <mergeCell ref="F34:G34"/>
    <mergeCell ref="H34:M34"/>
    <mergeCell ref="F35:I35"/>
    <mergeCell ref="A36:A37"/>
    <mergeCell ref="C15:D15"/>
    <mergeCell ref="B36:D37"/>
    <mergeCell ref="C32:D32"/>
    <mergeCell ref="C29:D29"/>
  </mergeCells>
  <dataValidations count="8">
    <dataValidation type="list" allowBlank="1" showErrorMessage="1" sqref="G37:H37">
      <formula1>"公表済み,なし　"</formula1>
    </dataValidation>
    <dataValidation allowBlank="1" showInputMessage="1" showErrorMessage="1" prompt="入力は&#10;西暦/月/日" sqref="I18:P18 H32:M33 E32:F33 N20 E18:G18"/>
    <dataValidation type="list" allowBlank="1" showErrorMessage="1" sqref="G36:H36 F20:H20">
      <formula1>"認証取得あり,なし"</formula1>
    </dataValidation>
    <dataValidation type="list" allowBlank="1" showErrorMessage="1" sqref="F34:G34">
      <formula1>"監理技術者,主任技術者,―"</formula1>
    </dataValidation>
    <dataValidation type="list" allowBlank="1" showErrorMessage="1" sqref="F9:H9">
      <formula1>$B$1:$B$2</formula1>
    </dataValidation>
    <dataValidation type="list" allowBlank="1" showInputMessage="1" showErrorMessage="1" sqref="E19">
      <formula1>"単独,共同企業体"</formula1>
    </dataValidation>
    <dataValidation type="list" allowBlank="1" showInputMessage="1" showErrorMessage="1" sqref="F23:P23">
      <formula1>$E$1:$E$5</formula1>
    </dataValidation>
    <dataValidation type="list" allowBlank="1" showErrorMessage="1" sqref="F22:J22">
      <formula1>"監理技術者,主任技術者,－"</formula1>
    </dataValidation>
  </dataValidations>
  <printOptions horizontalCentered="1"/>
  <pageMargins left="0.984251968503937" right="0.3937007874015748" top="0.3937007874015748" bottom="0.3937007874015748" header="0.1968503937007874" footer="0.196850393700787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2014-11-26T07:33:29Z</cp:lastPrinted>
  <dcterms:created xsi:type="dcterms:W3CDTF">2010-05-27T06:44:32Z</dcterms:created>
  <dcterms:modified xsi:type="dcterms:W3CDTF">2014-11-26T09:37:44Z</dcterms:modified>
  <cp:category/>
  <cp:version/>
  <cp:contentType/>
  <cp:contentStatus/>
</cp:coreProperties>
</file>