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75" activeTab="0"/>
  </bookViews>
  <sheets>
    <sheet name="様式-共1-Ⅰ　共通（JV，CPD）" sheetId="1" r:id="rId1"/>
    <sheet name="様式-共2（JV）" sheetId="2" r:id="rId2"/>
    <sheet name="様式-共3（CPD）" sheetId="3" r:id="rId3"/>
    <sheet name="様式-共4（地域貢献）" sheetId="4" r:id="rId4"/>
    <sheet name="様式-共5（東日本大震災対応）" sheetId="5" r:id="rId5"/>
    <sheet name="参考様式-2（被災者等雇用）" sheetId="6" r:id="rId6"/>
  </sheets>
  <definedNames>
    <definedName name="_xlnm.Print_Area" localSheetId="5">'参考様式-2（被災者等雇用）'!$A$1:$K$30</definedName>
    <definedName name="_xlnm.Print_Area" localSheetId="0">'様式-共1-Ⅰ　共通（JV，CPD）'!$A$1:$M$47</definedName>
    <definedName name="_xlnm.Print_Area" localSheetId="1">'様式-共2（JV）'!$A$1:$O$50</definedName>
    <definedName name="_xlnm.Print_Area" localSheetId="2">'様式-共3（CPD）'!$A$1:$M$28</definedName>
    <definedName name="_xlnm.Print_Area" localSheetId="3">'様式-共4（地域貢献）'!$A$1:$K$35</definedName>
    <definedName name="_xlnm.Print_Area" localSheetId="4">'様式-共5（東日本大震災対応）'!$A$1:$L$37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<sst xmlns="http://schemas.openxmlformats.org/spreadsheetml/2006/main" count="296" uniqueCount="235">
  <si>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</si>
  <si>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</si>
  <si>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</si>
  <si>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</si>
  <si>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</si>
  <si>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</si>
  <si>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</si>
  <si>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</si>
  <si>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</si>
  <si>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</si>
  <si>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</si>
  <si>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</si>
  <si>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</si>
  <si>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</si>
  <si>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</si>
  <si>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</si>
  <si>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</si>
  <si>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</si>
  <si>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</si>
  <si>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</si>
  <si>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（消費税抜き）</t>
  </si>
  <si>
    <t>３．評価値の計算</t>
  </si>
  <si>
    <t>評価値＝</t>
  </si>
  <si>
    <t>標準点＋加算点（①）</t>
  </si>
  <si>
    <t>＝</t>
  </si>
  <si>
    <t>100点＋</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</si>
  <si>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</si>
  <si>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</si>
  <si>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</si>
  <si>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</si>
  <si>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</si>
  <si>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企業の
評価</t>
  </si>
  <si>
    <t>ケ　継続教育（CPD）の取組状況</t>
  </si>
  <si>
    <t>ア　過去5ヶ年度における工事成績評定点
　　（平均点）</t>
  </si>
  <si>
    <t>イ　過去10ヶ年度及び現年度における
　　同種工事の施工実績</t>
  </si>
  <si>
    <t>ウ　過去5ヶ年度及び現年度における
　　仙台市優良建設工事表彰歴</t>
  </si>
  <si>
    <t>エ　過去2ヶ年における
　　不誠実な行為又は労働災害等</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</si>
  <si>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</si>
  <si>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</si>
  <si>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</si>
  <si>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</si>
  <si>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</si>
  <si>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</si>
  <si>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</si>
  <si>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</si>
  <si>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</si>
  <si>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</si>
  <si>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</si>
  <si>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</si>
  <si>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</si>
  <si>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</si>
  <si>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</si>
  <si>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</si>
  <si>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</si>
  <si>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※別添工事成績評定点の写しのとおり</t>
  </si>
  <si>
    <t>同種工事の施工実績の有無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</si>
  <si>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</si>
  <si>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</si>
  <si>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</si>
  <si>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</si>
  <si>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</si>
  <si>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</si>
  <si>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</si>
  <si>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</si>
  <si>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</si>
  <si>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</si>
  <si>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</si>
  <si>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</si>
  <si>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</si>
  <si>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</si>
  <si>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</si>
  <si>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</si>
  <si>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</si>
  <si>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</si>
  <si>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</si>
  <si>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</si>
  <si>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</si>
  <si>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</si>
  <si>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</si>
  <si>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←▼から選択</t>
  </si>
  <si>
    <t>雇用している障害者の人数</t>
  </si>
  <si>
    <t>人</t>
  </si>
  <si>
    <t>障害者雇用状況報告書(控)に記載の障害者実雇用率(％)→</t>
  </si>
  <si>
    <t>ＩＳＯ１４００１</t>
  </si>
  <si>
    <t>みちのく環境管理規格</t>
  </si>
  <si>
    <t>環境報告書等の公表</t>
  </si>
  <si>
    <t>顕彰歴の有無</t>
  </si>
  <si>
    <t>顕彰年月日</t>
  </si>
  <si>
    <t>顕彰工事名</t>
  </si>
  <si>
    <t>活動実績の有無</t>
  </si>
  <si>
    <t>※活動実績は，様式-共4に詳しい内容を記載すること。　</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</si>
  <si>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</si>
  <si>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</si>
  <si>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</si>
  <si>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</si>
  <si>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</si>
  <si>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</si>
  <si>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</si>
  <si>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</si>
  <si>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</si>
  <si>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</si>
  <si>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</si>
  <si>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</si>
  <si>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</si>
  <si>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</si>
  <si>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</si>
  <si>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</si>
  <si>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注3</t>
  </si>
  <si>
    <t>記入にあたっては，入札公告の「総合評価に関する説明書」をお読み下さい。</t>
  </si>
  <si>
    <t>様式-共3</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</si>
  <si>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</si>
  <si>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</si>
  <si>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</si>
  <si>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</si>
  <si>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</si>
  <si>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</si>
  <si>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</si>
  <si>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</si>
  <si>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工事実績情報（CORINS）の登録がある場合は，以下の欄の記入は不要です</t>
  </si>
  <si>
    <t>発注機関</t>
  </si>
  <si>
    <t>工事名称</t>
  </si>
  <si>
    <t>請負金額</t>
  </si>
  <si>
    <t>施工場所</t>
  </si>
  <si>
    <t>工事概要　</t>
  </si>
  <si>
    <t>従事期間</t>
  </si>
  <si>
    <t>従事した役割</t>
  </si>
  <si>
    <t>←▼から選択</t>
  </si>
  <si>
    <t>従事時の保有資格</t>
  </si>
  <si>
    <t>資格名称</t>
  </si>
  <si>
    <t>キ.工事成績評定点（平均点）</t>
  </si>
  <si>
    <t>評定点の有無</t>
  </si>
  <si>
    <t>申告点</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</si>
  <si>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</si>
  <si>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</si>
  <si>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</si>
  <si>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</si>
  <si>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</si>
  <si>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</si>
  <si>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</si>
  <si>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</si>
  <si>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</si>
  <si>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</si>
  <si>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</si>
  <si>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</si>
  <si>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</si>
  <si>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</si>
  <si>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</si>
  <si>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</si>
  <si>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</si>
  <si>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</si>
  <si>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</si>
  <si>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</si>
  <si>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</si>
  <si>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</si>
  <si>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</si>
  <si>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企業の東日本大震災対応</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</si>
  <si>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</si>
  <si>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</si>
  <si>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</si>
  <si>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</si>
  <si>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</si>
  <si>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</si>
  <si>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</si>
  <si>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</si>
  <si>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</si>
  <si>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</si>
  <si>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</si>
  <si>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</si>
  <si>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</si>
  <si>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</si>
  <si>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</si>
  <si>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</si>
  <si>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</si>
  <si>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</si>
  <si>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</si>
  <si>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</si>
  <si>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</si>
  <si>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</si>
  <si>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</si>
  <si>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</si>
  <si>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</si>
  <si>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</si>
  <si>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r>
      <t>チェック　</t>
    </r>
    <r>
      <rPr>
        <sz val="12"/>
        <rFont val="ＭＳ Ｐゴシック"/>
        <family val="3"/>
      </rPr>
      <t>□</t>
    </r>
  </si>
  <si>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</si>
  <si>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</si>
  <si>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</si>
  <si>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</si>
  <si>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</si>
  <si>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</si>
  <si>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</si>
  <si>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</si>
  <si>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</si>
  <si>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参考様式-2</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</si>
  <si>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</si>
  <si>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</si>
  <si>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</si>
  <si>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</si>
  <si>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</si>
  <si>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</si>
  <si>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</si>
  <si>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</si>
  <si>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</si>
  <si>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</si>
  <si>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</si>
  <si>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様式-共1-Ⅰ　共通（JV，CPD）</t>
  </si>
  <si>
    <t>ト　東日本大震災における緊急工事等の従事実績</t>
  </si>
  <si>
    <t>ナ　東日本大震災による「被災者等」の雇用実績</t>
  </si>
  <si>
    <t>②</t>
  </si>
  <si>
    <t>＝</t>
  </si>
  <si>
    <t>※5　本様式は，仙台市電子入札システムの「入札書」を提出する際に他の提出文書と一緒に送信してください。</t>
  </si>
  <si>
    <t>　　　 詳しくは操作マニュアル及び仙台市電子入札ポータルサイトをご覧下さい。</t>
  </si>
  <si>
    <t>　</t>
  </si>
  <si>
    <t>様式-共2</t>
  </si>
  <si>
    <t>JV</t>
  </si>
  <si>
    <t>　ア.工事成績評定点（平均点）
　　　◆代表者</t>
  </si>
  <si>
    <t>イ.同種工事の施工実績　◆代表者</t>
  </si>
  <si>
    <t>ウ.仙台市優良建設工事表彰歴
　　◆代表者</t>
  </si>
  <si>
    <t>エ.不誠実な行為又は労働災害等
　　◇構成員すべて（積上げ）</t>
  </si>
  <si>
    <t>オ.品質管理システム（ISO9001）の
　　認証取得状況　　◆代表者</t>
  </si>
  <si>
    <t>コ.建設業退職金共済制度等の
　　加入状況
　　◇構成員すべて</t>
  </si>
  <si>
    <t>←構成員1（代表者）</t>
  </si>
  <si>
    <t>←構成員2</t>
  </si>
  <si>
    <t>←構成員3</t>
  </si>
  <si>
    <t>サ.企業年金制度の加入状況
　　◇構成員すべて</t>
  </si>
  <si>
    <t>シ.障害者の雇用促進状況
　　◆代表者</t>
  </si>
  <si>
    <t>ス.環境管理システムの
　認証等の取得状況　　◆代表者</t>
  </si>
  <si>
    <t>ソ.下請負における地元発注推進
　　企業顕彰歴　　◆代表者</t>
  </si>
  <si>
    <t>タ.地域貢献活動等の実績
　　□構成員いずれか1社</t>
  </si>
  <si>
    <t>チ.防災に関する
　　応援協定等の締結実績
　　□構成員いずれか1社</t>
  </si>
  <si>
    <t>ツ.緊急工事登録等への
　　取組み実績
　　□構成員いずれか1社</t>
  </si>
  <si>
    <t>テ.困難業務等の従事実績
　　□構成員いずれか1社</t>
  </si>
  <si>
    <t>※対象期間は，平成23年度，平成24年度及び当該工事の公告日までとします。</t>
  </si>
  <si>
    <t>代表者名　　　　　　　　　　　　　　　㊞</t>
  </si>
  <si>
    <t>仙台市中央卸売市場食肉市場施設整備事業小動物解体室等改築工事その２</t>
  </si>
  <si>
    <t>130510356</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</si>
</sst>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3">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8"/>
      <color indexed="8"/>
      <name val="ＭＳ Ｐゴシック"/>
      <family val="3"/>
    </font>
    <font>
      <sz val="6"/>
      <color indexed="8"/>
      <name val="ＭＳ Ｐゴシック"/>
      <family val="3"/>
    </font>
    <font>
      <sz val="10"/>
      <name val="ＭＳ Ｐ明朝"/>
      <family val="1"/>
    </font>
    <font>
      <sz val="18"/>
      <name val="ＭＳ Ｐゴシック"/>
      <family val="3"/>
    </font>
    <font>
      <sz val="10"/>
      <color indexed="8"/>
      <name val="ＭＳ ゴシック"/>
      <family val="3"/>
    </font>
    <font>
      <sz val="10"/>
      <name val="ＭＳ ゴシック"/>
      <family val="3"/>
    </font>
    <font>
      <sz val="9"/>
      <name val="MS UI Gothic"/>
      <family val="3"/>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66">
    <border>
      <left/>
      <right/>
      <top/>
      <bottom/>
      <diagonal/>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style="medium"/>
      <top>
        <color indexed="63"/>
      </top>
      <bottom>
        <color indexed="63"/>
      </bottom>
    </border>
    <border>
      <left style="medium"/>
      <right>
        <color indexed="63"/>
      </right>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thin"/>
      <right style="thin"/>
      <top>
        <color indexed="63"/>
      </top>
      <bottom>
        <color indexed="63"/>
      </bottom>
    </border>
    <border>
      <left style="thin"/>
      <right>
        <color indexed="63"/>
      </right>
      <top style="dotted"/>
      <bottom style="dotted"/>
    </border>
    <border>
      <left style="medium"/>
      <right style="thin"/>
      <top style="thin"/>
      <bottom style="thin"/>
    </border>
    <border>
      <left style="medium"/>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style="thin"/>
      <right style="thin"/>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style="dotted"/>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s>
  <cellStyleXfs count="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665">
    <xf numFmtId="0" fontId="0" fillId="0" borderId="0" xfId="0" applyAlignment="1">
      <alignment vertical="center"/>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176" fontId="2" fillId="0" borderId="0" xfId="0" applyNumberFormat="1" applyFont="1" applyAlignment="1" applyProtection="1">
      <alignment vertical="center"/>
      <protection/>
    </xf>
    <xf numFmtId="0" fontId="2" fillId="2" borderId="0" xfId="0" applyFont="1" applyFill="1" applyBorder="1" applyAlignment="1" applyProtection="1">
      <alignment horizontal="left" vertical="center" wrapText="1"/>
      <protection/>
    </xf>
    <xf numFmtId="0" fontId="2" fillId="0" borderId="0" xfId="24" applyFont="1" applyBorder="1" applyProtection="1">
      <alignment/>
      <protection/>
    </xf>
    <xf numFmtId="0" fontId="2" fillId="0" borderId="0" xfId="24" applyFont="1" applyBorder="1" applyAlignment="1" applyProtection="1">
      <alignment horizontal="center" vertical="center"/>
      <protection/>
    </xf>
    <xf numFmtId="0" fontId="2" fillId="0" borderId="0" xfId="24" applyFont="1" applyBorder="1" applyAlignment="1" applyProtection="1">
      <alignment horizontal="right"/>
      <protection/>
    </xf>
    <xf numFmtId="0" fontId="2" fillId="0" borderId="0" xfId="24" applyFont="1" applyProtection="1">
      <alignment/>
      <protection/>
    </xf>
    <xf numFmtId="0" fontId="2" fillId="0" borderId="3" xfId="24" applyFont="1" applyBorder="1" applyAlignment="1" applyProtection="1">
      <alignment horizontal="center" vertical="center"/>
      <protection/>
    </xf>
    <xf numFmtId="0" fontId="2" fillId="0" borderId="4" xfId="24" applyFont="1" applyBorder="1" applyAlignment="1" applyProtection="1">
      <alignment horizontal="right"/>
      <protection/>
    </xf>
    <xf numFmtId="0" fontId="2" fillId="0" borderId="5" xfId="24" applyFont="1" applyBorder="1" applyAlignment="1" applyProtection="1">
      <alignment horizontal="center" vertical="center"/>
      <protection/>
    </xf>
    <xf numFmtId="0" fontId="9" fillId="0" borderId="6" xfId="24" applyFont="1" applyFill="1" applyBorder="1" applyAlignment="1" applyProtection="1">
      <alignment vertical="center"/>
      <protection/>
    </xf>
    <xf numFmtId="0" fontId="9" fillId="0" borderId="7" xfId="24" applyFont="1" applyFill="1" applyBorder="1" applyAlignment="1" applyProtection="1">
      <alignment vertical="center"/>
      <protection/>
    </xf>
    <xf numFmtId="0" fontId="9" fillId="0" borderId="8" xfId="24" applyFont="1" applyFill="1" applyBorder="1" applyAlignment="1" applyProtection="1">
      <alignment vertical="center"/>
      <protection/>
    </xf>
    <xf numFmtId="0" fontId="9" fillId="0" borderId="9" xfId="24" applyFont="1" applyBorder="1" applyAlignment="1" applyProtection="1">
      <alignment horizontal="center" vertical="center"/>
      <protection/>
    </xf>
    <xf numFmtId="0" fontId="2" fillId="0" borderId="10" xfId="24" applyFont="1" applyBorder="1" applyAlignment="1" applyProtection="1">
      <alignmen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horizontal="left" vertical="center"/>
      <protection/>
    </xf>
    <xf numFmtId="0" fontId="2" fillId="0" borderId="0" xfId="24" applyFont="1" applyBorder="1" applyAlignment="1" applyProtection="1">
      <alignment horizontal="left" vertical="center" wrapText="1"/>
      <protection/>
    </xf>
    <xf numFmtId="0" fontId="2" fillId="0" borderId="0" xfId="24" applyFont="1" applyBorder="1" applyAlignment="1" applyProtection="1">
      <alignment vertical="center" wrapText="1"/>
      <protection/>
    </xf>
    <xf numFmtId="0" fontId="2" fillId="0" borderId="0" xfId="24" applyFont="1" applyBorder="1" applyAlignment="1" applyProtection="1">
      <alignment vertical="center"/>
      <protection/>
    </xf>
    <xf numFmtId="0" fontId="2" fillId="0" borderId="0" xfId="24" applyFont="1" applyBorder="1" applyAlignment="1" applyProtection="1">
      <alignment horizontal="left" vertical="center"/>
      <protection/>
    </xf>
    <xf numFmtId="0" fontId="2" fillId="2" borderId="13" xfId="24" applyFont="1" applyFill="1" applyBorder="1" applyAlignment="1" applyProtection="1">
      <alignment horizontal="center" vertical="center" wrapText="1"/>
      <protection/>
    </xf>
    <xf numFmtId="0" fontId="9" fillId="0" borderId="14" xfId="24" applyFont="1" applyBorder="1" applyAlignment="1" applyProtection="1">
      <alignment horizontal="center" vertical="center"/>
      <protection/>
    </xf>
    <xf numFmtId="0" fontId="2" fillId="0" borderId="8" xfId="24" applyFont="1" applyFill="1" applyBorder="1" applyAlignment="1" applyProtection="1">
      <alignment vertical="center"/>
      <protection/>
    </xf>
    <xf numFmtId="0" fontId="9" fillId="2" borderId="15" xfId="24" applyFont="1" applyFill="1" applyBorder="1" applyAlignment="1" applyProtection="1">
      <alignment horizontal="center" vertical="center" wrapText="1"/>
      <protection/>
    </xf>
    <xf numFmtId="49" fontId="9" fillId="0" borderId="16" xfId="24" applyNumberFormat="1" applyFont="1" applyFill="1" applyBorder="1" applyAlignment="1" applyProtection="1">
      <alignment horizontal="center" vertical="center"/>
      <protection/>
    </xf>
    <xf numFmtId="0" fontId="9" fillId="2" borderId="3" xfId="24" applyFont="1" applyFill="1" applyBorder="1" applyAlignment="1" applyProtection="1">
      <alignment horizontal="center" vertical="center" wrapText="1"/>
      <protection/>
    </xf>
    <xf numFmtId="0" fontId="2" fillId="0" borderId="17" xfId="24" applyFont="1" applyFill="1" applyBorder="1" applyAlignment="1" applyProtection="1">
      <alignment vertical="center"/>
      <protection/>
    </xf>
    <xf numFmtId="0" fontId="2" fillId="0" borderId="18" xfId="24" applyFont="1" applyFill="1" applyBorder="1" applyAlignment="1" applyProtection="1">
      <alignment vertical="center"/>
      <protection/>
    </xf>
    <xf numFmtId="0" fontId="2" fillId="0" borderId="19" xfId="24" applyFont="1" applyFill="1" applyBorder="1" applyAlignment="1" applyProtection="1">
      <alignment vertical="center"/>
      <protection/>
    </xf>
    <xf numFmtId="0" fontId="9" fillId="2" borderId="20" xfId="24" applyFont="1" applyFill="1" applyBorder="1" applyAlignment="1" applyProtection="1">
      <alignment horizontal="center" vertical="center" wrapText="1"/>
      <protection/>
    </xf>
    <xf numFmtId="0" fontId="2" fillId="2" borderId="20" xfId="24" applyFont="1" applyFill="1" applyBorder="1" applyAlignment="1" applyProtection="1">
      <alignment horizontal="center" vertical="center" wrapText="1"/>
      <protection/>
    </xf>
    <xf numFmtId="42" fontId="2" fillId="0" borderId="21" xfId="24" applyNumberFormat="1" applyFont="1" applyFill="1" applyBorder="1" applyAlignment="1" applyProtection="1">
      <alignment vertical="center"/>
      <protection/>
    </xf>
    <xf numFmtId="0" fontId="2" fillId="0" borderId="22" xfId="24" applyFont="1" applyBorder="1" applyAlignment="1" applyProtection="1">
      <alignment horizontal="center" vertical="center"/>
      <protection/>
    </xf>
    <xf numFmtId="0" fontId="2" fillId="0" borderId="2" xfId="24" applyFont="1" applyFill="1" applyBorder="1" applyAlignment="1" applyProtection="1">
      <alignment horizontal="left" vertical="center"/>
      <protection/>
    </xf>
    <xf numFmtId="0" fontId="9" fillId="2" borderId="23" xfId="24" applyFont="1" applyFill="1" applyBorder="1" applyAlignment="1" applyProtection="1">
      <alignment horizontal="center" vertical="center" wrapText="1"/>
      <protection/>
    </xf>
    <xf numFmtId="0" fontId="9" fillId="0" borderId="24" xfId="24" applyFont="1" applyBorder="1" applyAlignment="1" applyProtection="1">
      <alignment horizontal="center" vertical="center"/>
      <protection/>
    </xf>
    <xf numFmtId="0" fontId="9" fillId="0" borderId="6" xfId="24" applyFont="1" applyFill="1" applyBorder="1" applyAlignment="1" applyProtection="1">
      <alignment horizontal="center" vertical="center"/>
      <protection/>
    </xf>
    <xf numFmtId="0" fontId="9" fillId="0" borderId="7" xfId="24" applyFont="1" applyFill="1" applyBorder="1" applyAlignment="1" applyProtection="1">
      <alignment horizontal="center" vertical="center"/>
      <protection/>
    </xf>
    <xf numFmtId="0" fontId="2" fillId="0" borderId="8" xfId="24" applyFont="1" applyFill="1" applyBorder="1" applyAlignment="1" applyProtection="1">
      <alignment horizontal="left" vertical="center"/>
      <protection/>
    </xf>
    <xf numFmtId="0" fontId="2" fillId="0" borderId="23" xfId="24" applyFont="1" applyBorder="1" applyAlignment="1" applyProtection="1">
      <alignment horizontal="center" vertical="center"/>
      <protection/>
    </xf>
    <xf numFmtId="0" fontId="2" fillId="0" borderId="25" xfId="24" applyFont="1" applyFill="1" applyBorder="1" applyAlignment="1" applyProtection="1">
      <alignment horizontal="center" vertical="center"/>
      <protection/>
    </xf>
    <xf numFmtId="0" fontId="7" fillId="0" borderId="16" xfId="24" applyFont="1" applyBorder="1" applyAlignment="1" applyProtection="1">
      <alignment horizontal="center" vertical="center"/>
      <protection/>
    </xf>
    <xf numFmtId="0" fontId="7" fillId="0" borderId="4" xfId="24" applyFont="1" applyBorder="1" applyAlignment="1" applyProtection="1">
      <alignment horizontal="center" vertical="center"/>
      <protection/>
    </xf>
    <xf numFmtId="0" fontId="7" fillId="0" borderId="0" xfId="24" applyFont="1" applyBorder="1" applyAlignment="1" applyProtection="1">
      <alignment horizontal="center" vertical="center"/>
      <protection/>
    </xf>
    <xf numFmtId="0" fontId="9" fillId="0" borderId="20" xfId="24" applyFont="1" applyBorder="1" applyAlignment="1" applyProtection="1">
      <alignment horizontal="center" vertical="center"/>
      <protection/>
    </xf>
    <xf numFmtId="198" fontId="2" fillId="0" borderId="26" xfId="24" applyNumberFormat="1" applyFont="1" applyBorder="1" applyAlignment="1" applyProtection="1">
      <alignment horizontal="center" vertical="center"/>
      <protection locked="0"/>
    </xf>
    <xf numFmtId="198" fontId="2" fillId="0" borderId="22" xfId="24" applyNumberFormat="1" applyFont="1" applyBorder="1" applyAlignment="1" applyProtection="1">
      <alignment horizontal="center" vertical="center"/>
      <protection/>
    </xf>
    <xf numFmtId="198" fontId="2" fillId="0" borderId="27" xfId="24" applyNumberFormat="1" applyFont="1" applyBorder="1" applyAlignment="1" applyProtection="1">
      <alignment horizontal="center" vertical="center"/>
      <protection/>
    </xf>
    <xf numFmtId="0" fontId="2" fillId="0" borderId="11" xfId="24" applyFont="1" applyBorder="1" applyAlignment="1" applyProtection="1">
      <alignment horizontal="left" vertical="center"/>
      <protection/>
    </xf>
    <xf numFmtId="0" fontId="2" fillId="0" borderId="19" xfId="24" applyFont="1" applyBorder="1" applyAlignment="1" applyProtection="1">
      <alignment horizontal="left" vertical="center"/>
      <protection/>
    </xf>
    <xf numFmtId="0" fontId="2" fillId="0" borderId="3" xfId="24" applyFont="1" applyFill="1" applyBorder="1" applyAlignment="1" applyProtection="1">
      <alignment horizontal="center" vertical="center"/>
      <protection/>
    </xf>
    <xf numFmtId="0" fontId="2" fillId="3" borderId="26" xfId="24" applyFont="1" applyFill="1" applyBorder="1" applyAlignment="1" applyProtection="1">
      <alignment horizontal="center" vertical="center"/>
      <protection locked="0"/>
    </xf>
    <xf numFmtId="14" fontId="2" fillId="0" borderId="0" xfId="24" applyNumberFormat="1" applyFont="1" applyFill="1" applyBorder="1" applyAlignment="1" applyProtection="1">
      <alignment horizontal="center" vertical="center"/>
      <protection/>
    </xf>
    <xf numFmtId="0" fontId="13" fillId="0" borderId="0" xfId="31" applyFont="1" applyFill="1" applyBorder="1" applyAlignment="1" applyProtection="1">
      <alignment horizontal="center" vertical="center" wrapText="1"/>
      <protection/>
    </xf>
    <xf numFmtId="0" fontId="2" fillId="0" borderId="23" xfId="24" applyFont="1" applyFill="1" applyBorder="1" applyAlignment="1" applyProtection="1">
      <alignment horizontal="center" vertical="center"/>
      <protection/>
    </xf>
    <xf numFmtId="0" fontId="2" fillId="0" borderId="1" xfId="24" applyFont="1" applyFill="1" applyBorder="1" applyAlignment="1" applyProtection="1">
      <alignment vertical="top"/>
      <protection/>
    </xf>
    <xf numFmtId="0" fontId="2" fillId="0" borderId="0" xfId="24" applyFont="1" applyFill="1" applyBorder="1" applyAlignment="1" applyProtection="1">
      <alignment vertical="top"/>
      <protection/>
    </xf>
    <xf numFmtId="0" fontId="9" fillId="0" borderId="3" xfId="24" applyFont="1" applyBorder="1" applyAlignment="1" applyProtection="1">
      <alignment horizontal="center" vertical="center"/>
      <protection/>
    </xf>
    <xf numFmtId="0" fontId="13" fillId="3" borderId="17" xfId="31" applyFont="1" applyFill="1" applyBorder="1" applyAlignment="1" applyProtection="1">
      <alignment horizontal="center" vertical="center" wrapText="1" shrinkToFit="1"/>
      <protection locked="0"/>
    </xf>
    <xf numFmtId="0" fontId="18" fillId="0" borderId="0" xfId="24" applyFont="1" applyBorder="1" applyProtection="1">
      <alignment/>
      <protection/>
    </xf>
    <xf numFmtId="0" fontId="18" fillId="0" borderId="0" xfId="24" applyFont="1" applyProtection="1">
      <alignment/>
      <protection/>
    </xf>
    <xf numFmtId="0" fontId="2" fillId="0" borderId="0" xfId="24" applyFont="1" applyBorder="1" applyAlignment="1" applyProtection="1">
      <alignment horizontal="center" vertical="center" textRotation="255" wrapText="1"/>
      <protection/>
    </xf>
    <xf numFmtId="0" fontId="2" fillId="0" borderId="0" xfId="24" applyFont="1" applyAlignment="1" applyProtection="1">
      <alignment horizontal="center" vertical="center"/>
      <protection/>
    </xf>
    <xf numFmtId="0" fontId="11" fillId="0" borderId="0" xfId="24" applyFont="1" applyFill="1" applyBorder="1" applyProtection="1">
      <alignment/>
      <protection/>
    </xf>
    <xf numFmtId="0" fontId="11" fillId="3" borderId="26" xfId="24" applyFont="1" applyFill="1" applyBorder="1" applyProtection="1">
      <alignment/>
      <protection/>
    </xf>
    <xf numFmtId="0" fontId="11" fillId="0" borderId="0" xfId="24" applyFont="1" applyProtection="1">
      <alignment/>
      <protection/>
    </xf>
    <xf numFmtId="0" fontId="11" fillId="0" borderId="0" xfId="24" applyFont="1" applyAlignment="1" applyProtection="1">
      <alignment horizontal="center" vertical="center"/>
      <protection/>
    </xf>
    <xf numFmtId="0" fontId="11" fillId="0" borderId="26" xfId="24" applyFont="1" applyBorder="1" applyProtection="1">
      <alignment/>
      <protection/>
    </xf>
    <xf numFmtId="0" fontId="2" fillId="0" borderId="0" xfId="25" applyFont="1" applyFill="1" applyBorder="1" applyProtection="1">
      <alignment/>
      <protection/>
    </xf>
    <xf numFmtId="0" fontId="2" fillId="0" borderId="0" xfId="25" applyFont="1" applyFill="1" applyBorder="1" applyAlignment="1" applyProtection="1">
      <alignment horizontal="center" vertical="center"/>
      <protection/>
    </xf>
    <xf numFmtId="0" fontId="2" fillId="0" borderId="0" xfId="25" applyFont="1" applyFill="1" applyBorder="1" applyAlignment="1" applyProtection="1">
      <alignment horizontal="right"/>
      <protection/>
    </xf>
    <xf numFmtId="0" fontId="2" fillId="0" borderId="0" xfId="25" applyFont="1" applyFill="1" applyProtection="1">
      <alignment/>
      <protection/>
    </xf>
    <xf numFmtId="0" fontId="2" fillId="0" borderId="3" xfId="25" applyFont="1" applyFill="1" applyBorder="1" applyAlignment="1" applyProtection="1">
      <alignment horizontal="center" vertical="center"/>
      <protection/>
    </xf>
    <xf numFmtId="0" fontId="2" fillId="0" borderId="4" xfId="25" applyFont="1" applyFill="1" applyBorder="1" applyAlignment="1" applyProtection="1">
      <alignment horizontal="right"/>
      <protection/>
    </xf>
    <xf numFmtId="0" fontId="2" fillId="0" borderId="28" xfId="25" applyFont="1" applyFill="1" applyBorder="1" applyAlignment="1" applyProtection="1">
      <alignment vertical="center"/>
      <protection/>
    </xf>
    <xf numFmtId="0" fontId="2" fillId="0" borderId="3" xfId="25" applyFont="1" applyFill="1" applyBorder="1" applyAlignment="1" applyProtection="1">
      <alignment vertical="center" wrapText="1"/>
      <protection/>
    </xf>
    <xf numFmtId="0" fontId="2" fillId="0" borderId="29" xfId="25" applyFont="1" applyFill="1" applyBorder="1" applyAlignment="1" applyProtection="1">
      <alignment horizontal="left" vertical="center" wrapText="1"/>
      <protection/>
    </xf>
    <xf numFmtId="0" fontId="2" fillId="0" borderId="22" xfId="25" applyFont="1" applyFill="1" applyBorder="1" applyAlignment="1" applyProtection="1">
      <alignment horizontal="center" vertical="center"/>
      <protection/>
    </xf>
    <xf numFmtId="0" fontId="2" fillId="0" borderId="30" xfId="25" applyFont="1" applyFill="1" applyBorder="1" applyAlignment="1" applyProtection="1">
      <alignment horizontal="center" vertical="center"/>
      <protection/>
    </xf>
    <xf numFmtId="0" fontId="2" fillId="0" borderId="29" xfId="25" applyFont="1" applyFill="1" applyBorder="1" applyAlignment="1" applyProtection="1">
      <alignment horizontal="left" vertical="center"/>
      <protection/>
    </xf>
    <xf numFmtId="0" fontId="2" fillId="0" borderId="22" xfId="25" applyFont="1" applyFill="1" applyBorder="1" applyAlignment="1" applyProtection="1">
      <alignment horizontal="center" vertical="center" wrapText="1"/>
      <protection/>
    </xf>
    <xf numFmtId="0" fontId="2" fillId="0" borderId="30" xfId="25" applyFont="1" applyFill="1" applyBorder="1" applyAlignment="1" applyProtection="1">
      <alignment horizontal="center" vertical="center" wrapText="1"/>
      <protection/>
    </xf>
    <xf numFmtId="0" fontId="2" fillId="0" borderId="29" xfId="25" applyFont="1" applyFill="1" applyBorder="1" applyAlignment="1" applyProtection="1">
      <alignment vertical="center"/>
      <protection/>
    </xf>
    <xf numFmtId="0" fontId="2" fillId="0" borderId="0" xfId="25" applyFont="1" applyFill="1" applyBorder="1" applyAlignment="1" applyProtection="1">
      <alignment vertical="center"/>
      <protection/>
    </xf>
    <xf numFmtId="0" fontId="2" fillId="0" borderId="30" xfId="25" applyFont="1" applyFill="1" applyBorder="1" applyAlignment="1" applyProtection="1">
      <alignment vertical="center"/>
      <protection/>
    </xf>
    <xf numFmtId="0" fontId="2" fillId="0" borderId="22" xfId="25" applyFont="1" applyFill="1" applyBorder="1" applyAlignment="1" applyProtection="1">
      <alignment vertical="center" textRotation="255"/>
      <protection/>
    </xf>
    <xf numFmtId="0" fontId="2" fillId="0" borderId="22" xfId="25" applyFont="1" applyFill="1" applyBorder="1" applyAlignment="1" applyProtection="1">
      <alignment vertical="top" wrapText="1"/>
      <protection/>
    </xf>
    <xf numFmtId="0" fontId="2" fillId="0" borderId="22" xfId="25" applyFont="1" applyFill="1" applyBorder="1" applyAlignment="1" applyProtection="1">
      <alignment vertical="top"/>
      <protection/>
    </xf>
    <xf numFmtId="0" fontId="2" fillId="0" borderId="0" xfId="25" applyFont="1" applyFill="1" applyBorder="1" applyAlignment="1" applyProtection="1">
      <alignment vertical="center" textRotation="255"/>
      <protection/>
    </xf>
    <xf numFmtId="0" fontId="2" fillId="0" borderId="0" xfId="25" applyFont="1" applyFill="1" applyBorder="1" applyAlignment="1" applyProtection="1">
      <alignment vertical="top" wrapText="1"/>
      <protection/>
    </xf>
    <xf numFmtId="0" fontId="2" fillId="0" borderId="0" xfId="25" applyFont="1" applyFill="1" applyBorder="1" applyAlignment="1" applyProtection="1">
      <alignment vertical="top"/>
      <protection/>
    </xf>
    <xf numFmtId="0" fontId="2" fillId="0" borderId="0" xfId="25" applyFont="1" applyFill="1" applyAlignment="1" applyProtection="1">
      <alignment horizontal="center" vertical="center"/>
      <protection/>
    </xf>
    <xf numFmtId="0" fontId="2" fillId="0" borderId="0" xfId="32" applyFont="1" applyFill="1">
      <alignment/>
      <protection/>
    </xf>
    <xf numFmtId="0" fontId="2" fillId="0" borderId="0" xfId="32" applyFont="1">
      <alignment/>
      <protection/>
    </xf>
    <xf numFmtId="0" fontId="2" fillId="0" borderId="0" xfId="32" applyFont="1" applyBorder="1" applyAlignment="1">
      <alignment horizontal="center" vertical="center"/>
      <protection/>
    </xf>
    <xf numFmtId="0" fontId="2" fillId="0" borderId="0" xfId="32" applyFont="1" applyBorder="1">
      <alignment/>
      <protection/>
    </xf>
    <xf numFmtId="0" fontId="2" fillId="0" borderId="3" xfId="32" applyFont="1" applyBorder="1" applyAlignment="1">
      <alignment horizontal="center" vertical="center"/>
      <protection/>
    </xf>
    <xf numFmtId="49" fontId="12" fillId="0" borderId="4" xfId="32" applyNumberFormat="1" applyFont="1" applyBorder="1" applyAlignment="1">
      <alignment horizontal="center" vertical="center"/>
      <protection/>
    </xf>
    <xf numFmtId="0" fontId="20" fillId="4" borderId="4" xfId="29" applyFont="1" applyFill="1" applyBorder="1" applyAlignment="1" applyProtection="1">
      <alignment horizontal="center" vertical="center"/>
      <protection/>
    </xf>
    <xf numFmtId="0" fontId="2" fillId="0" borderId="0" xfId="26" applyFont="1" applyFill="1" applyBorder="1" applyProtection="1">
      <alignment/>
      <protection/>
    </xf>
    <xf numFmtId="0" fontId="2" fillId="0" borderId="0" xfId="26" applyFont="1" applyFill="1" applyBorder="1" applyAlignment="1" applyProtection="1">
      <alignment horizontal="center" vertical="center"/>
      <protection/>
    </xf>
    <xf numFmtId="0" fontId="2" fillId="0" borderId="0" xfId="26" applyFont="1" applyFill="1" applyBorder="1" applyAlignment="1" applyProtection="1">
      <alignment horizontal="right"/>
      <protection/>
    </xf>
    <xf numFmtId="0" fontId="2" fillId="0" borderId="0" xfId="26" applyFont="1" applyFill="1" applyProtection="1">
      <alignment/>
      <protection/>
    </xf>
    <xf numFmtId="0" fontId="2" fillId="0" borderId="3" xfId="26" applyFont="1" applyFill="1" applyBorder="1" applyAlignment="1" applyProtection="1">
      <alignment horizontal="center" vertical="center"/>
      <protection/>
    </xf>
    <xf numFmtId="0" fontId="2" fillId="0" borderId="4" xfId="26" applyFont="1" applyFill="1" applyBorder="1" applyAlignment="1" applyProtection="1">
      <alignment horizontal="right"/>
      <protection/>
    </xf>
    <xf numFmtId="0" fontId="2" fillId="0" borderId="3" xfId="0" applyFont="1" applyBorder="1" applyAlignment="1" applyProtection="1">
      <alignment vertical="center"/>
      <protection/>
    </xf>
    <xf numFmtId="0" fontId="2" fillId="0" borderId="3" xfId="26" applyFont="1" applyFill="1" applyBorder="1" applyAlignment="1" applyProtection="1">
      <alignment horizontal="right" vertical="center" wrapText="1"/>
      <protection/>
    </xf>
    <xf numFmtId="0" fontId="11" fillId="0" borderId="25" xfId="0" applyFont="1" applyBorder="1" applyAlignment="1">
      <alignment vertical="center"/>
    </xf>
    <xf numFmtId="0" fontId="0" fillId="0" borderId="16" xfId="0" applyBorder="1" applyAlignment="1">
      <alignment vertical="center" wrapText="1"/>
    </xf>
    <xf numFmtId="0" fontId="0" fillId="0" borderId="4" xfId="0" applyBorder="1" applyAlignment="1">
      <alignment vertical="center" wrapText="1"/>
    </xf>
    <xf numFmtId="0" fontId="2" fillId="0" borderId="15" xfId="26" applyFont="1" applyFill="1" applyBorder="1" applyAlignment="1" applyProtection="1">
      <alignment horizontal="right" vertical="center" wrapText="1"/>
      <protection/>
    </xf>
    <xf numFmtId="0" fontId="2" fillId="0" borderId="3" xfId="26" applyFont="1" applyFill="1" applyBorder="1" applyAlignment="1" applyProtection="1">
      <alignment vertical="center"/>
      <protection/>
    </xf>
    <xf numFmtId="0" fontId="2" fillId="0" borderId="0" xfId="26" applyFont="1" applyFill="1" applyBorder="1" applyAlignment="1" applyProtection="1">
      <alignment vertical="center" textRotation="255"/>
      <protection/>
    </xf>
    <xf numFmtId="0" fontId="2" fillId="0" borderId="0" xfId="26" applyFont="1" applyFill="1" applyBorder="1" applyAlignment="1" applyProtection="1">
      <alignment vertical="top" wrapText="1"/>
      <protection/>
    </xf>
    <xf numFmtId="0" fontId="2" fillId="0" borderId="0" xfId="26" applyFont="1" applyFill="1" applyBorder="1" applyAlignment="1" applyProtection="1">
      <alignment vertical="top"/>
      <protection/>
    </xf>
    <xf numFmtId="0" fontId="11" fillId="0" borderId="0" xfId="26" applyFont="1" applyFill="1" applyBorder="1" applyAlignment="1" applyProtection="1">
      <alignment horizontal="right"/>
      <protection/>
    </xf>
    <xf numFmtId="0" fontId="11" fillId="3" borderId="26" xfId="26" applyFont="1" applyFill="1" applyBorder="1" applyProtection="1">
      <alignment/>
      <protection/>
    </xf>
    <xf numFmtId="0" fontId="11" fillId="0" borderId="0" xfId="26" applyFont="1" applyProtection="1">
      <alignment/>
      <protection/>
    </xf>
    <xf numFmtId="0" fontId="11" fillId="0" borderId="0" xfId="26" applyFont="1" applyAlignment="1" applyProtection="1">
      <alignment horizontal="center" vertical="center"/>
      <protection/>
    </xf>
    <xf numFmtId="0" fontId="11" fillId="0" borderId="26" xfId="26" applyFont="1" applyBorder="1" applyProtection="1">
      <alignment/>
      <protection/>
    </xf>
    <xf numFmtId="0" fontId="11" fillId="0" borderId="0" xfId="26" applyFont="1" applyAlignment="1" applyProtection="1">
      <alignment horizontal="right"/>
      <protection/>
    </xf>
    <xf numFmtId="0" fontId="2" fillId="0" borderId="0" xfId="26" applyFont="1" applyFill="1" applyAlignment="1" applyProtection="1">
      <alignment horizontal="center" vertical="center"/>
      <protection/>
    </xf>
    <xf numFmtId="49" fontId="12" fillId="0" borderId="0" xfId="32" applyNumberFormat="1" applyFont="1" applyBorder="1" applyAlignment="1">
      <alignment horizontal="center" vertical="center"/>
      <protection/>
    </xf>
    <xf numFmtId="0" fontId="0" fillId="0" borderId="0" xfId="32" applyFont="1">
      <alignment/>
      <protection/>
    </xf>
    <xf numFmtId="0" fontId="2" fillId="0" borderId="15" xfId="32" applyFont="1" applyBorder="1" applyAlignment="1">
      <alignment horizontal="center"/>
      <protection/>
    </xf>
    <xf numFmtId="0" fontId="2" fillId="0" borderId="15" xfId="32" applyFont="1" applyBorder="1">
      <alignment/>
      <protection/>
    </xf>
    <xf numFmtId="0" fontId="2" fillId="0" borderId="4" xfId="30" applyFont="1" applyFill="1" applyBorder="1" applyAlignment="1">
      <alignment horizontal="center" vertical="center"/>
      <protection/>
    </xf>
    <xf numFmtId="0" fontId="2" fillId="0" borderId="3" xfId="30" applyFont="1" applyFill="1" applyBorder="1" applyAlignment="1">
      <alignment horizontal="center" vertical="center"/>
      <protection/>
    </xf>
    <xf numFmtId="0" fontId="2" fillId="0" borderId="0" xfId="30" applyFont="1" applyFill="1" applyBorder="1" applyAlignment="1">
      <alignment horizontal="center" vertical="center"/>
      <protection/>
    </xf>
    <xf numFmtId="0" fontId="2" fillId="0" borderId="0" xfId="30" applyFont="1" applyFill="1" applyBorder="1" applyAlignment="1">
      <alignment horizontal="left" vertical="center"/>
      <protection/>
    </xf>
    <xf numFmtId="0" fontId="2" fillId="0" borderId="0" xfId="30" applyFont="1" applyFill="1" applyAlignment="1">
      <alignment vertical="center"/>
      <protection/>
    </xf>
    <xf numFmtId="0" fontId="5" fillId="0" borderId="0" xfId="30" applyFont="1" applyFill="1" applyAlignment="1">
      <alignment horizontal="center" vertical="center"/>
      <protection/>
    </xf>
    <xf numFmtId="0" fontId="5" fillId="0" borderId="4" xfId="30" applyFont="1" applyFill="1" applyBorder="1" applyAlignment="1" applyProtection="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1" xfId="30" applyFont="1" applyFill="1" applyBorder="1" applyAlignment="1">
      <alignment/>
      <protection/>
    </xf>
    <xf numFmtId="176" fontId="2" fillId="0" borderId="0" xfId="30" applyNumberFormat="1" applyFont="1" applyFill="1" applyBorder="1" applyAlignment="1">
      <alignment horizontal="center" vertical="center"/>
      <protection/>
    </xf>
    <xf numFmtId="0" fontId="2" fillId="0" borderId="15" xfId="30" applyFont="1" applyFill="1" applyBorder="1" applyAlignment="1">
      <alignment horizontal="center" vertical="center"/>
      <protection/>
    </xf>
    <xf numFmtId="0" fontId="2" fillId="0" borderId="15" xfId="30" applyFont="1" applyFill="1" applyBorder="1" applyAlignment="1">
      <alignment horizontal="center" vertical="center" wrapText="1"/>
      <protection/>
    </xf>
    <xf numFmtId="0" fontId="2" fillId="0" borderId="3" xfId="30" applyFont="1" applyFill="1" applyBorder="1" applyAlignment="1">
      <alignment horizontal="center" vertical="center" wrapText="1"/>
      <protection/>
    </xf>
    <xf numFmtId="0" fontId="2" fillId="0" borderId="4" xfId="30" applyFont="1" applyFill="1" applyBorder="1" applyAlignment="1">
      <alignment horizontal="center" vertical="center" wrapText="1"/>
      <protection/>
    </xf>
    <xf numFmtId="0" fontId="11" fillId="0" borderId="0" xfId="30" applyFont="1" applyFill="1" applyBorder="1" applyAlignment="1">
      <alignment horizontal="center" vertical="center" wrapText="1"/>
      <protection/>
    </xf>
    <xf numFmtId="0" fontId="2" fillId="0" borderId="0" xfId="30" applyFont="1" applyFill="1" applyBorder="1" applyAlignment="1">
      <alignment horizontal="center" vertical="top" wrapText="1"/>
      <protection/>
    </xf>
    <xf numFmtId="0" fontId="2" fillId="0" borderId="0" xfId="30" applyFont="1" applyFill="1" applyBorder="1" applyAlignment="1">
      <alignment horizontal="center"/>
      <protection/>
    </xf>
    <xf numFmtId="0" fontId="2" fillId="0" borderId="0" xfId="30" applyFont="1" applyFill="1" applyBorder="1" applyAlignment="1">
      <alignment vertical="top"/>
      <protection/>
    </xf>
    <xf numFmtId="0" fontId="2" fillId="0" borderId="0" xfId="30" applyFont="1" applyFill="1" applyAlignment="1">
      <alignment vertical="top"/>
      <protection/>
    </xf>
    <xf numFmtId="0" fontId="9" fillId="4" borderId="4" xfId="30" applyFont="1" applyFill="1" applyBorder="1" applyAlignment="1" applyProtection="1">
      <alignment horizontal="center" vertical="center"/>
      <protection/>
    </xf>
    <xf numFmtId="176" fontId="2" fillId="0" borderId="15" xfId="30" applyNumberFormat="1" applyFont="1" applyFill="1" applyBorder="1" applyAlignment="1">
      <alignment vertical="center"/>
      <protection/>
    </xf>
    <xf numFmtId="0" fontId="2" fillId="0" borderId="0" xfId="30" applyFont="1" applyFill="1" applyBorder="1" applyAlignment="1">
      <alignment horizontal="center" vertical="center" wrapText="1"/>
      <protection/>
    </xf>
    <xf numFmtId="0" fontId="2" fillId="0" borderId="0" xfId="30" applyFont="1" applyFill="1" applyBorder="1" applyAlignment="1">
      <alignment horizontal="center" vertical="top"/>
      <protection/>
    </xf>
    <xf numFmtId="176" fontId="2" fillId="0" borderId="0" xfId="30" applyNumberFormat="1" applyFont="1" applyFill="1" applyBorder="1" applyAlignment="1">
      <alignment horizontal="center" vertical="top"/>
      <protection/>
    </xf>
    <xf numFmtId="0" fontId="2" fillId="0" borderId="31" xfId="30" applyFont="1" applyFill="1" applyBorder="1" applyAlignment="1">
      <alignment horizontal="center" vertical="center"/>
      <protection/>
    </xf>
    <xf numFmtId="0" fontId="2" fillId="0" borderId="20" xfId="30" applyFont="1" applyFill="1" applyBorder="1" applyAlignment="1">
      <alignment horizontal="center" vertical="center" wrapText="1"/>
      <protection/>
    </xf>
    <xf numFmtId="0" fontId="2" fillId="0" borderId="16" xfId="30" applyFont="1" applyFill="1" applyBorder="1" applyAlignment="1">
      <alignment vertical="center" wrapText="1"/>
      <protection/>
    </xf>
    <xf numFmtId="0" fontId="9" fillId="0" borderId="0" xfId="30" applyFont="1" applyFill="1" applyBorder="1" applyAlignment="1" applyProtection="1">
      <alignment horizontal="center" vertical="center"/>
      <protection/>
    </xf>
    <xf numFmtId="177" fontId="2" fillId="0" borderId="0" xfId="30" applyNumberFormat="1" applyFont="1" applyFill="1" applyBorder="1" applyAlignment="1">
      <alignment horizontal="right" vertical="center"/>
      <protection/>
    </xf>
    <xf numFmtId="176" fontId="2" fillId="0" borderId="12" xfId="30" applyNumberFormat="1" applyFont="1" applyFill="1" applyBorder="1" applyAlignment="1">
      <alignment horizontal="right" vertical="center"/>
      <protection/>
    </xf>
    <xf numFmtId="176" fontId="9" fillId="4" borderId="4" xfId="30" applyNumberFormat="1" applyFont="1" applyFill="1" applyBorder="1" applyAlignment="1" applyProtection="1">
      <alignment vertical="center"/>
      <protection/>
    </xf>
    <xf numFmtId="0" fontId="2" fillId="0" borderId="16" xfId="30" applyFont="1" applyFill="1" applyBorder="1" applyAlignment="1">
      <alignment vertical="center"/>
      <protection/>
    </xf>
    <xf numFmtId="176" fontId="2" fillId="0" borderId="4" xfId="30" applyNumberFormat="1" applyFont="1" applyFill="1" applyBorder="1" applyAlignment="1">
      <alignment horizontal="right" vertical="center"/>
      <protection/>
    </xf>
    <xf numFmtId="0" fontId="2" fillId="0" borderId="32" xfId="30" applyFont="1" applyFill="1" applyBorder="1" applyAlignment="1">
      <alignment horizontal="center" vertical="center" wrapText="1"/>
      <protection/>
    </xf>
    <xf numFmtId="0" fontId="2" fillId="0" borderId="23" xfId="30" applyFont="1" applyFill="1" applyBorder="1" applyAlignment="1">
      <alignment horizontal="center" vertical="center"/>
      <protection/>
    </xf>
    <xf numFmtId="0" fontId="9" fillId="4" borderId="8" xfId="30" applyFont="1" applyFill="1" applyBorder="1" applyAlignment="1" applyProtection="1">
      <alignment horizontal="center" vertical="center"/>
      <protection/>
    </xf>
    <xf numFmtId="0" fontId="2" fillId="0" borderId="13" xfId="30" applyFont="1" applyFill="1" applyBorder="1" applyAlignment="1">
      <alignment horizontal="center" vertical="center"/>
      <protection/>
    </xf>
    <xf numFmtId="0" fontId="9" fillId="4" borderId="33" xfId="30" applyFont="1" applyFill="1" applyBorder="1" applyAlignment="1" applyProtection="1">
      <alignment horizontal="center" vertical="center"/>
      <protection/>
    </xf>
    <xf numFmtId="0" fontId="2" fillId="0" borderId="14" xfId="30" applyFont="1" applyFill="1" applyBorder="1" applyAlignment="1">
      <alignment horizontal="center" vertical="center"/>
      <protection/>
    </xf>
    <xf numFmtId="176" fontId="2" fillId="0" borderId="8" xfId="30" applyNumberFormat="1" applyFont="1" applyFill="1" applyBorder="1" applyAlignment="1">
      <alignment horizontal="right" vertical="center"/>
      <protection/>
    </xf>
    <xf numFmtId="0" fontId="2" fillId="0" borderId="20" xfId="30" applyFont="1" applyFill="1" applyBorder="1" applyAlignment="1">
      <alignment horizontal="center" vertical="center"/>
      <protection/>
    </xf>
    <xf numFmtId="0" fontId="2" fillId="0" borderId="11" xfId="30" applyFont="1" applyFill="1" applyBorder="1" applyAlignment="1">
      <alignment horizontal="center" vertical="center"/>
      <protection/>
    </xf>
    <xf numFmtId="0" fontId="9" fillId="0" borderId="16" xfId="30" applyFont="1" applyFill="1" applyBorder="1" applyAlignment="1" applyProtection="1">
      <alignment horizontal="center" vertical="center"/>
      <protection/>
    </xf>
    <xf numFmtId="0" fontId="2" fillId="0" borderId="16" xfId="30" applyFont="1" applyFill="1" applyBorder="1" applyAlignment="1">
      <alignment horizontal="center" vertical="center"/>
      <protection/>
    </xf>
    <xf numFmtId="177" fontId="2" fillId="0" borderId="16" xfId="30" applyNumberFormat="1" applyFont="1" applyFill="1" applyBorder="1" applyAlignment="1">
      <alignment horizontal="right" vertical="center"/>
      <protection/>
    </xf>
    <xf numFmtId="0" fontId="9" fillId="0" borderId="3" xfId="30" applyFont="1" applyFill="1" applyBorder="1" applyAlignment="1">
      <alignment horizontal="center" vertical="center" wrapText="1"/>
      <protection/>
    </xf>
    <xf numFmtId="0" fontId="9" fillId="0" borderId="16" xfId="30" applyFont="1" applyFill="1" applyBorder="1" applyAlignment="1">
      <alignment horizontal="center" vertical="center" wrapText="1"/>
      <protection/>
    </xf>
    <xf numFmtId="0" fontId="2" fillId="0" borderId="16" xfId="30" applyFont="1" applyFill="1" applyBorder="1" applyAlignment="1">
      <alignment vertical="top"/>
      <protection/>
    </xf>
    <xf numFmtId="0" fontId="2" fillId="0" borderId="0" xfId="30" applyFont="1" applyFill="1" applyBorder="1" applyAlignment="1">
      <alignment vertical="center"/>
      <protection/>
    </xf>
    <xf numFmtId="0" fontId="2" fillId="0" borderId="0" xfId="30" applyFont="1" applyFill="1" applyBorder="1" applyAlignment="1">
      <alignment horizontal="right" vertical="center"/>
      <protection/>
    </xf>
    <xf numFmtId="42" fontId="2" fillId="0" borderId="0" xfId="30" applyNumberFormat="1" applyFont="1" applyFill="1" applyBorder="1" applyAlignment="1">
      <alignment vertical="center"/>
      <protection/>
    </xf>
    <xf numFmtId="0" fontId="2" fillId="0" borderId="0" xfId="30" applyFont="1" applyFill="1" applyAlignment="1">
      <alignment horizontal="center" vertical="top"/>
      <protection/>
    </xf>
    <xf numFmtId="0" fontId="2" fillId="0" borderId="11" xfId="30" applyFont="1" applyFill="1" applyBorder="1" applyAlignment="1">
      <alignment horizontal="center" vertical="top"/>
      <protection/>
    </xf>
    <xf numFmtId="176" fontId="2" fillId="0" borderId="15" xfId="30" applyNumberFormat="1" applyFont="1" applyFill="1" applyBorder="1" applyAlignment="1">
      <alignment horizontal="center" vertical="center"/>
      <protection/>
    </xf>
    <xf numFmtId="176" fontId="2" fillId="0" borderId="11" xfId="30" applyNumberFormat="1" applyFont="1" applyFill="1" applyBorder="1" applyAlignment="1">
      <alignment horizontal="left" vertical="center"/>
      <protection/>
    </xf>
    <xf numFmtId="0" fontId="2" fillId="0" borderId="11" xfId="30" applyFont="1" applyFill="1" applyBorder="1" applyAlignment="1">
      <alignment vertical="center"/>
      <protection/>
    </xf>
    <xf numFmtId="0" fontId="11" fillId="0" borderId="0" xfId="30" applyFont="1" applyFill="1" applyAlignment="1">
      <alignment vertical="top"/>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16"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2" fillId="0" borderId="14" xfId="22" applyFont="1" applyBorder="1" applyAlignment="1" applyProtection="1">
      <alignment horizontal="center" vertical="center" wrapText="1"/>
      <protection/>
    </xf>
    <xf numFmtId="0" fontId="9" fillId="0" borderId="9" xfId="22" applyFont="1" applyBorder="1" applyAlignment="1" applyProtection="1">
      <alignment horizontal="center" vertical="center"/>
      <protection/>
    </xf>
    <xf numFmtId="0" fontId="9" fillId="0" borderId="10" xfId="22" applyFont="1" applyFill="1" applyBorder="1" applyAlignment="1" applyProtection="1">
      <alignment vertical="center"/>
      <protection/>
    </xf>
    <xf numFmtId="0" fontId="9" fillId="0" borderId="11"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0" xfId="22" applyFont="1" applyFill="1" applyBorder="1" applyAlignment="1" applyProtection="1">
      <alignment horizontal="center" vertical="center"/>
      <protection/>
    </xf>
    <xf numFmtId="0" fontId="2" fillId="0" borderId="2" xfId="22" applyFont="1" applyFill="1" applyBorder="1" applyAlignment="1" applyProtection="1">
      <alignment vertical="center"/>
      <protection/>
    </xf>
    <xf numFmtId="49" fontId="9" fillId="0" borderId="34" xfId="22" applyNumberFormat="1" applyFont="1" applyFill="1" applyBorder="1" applyAlignment="1" applyProtection="1">
      <alignment horizontal="center" vertical="center"/>
      <protection/>
    </xf>
    <xf numFmtId="49" fontId="2" fillId="0" borderId="6" xfId="22" applyNumberFormat="1" applyFont="1" applyFill="1" applyBorder="1" applyAlignment="1" applyProtection="1">
      <alignment vertical="center"/>
      <protection/>
    </xf>
    <xf numFmtId="49" fontId="2" fillId="0" borderId="7"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2" xfId="22" applyFont="1" applyBorder="1" applyAlignment="1" applyProtection="1">
      <alignment horizontal="center" vertical="center"/>
      <protection/>
    </xf>
    <xf numFmtId="0" fontId="2" fillId="3" borderId="26" xfId="22" applyFont="1" applyFill="1" applyBorder="1" applyAlignment="1" applyProtection="1">
      <alignment horizontal="center" vertical="top"/>
      <protection locked="0"/>
    </xf>
    <xf numFmtId="0" fontId="2" fillId="0" borderId="20"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9" xfId="22" applyFont="1" applyBorder="1" applyAlignment="1" applyProtection="1">
      <alignment horizontal="center" vertical="center" wrapText="1"/>
      <protection/>
    </xf>
    <xf numFmtId="0" fontId="9" fillId="0" borderId="5" xfId="22" applyFont="1" applyBorder="1" applyAlignment="1" applyProtection="1">
      <alignment horizontal="center" vertical="center"/>
      <protection/>
    </xf>
    <xf numFmtId="0" fontId="9" fillId="0" borderId="1" xfId="22" applyFont="1" applyFill="1" applyBorder="1" applyAlignment="1" applyProtection="1">
      <alignment vertical="center"/>
      <protection/>
    </xf>
    <xf numFmtId="0" fontId="9" fillId="0" borderId="2" xfId="22" applyFont="1" applyFill="1" applyBorder="1" applyAlignment="1" applyProtection="1">
      <alignment vertical="center"/>
      <protection/>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6" fillId="0" borderId="10" xfId="22" applyFont="1" applyFill="1" applyBorder="1" applyAlignment="1" applyProtection="1">
      <alignment vertical="center"/>
      <protection/>
    </xf>
    <xf numFmtId="0" fontId="16" fillId="0" borderId="11" xfId="22" applyFont="1" applyFill="1" applyBorder="1" applyAlignment="1" applyProtection="1">
      <alignment vertical="center"/>
      <protection/>
    </xf>
    <xf numFmtId="0" fontId="16" fillId="0" borderId="12" xfId="22" applyFont="1" applyFill="1" applyBorder="1" applyAlignment="1" applyProtection="1">
      <alignment vertical="center"/>
      <protection/>
    </xf>
    <xf numFmtId="0" fontId="2" fillId="0" borderId="0" xfId="22" applyFont="1" applyFill="1" applyBorder="1" applyAlignment="1" applyProtection="1">
      <alignment horizontal="center" vertical="center"/>
      <protection/>
    </xf>
    <xf numFmtId="0" fontId="2" fillId="0" borderId="2" xfId="22" applyFont="1" applyFill="1" applyBorder="1" applyAlignment="1" applyProtection="1">
      <alignment horizontal="left" vertical="center"/>
      <protection/>
    </xf>
    <xf numFmtId="0" fontId="2" fillId="0" borderId="25" xfId="22" applyFont="1" applyBorder="1" applyAlignment="1" applyProtection="1">
      <alignment horizontal="center" vertical="center"/>
      <protection/>
    </xf>
    <xf numFmtId="0" fontId="9" fillId="0" borderId="35" xfId="22" applyFont="1" applyFill="1" applyBorder="1" applyAlignment="1" applyProtection="1">
      <alignment horizontal="center" vertical="center"/>
      <protection/>
    </xf>
    <xf numFmtId="0" fontId="9" fillId="0" borderId="36" xfId="22" applyFont="1" applyFill="1" applyBorder="1" applyAlignment="1" applyProtection="1">
      <alignment horizontal="center" vertical="center"/>
      <protection/>
    </xf>
    <xf numFmtId="0" fontId="2" fillId="0" borderId="3" xfId="22" applyFont="1" applyFill="1" applyBorder="1" applyAlignment="1" applyProtection="1">
      <alignment horizontal="center" vertical="center"/>
      <protection/>
    </xf>
    <xf numFmtId="0" fontId="9" fillId="0" borderId="5" xfId="22" applyFont="1" applyBorder="1" applyAlignment="1" applyProtection="1">
      <alignment horizontal="center" vertical="center" wrapText="1"/>
      <protection/>
    </xf>
    <xf numFmtId="0" fontId="2" fillId="0" borderId="14" xfId="22" applyFont="1" applyBorder="1" applyAlignment="1" applyProtection="1">
      <alignment horizontal="right" vertical="center"/>
      <protection/>
    </xf>
    <xf numFmtId="0" fontId="2" fillId="0" borderId="20" xfId="22" applyFont="1" applyBorder="1" applyAlignment="1" applyProtection="1">
      <alignment horizontal="right" vertical="center"/>
      <protection/>
    </xf>
    <xf numFmtId="0" fontId="9" fillId="0" borderId="29" xfId="22" applyFont="1" applyBorder="1" applyAlignment="1" applyProtection="1">
      <alignment horizontal="right" vertical="center" wrapText="1"/>
      <protection/>
    </xf>
    <xf numFmtId="0" fontId="2" fillId="0" borderId="3" xfId="22" applyFont="1" applyFill="1" applyBorder="1" applyAlignment="1" applyProtection="1">
      <alignment horizontal="right" vertical="center"/>
      <protection/>
    </xf>
    <xf numFmtId="0" fontId="2" fillId="0" borderId="14" xfId="22" applyFont="1" applyFill="1" applyBorder="1" applyAlignment="1" applyProtection="1">
      <alignment horizontal="right" vertical="center"/>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0" fontId="11" fillId="0" borderId="0" xfId="22" applyFont="1" applyFill="1" applyBorder="1" applyAlignment="1" applyProtection="1">
      <alignment horizontal="right"/>
      <protection/>
    </xf>
    <xf numFmtId="0" fontId="11" fillId="3" borderId="26" xfId="22" applyFont="1" applyFill="1" applyBorder="1" applyProtection="1">
      <alignment/>
      <protection/>
    </xf>
    <xf numFmtId="0" fontId="11" fillId="0" borderId="0" xfId="22" applyFont="1" applyProtection="1">
      <alignment/>
      <protection/>
    </xf>
    <xf numFmtId="0" fontId="11" fillId="0" borderId="0" xfId="22" applyFont="1" applyAlignment="1" applyProtection="1">
      <alignment horizontal="center" vertical="center"/>
      <protection/>
    </xf>
    <xf numFmtId="0" fontId="11" fillId="0" borderId="26" xfId="22" applyFont="1" applyBorder="1" applyProtection="1">
      <alignment/>
      <protection/>
    </xf>
    <xf numFmtId="0" fontId="11" fillId="0" borderId="0" xfId="22" applyFont="1" applyAlignment="1" applyProtection="1">
      <alignment horizontal="right"/>
      <protection/>
    </xf>
    <xf numFmtId="194" fontId="9" fillId="4" borderId="4" xfId="28" applyNumberFormat="1" applyFont="1" applyFill="1" applyBorder="1" applyAlignment="1" applyProtection="1">
      <alignment horizontal="center" vertical="center"/>
      <protection/>
    </xf>
    <xf numFmtId="0" fontId="11" fillId="0" borderId="0" xfId="30" applyFont="1" applyFill="1" applyAlignment="1">
      <alignment horizontal="left" vertical="top" wrapText="1" indent="1"/>
      <protection/>
    </xf>
    <xf numFmtId="42" fontId="2" fillId="3" borderId="22" xfId="30" applyNumberFormat="1" applyFont="1" applyFill="1" applyBorder="1" applyAlignment="1" applyProtection="1">
      <alignment vertical="center"/>
      <protection locked="0"/>
    </xf>
    <xf numFmtId="42" fontId="2" fillId="3" borderId="30" xfId="30" applyNumberFormat="1" applyFont="1" applyFill="1" applyBorder="1" applyAlignment="1" applyProtection="1">
      <alignment vertical="center"/>
      <protection locked="0"/>
    </xf>
    <xf numFmtId="42" fontId="2" fillId="0" borderId="7" xfId="30" applyNumberFormat="1" applyFont="1" applyFill="1" applyBorder="1" applyAlignment="1">
      <alignment horizontal="center" vertical="top"/>
      <protection/>
    </xf>
    <xf numFmtId="0" fontId="11" fillId="0" borderId="0" xfId="27" applyFont="1" applyFill="1" applyAlignment="1">
      <alignment horizontal="left" indent="1"/>
      <protection/>
    </xf>
    <xf numFmtId="177" fontId="2" fillId="0" borderId="15" xfId="30" applyNumberFormat="1" applyFont="1" applyFill="1" applyBorder="1" applyAlignment="1">
      <alignment horizontal="right" vertical="center"/>
      <protection/>
    </xf>
    <xf numFmtId="42" fontId="2" fillId="3" borderId="21" xfId="30" applyNumberFormat="1" applyFont="1" applyFill="1" applyBorder="1" applyAlignment="1" applyProtection="1">
      <alignment vertical="center"/>
      <protection locked="0"/>
    </xf>
    <xf numFmtId="0" fontId="2" fillId="0" borderId="4" xfId="30" applyFont="1" applyFill="1" applyBorder="1" applyAlignment="1">
      <alignment vertical="center" wrapText="1"/>
      <protection/>
    </xf>
    <xf numFmtId="177" fontId="2" fillId="0" borderId="4" xfId="30" applyNumberFormat="1" applyFont="1" applyFill="1" applyBorder="1" applyAlignment="1">
      <alignment horizontal="right" vertical="center"/>
      <protection/>
    </xf>
    <xf numFmtId="0" fontId="2" fillId="0" borderId="29" xfId="30" applyFont="1" applyFill="1" applyBorder="1" applyAlignment="1">
      <alignment horizontal="center" vertical="center"/>
      <protection/>
    </xf>
    <xf numFmtId="0" fontId="11" fillId="0" borderId="0" xfId="30" applyFont="1" applyFill="1" applyAlignment="1">
      <alignment horizontal="left" vertical="top" indent="1"/>
      <protection/>
    </xf>
    <xf numFmtId="0" fontId="2" fillId="0" borderId="3" xfId="30" applyFont="1" applyFill="1" applyBorder="1" applyAlignment="1">
      <alignment vertical="center" wrapText="1"/>
      <protection/>
    </xf>
    <xf numFmtId="177" fontId="2" fillId="0" borderId="3" xfId="30" applyNumberFormat="1" applyFont="1" applyFill="1" applyBorder="1" applyAlignment="1">
      <alignment horizontal="right" vertical="center"/>
      <protection/>
    </xf>
    <xf numFmtId="0" fontId="2" fillId="3" borderId="37" xfId="30" applyFont="1" applyFill="1" applyBorder="1" applyAlignment="1" applyProtection="1">
      <alignment horizontal="center" vertical="center" wrapText="1"/>
      <protection locked="0"/>
    </xf>
    <xf numFmtId="0" fontId="2" fillId="3" borderId="38" xfId="30" applyFont="1" applyFill="1" applyBorder="1" applyAlignment="1" applyProtection="1">
      <alignment horizontal="center" vertical="center" wrapText="1"/>
      <protection locked="0"/>
    </xf>
    <xf numFmtId="0" fontId="2" fillId="3" borderId="39" xfId="30" applyFont="1" applyFill="1" applyBorder="1" applyAlignment="1" applyProtection="1">
      <alignment horizontal="center" vertical="center"/>
      <protection locked="0"/>
    </xf>
    <xf numFmtId="0" fontId="2" fillId="3" borderId="25" xfId="30" applyFont="1" applyFill="1" applyBorder="1" applyAlignment="1" applyProtection="1">
      <alignment horizontal="center" vertical="center"/>
      <protection locked="0"/>
    </xf>
    <xf numFmtId="0" fontId="2" fillId="0" borderId="15" xfId="30" applyFont="1" applyFill="1" applyBorder="1" applyAlignment="1">
      <alignment horizontal="center" vertical="center"/>
      <protection/>
    </xf>
    <xf numFmtId="0" fontId="2" fillId="0" borderId="13" xfId="30" applyFont="1" applyFill="1" applyBorder="1" applyAlignment="1">
      <alignment horizontal="center" vertical="center" wrapText="1"/>
      <protection/>
    </xf>
    <xf numFmtId="0" fontId="2" fillId="0" borderId="31" xfId="30" applyFont="1" applyFill="1" applyBorder="1" applyAlignment="1">
      <alignment horizontal="center" vertical="center" wrapText="1"/>
      <protection/>
    </xf>
    <xf numFmtId="0" fontId="2" fillId="0" borderId="40" xfId="30" applyFont="1" applyFill="1" applyBorder="1" applyAlignment="1">
      <alignment horizontal="center" vertical="center" wrapText="1"/>
      <protection/>
    </xf>
    <xf numFmtId="0" fontId="2" fillId="3" borderId="37" xfId="30" applyFont="1" applyFill="1" applyBorder="1" applyAlignment="1" applyProtection="1">
      <alignment horizontal="center" vertical="center"/>
      <protection locked="0"/>
    </xf>
    <xf numFmtId="0" fontId="2" fillId="3" borderId="38" xfId="30" applyFont="1" applyFill="1" applyBorder="1" applyAlignment="1" applyProtection="1">
      <alignment horizontal="center" vertical="center"/>
      <protection locked="0"/>
    </xf>
    <xf numFmtId="198" fontId="2" fillId="3" borderId="10" xfId="30" applyNumberFormat="1" applyFont="1" applyFill="1" applyBorder="1" applyAlignment="1" applyProtection="1">
      <alignment horizontal="center" vertical="center"/>
      <protection locked="0"/>
    </xf>
    <xf numFmtId="198" fontId="2" fillId="3" borderId="41" xfId="30" applyNumberFormat="1" applyFont="1" applyFill="1" applyBorder="1" applyAlignment="1" applyProtection="1">
      <alignment horizontal="center" vertical="center"/>
      <protection locked="0"/>
    </xf>
    <xf numFmtId="0" fontId="2" fillId="0" borderId="0" xfId="30" applyFont="1" applyFill="1" applyAlignment="1">
      <alignment horizontal="center" vertical="center"/>
      <protection/>
    </xf>
    <xf numFmtId="176" fontId="2" fillId="0" borderId="13" xfId="30" applyNumberFormat="1" applyFont="1" applyFill="1" applyBorder="1" applyAlignment="1">
      <alignment vertical="center"/>
      <protection/>
    </xf>
    <xf numFmtId="176" fontId="2" fillId="0" borderId="31" xfId="30" applyNumberFormat="1" applyFont="1" applyFill="1" applyBorder="1" applyAlignment="1">
      <alignment vertical="center"/>
      <protection/>
    </xf>
    <xf numFmtId="176" fontId="2" fillId="0" borderId="40" xfId="30" applyNumberFormat="1" applyFont="1" applyFill="1" applyBorder="1" applyAlignment="1">
      <alignment vertical="center"/>
      <protection/>
    </xf>
    <xf numFmtId="176" fontId="2" fillId="0" borderId="15" xfId="30" applyNumberFormat="1" applyFont="1" applyFill="1" applyBorder="1" applyAlignment="1">
      <alignment vertical="center"/>
      <protection/>
    </xf>
    <xf numFmtId="198" fontId="2" fillId="3" borderId="37" xfId="30" applyNumberFormat="1" applyFont="1" applyFill="1" applyBorder="1" applyAlignment="1" applyProtection="1">
      <alignment horizontal="center" vertical="center"/>
      <protection locked="0"/>
    </xf>
    <xf numFmtId="198" fontId="2" fillId="3" borderId="38" xfId="30" applyNumberFormat="1" applyFont="1" applyFill="1" applyBorder="1" applyAlignment="1" applyProtection="1">
      <alignment horizontal="center" vertical="center"/>
      <protection locked="0"/>
    </xf>
    <xf numFmtId="0" fontId="2" fillId="0" borderId="0" xfId="30" applyFont="1" applyFill="1" applyAlignment="1">
      <alignment horizontal="right" vertical="center"/>
      <protection/>
    </xf>
    <xf numFmtId="178" fontId="10" fillId="0" borderId="15" xfId="30" applyNumberFormat="1" applyFont="1" applyFill="1" applyBorder="1" applyAlignment="1">
      <alignment horizontal="center" vertical="center"/>
      <protection/>
    </xf>
    <xf numFmtId="0" fontId="2" fillId="0" borderId="0" xfId="30" applyFont="1" applyFill="1" applyBorder="1" applyAlignment="1">
      <alignment horizontal="center" vertical="center"/>
      <protection/>
    </xf>
    <xf numFmtId="0" fontId="2" fillId="0" borderId="11" xfId="30" applyFont="1" applyFill="1" applyBorder="1" applyAlignment="1">
      <alignment horizontal="right" vertical="center"/>
      <protection/>
    </xf>
    <xf numFmtId="0" fontId="2" fillId="0" borderId="15" xfId="30" applyFont="1" applyFill="1" applyBorder="1" applyAlignment="1">
      <alignment vertical="center" wrapText="1"/>
      <protection/>
    </xf>
    <xf numFmtId="0" fontId="2" fillId="0" borderId="3" xfId="30" applyFont="1" applyFill="1" applyBorder="1" applyAlignment="1">
      <alignment vertical="center"/>
      <protection/>
    </xf>
    <xf numFmtId="0" fontId="2" fillId="0" borderId="4" xfId="30" applyFont="1" applyFill="1" applyBorder="1" applyAlignment="1">
      <alignment vertical="center"/>
      <protection/>
    </xf>
    <xf numFmtId="49" fontId="12" fillId="0" borderId="21" xfId="30" applyNumberFormat="1" applyFont="1" applyFill="1" applyBorder="1" applyAlignment="1" applyProtection="1">
      <alignment horizontal="center" vertical="center"/>
      <protection/>
    </xf>
    <xf numFmtId="49" fontId="12" fillId="0" borderId="22" xfId="30" applyNumberFormat="1" applyFont="1" applyFill="1" applyBorder="1" applyAlignment="1" applyProtection="1">
      <alignment horizontal="center" vertical="center"/>
      <protection/>
    </xf>
    <xf numFmtId="49" fontId="12" fillId="0" borderId="30" xfId="30" applyNumberFormat="1" applyFont="1" applyFill="1" applyBorder="1" applyAlignment="1" applyProtection="1">
      <alignment horizontal="center" vertical="center"/>
      <protection/>
    </xf>
    <xf numFmtId="0" fontId="2" fillId="0" borderId="3" xfId="21" applyFont="1" applyBorder="1" applyAlignment="1" applyProtection="1">
      <alignment horizontal="center" vertical="center"/>
      <protection/>
    </xf>
    <xf numFmtId="0" fontId="2" fillId="0" borderId="16" xfId="21" applyFont="1" applyBorder="1" applyAlignment="1" applyProtection="1">
      <alignment horizontal="center" vertical="center"/>
      <protection/>
    </xf>
    <xf numFmtId="0" fontId="2" fillId="3" borderId="21" xfId="21" applyFont="1" applyFill="1" applyBorder="1" applyAlignment="1" applyProtection="1">
      <alignment horizontal="left" vertical="center" indent="1"/>
      <protection locked="0"/>
    </xf>
    <xf numFmtId="0" fontId="2" fillId="3" borderId="22" xfId="21" applyFont="1" applyFill="1" applyBorder="1" applyAlignment="1" applyProtection="1">
      <alignment horizontal="left" vertical="center" indent="1"/>
      <protection locked="0"/>
    </xf>
    <xf numFmtId="0" fontId="2" fillId="3" borderId="30"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21" xfId="30" applyFont="1" applyFill="1" applyBorder="1" applyAlignment="1" applyProtection="1">
      <alignment horizontal="left" vertical="center" indent="1"/>
      <protection/>
    </xf>
    <xf numFmtId="0" fontId="2" fillId="0" borderId="22" xfId="30" applyFont="1" applyFill="1" applyBorder="1" applyAlignment="1" applyProtection="1">
      <alignment horizontal="left" vertical="center" indent="1"/>
      <protection/>
    </xf>
    <xf numFmtId="0" fontId="2" fillId="0" borderId="30" xfId="30" applyFont="1" applyFill="1" applyBorder="1" applyAlignment="1" applyProtection="1">
      <alignment horizontal="left" vertical="center" indent="1"/>
      <protection/>
    </xf>
    <xf numFmtId="49" fontId="2" fillId="0" borderId="3" xfId="30" applyNumberFormat="1" applyFont="1" applyFill="1" applyBorder="1" applyAlignment="1">
      <alignment horizontal="center" vertical="center" wrapText="1"/>
      <protection/>
    </xf>
    <xf numFmtId="49" fontId="2" fillId="0" borderId="4" xfId="30" applyNumberFormat="1" applyFont="1" applyFill="1" applyBorder="1" applyAlignment="1">
      <alignment horizontal="center" vertical="center" wrapText="1"/>
      <protection/>
    </xf>
    <xf numFmtId="0" fontId="2" fillId="0" borderId="23" xfId="30" applyFont="1" applyFill="1" applyBorder="1" applyAlignment="1">
      <alignment horizontal="center" vertical="center" wrapText="1"/>
      <protection/>
    </xf>
    <xf numFmtId="0" fontId="2" fillId="0" borderId="29" xfId="30" applyFont="1" applyFill="1" applyBorder="1" applyAlignment="1">
      <alignment horizontal="center" vertical="center" wrapText="1"/>
      <protection/>
    </xf>
    <xf numFmtId="0" fontId="2" fillId="0" borderId="20" xfId="30" applyFont="1" applyFill="1" applyBorder="1" applyAlignment="1">
      <alignment horizontal="center" vertical="center" wrapText="1"/>
      <protection/>
    </xf>
    <xf numFmtId="0" fontId="2" fillId="3" borderId="17" xfId="30" applyFont="1" applyFill="1" applyBorder="1" applyAlignment="1" applyProtection="1">
      <alignment horizontal="center" vertical="center"/>
      <protection locked="0"/>
    </xf>
    <xf numFmtId="0" fontId="2" fillId="3" borderId="42" xfId="30" applyFont="1" applyFill="1" applyBorder="1" applyAlignment="1" applyProtection="1">
      <alignment horizontal="center" vertical="center"/>
      <protection locked="0"/>
    </xf>
    <xf numFmtId="0" fontId="2" fillId="0" borderId="3" xfId="30" applyFont="1" applyFill="1" applyBorder="1" applyAlignment="1">
      <alignment horizontal="center" vertical="center"/>
      <protection/>
    </xf>
    <xf numFmtId="0" fontId="2" fillId="0" borderId="4" xfId="30" applyFont="1" applyFill="1" applyBorder="1" applyAlignment="1">
      <alignment horizontal="center" vertical="center"/>
      <protection/>
    </xf>
    <xf numFmtId="0" fontId="2" fillId="0" borderId="21" xfId="30" applyFont="1" applyFill="1" applyBorder="1" applyAlignment="1">
      <alignment horizontal="center" vertical="center" wrapText="1"/>
      <protection/>
    </xf>
    <xf numFmtId="0" fontId="2" fillId="0" borderId="30" xfId="30" applyFont="1" applyFill="1" applyBorder="1" applyAlignment="1">
      <alignment horizontal="center" vertical="center" wrapText="1"/>
      <protection/>
    </xf>
    <xf numFmtId="0" fontId="2" fillId="0" borderId="15" xfId="30" applyFont="1" applyFill="1" applyBorder="1" applyAlignment="1">
      <alignment vertical="center"/>
      <protection/>
    </xf>
    <xf numFmtId="0" fontId="2" fillId="0" borderId="31" xfId="30" applyFont="1" applyFill="1" applyBorder="1" applyAlignment="1">
      <alignment horizontal="center" vertical="center"/>
      <protection/>
    </xf>
    <xf numFmtId="0" fontId="2" fillId="0" borderId="40" xfId="30" applyFont="1" applyFill="1" applyBorder="1" applyAlignment="1">
      <alignment horizontal="center" vertical="center"/>
      <protection/>
    </xf>
    <xf numFmtId="0" fontId="13" fillId="3" borderId="17" xfId="30" applyFont="1" applyFill="1" applyBorder="1" applyAlignment="1" applyProtection="1">
      <alignment horizontal="center" vertical="center" wrapText="1"/>
      <protection locked="0"/>
    </xf>
    <xf numFmtId="0" fontId="13" fillId="3" borderId="42" xfId="30" applyFont="1" applyFill="1" applyBorder="1" applyAlignment="1" applyProtection="1">
      <alignment horizontal="center" vertical="center" wrapText="1"/>
      <protection locked="0"/>
    </xf>
    <xf numFmtId="0" fontId="2" fillId="3" borderId="10" xfId="30" applyFont="1" applyFill="1" applyBorder="1" applyAlignment="1" applyProtection="1">
      <alignment horizontal="center" vertical="center" wrapText="1"/>
      <protection locked="0"/>
    </xf>
    <xf numFmtId="0" fontId="2" fillId="3" borderId="41" xfId="30" applyFont="1" applyFill="1" applyBorder="1" applyAlignment="1" applyProtection="1">
      <alignment horizontal="center" vertical="center" wrapText="1"/>
      <protection locked="0"/>
    </xf>
    <xf numFmtId="0" fontId="2" fillId="3" borderId="25" xfId="28" applyFont="1" applyFill="1" applyBorder="1" applyAlignment="1" applyProtection="1">
      <alignment horizontal="center" vertical="center" wrapText="1"/>
      <protection locked="0"/>
    </xf>
    <xf numFmtId="0" fontId="2" fillId="3" borderId="39" xfId="28" applyFont="1" applyFill="1" applyBorder="1" applyAlignment="1" applyProtection="1">
      <alignment horizontal="center" vertical="center" wrapText="1"/>
      <protection locked="0"/>
    </xf>
    <xf numFmtId="0" fontId="2" fillId="3" borderId="6" xfId="30" applyFont="1" applyFill="1" applyBorder="1" applyAlignment="1" applyProtection="1">
      <alignment horizontal="center" vertical="center"/>
      <protection locked="0"/>
    </xf>
    <xf numFmtId="0" fontId="2" fillId="3" borderId="43" xfId="30" applyFont="1" applyFill="1" applyBorder="1" applyAlignment="1" applyProtection="1">
      <alignment horizontal="center" vertical="center"/>
      <protection locked="0"/>
    </xf>
    <xf numFmtId="0" fontId="0" fillId="0" borderId="31" xfId="0" applyBorder="1" applyAlignment="1">
      <alignment horizontal="center" vertical="center" wrapText="1"/>
    </xf>
    <xf numFmtId="0" fontId="2" fillId="0" borderId="44" xfId="30" applyFont="1" applyFill="1" applyBorder="1" applyAlignment="1">
      <alignment horizontal="center" vertical="center" wrapText="1"/>
      <protection/>
    </xf>
    <xf numFmtId="176" fontId="2" fillId="0" borderId="13" xfId="30" applyNumberFormat="1" applyFont="1" applyFill="1" applyBorder="1" applyAlignment="1">
      <alignment horizontal="right" vertical="center"/>
      <protection/>
    </xf>
    <xf numFmtId="176" fontId="2" fillId="0" borderId="40" xfId="30" applyNumberFormat="1" applyFont="1" applyFill="1" applyBorder="1" applyAlignment="1">
      <alignment horizontal="right" vertical="center"/>
      <protection/>
    </xf>
    <xf numFmtId="0" fontId="21" fillId="3" borderId="17" xfId="29" applyFont="1" applyFill="1" applyBorder="1" applyAlignment="1" applyProtection="1">
      <alignment horizontal="center" vertical="center" shrinkToFit="1"/>
      <protection locked="0"/>
    </xf>
    <xf numFmtId="0" fontId="21" fillId="3" borderId="42" xfId="29" applyFont="1" applyFill="1" applyBorder="1" applyAlignment="1" applyProtection="1">
      <alignment horizontal="center" vertical="center" shrinkToFit="1"/>
      <protection locked="0"/>
    </xf>
    <xf numFmtId="0" fontId="21" fillId="3" borderId="37" xfId="29" applyFont="1" applyFill="1" applyBorder="1" applyAlignment="1" applyProtection="1">
      <alignment horizontal="center" vertical="center" shrinkToFit="1"/>
      <protection locked="0"/>
    </xf>
    <xf numFmtId="0" fontId="21" fillId="3" borderId="38" xfId="29" applyFont="1" applyFill="1" applyBorder="1" applyAlignment="1" applyProtection="1">
      <alignment horizontal="center" vertical="center" shrinkToFit="1"/>
      <protection locked="0"/>
    </xf>
    <xf numFmtId="0" fontId="2" fillId="2" borderId="15" xfId="22" applyFont="1" applyFill="1" applyBorder="1" applyAlignment="1" applyProtection="1">
      <alignment horizontal="left" vertical="center" wrapText="1"/>
      <protection/>
    </xf>
    <xf numFmtId="0" fontId="2" fillId="2" borderId="15" xfId="22" applyFont="1" applyFill="1" applyBorder="1" applyAlignment="1" applyProtection="1">
      <alignment horizontal="left" vertical="center"/>
      <protection/>
    </xf>
    <xf numFmtId="0" fontId="9" fillId="3" borderId="21" xfId="22" applyFont="1" applyFill="1" applyBorder="1" applyAlignment="1" applyProtection="1">
      <alignment horizontal="center" vertical="center"/>
      <protection locked="0"/>
    </xf>
    <xf numFmtId="0" fontId="9" fillId="3" borderId="22" xfId="22" applyFont="1" applyFill="1" applyBorder="1" applyAlignment="1" applyProtection="1">
      <alignment horizontal="center" vertical="center"/>
      <protection locked="0"/>
    </xf>
    <xf numFmtId="0" fontId="9" fillId="3" borderId="30" xfId="22" applyFont="1" applyFill="1" applyBorder="1" applyAlignment="1" applyProtection="1">
      <alignment horizontal="center" vertical="center"/>
      <protection locked="0"/>
    </xf>
    <xf numFmtId="0" fontId="9" fillId="0" borderId="17" xfId="22" applyFont="1" applyFill="1" applyBorder="1" applyAlignment="1" applyProtection="1">
      <alignment vertical="center" wrapText="1"/>
      <protection/>
    </xf>
    <xf numFmtId="0" fontId="9" fillId="0" borderId="18" xfId="22" applyFont="1" applyFill="1" applyBorder="1" applyAlignment="1" applyProtection="1">
      <alignment vertical="center" wrapText="1"/>
      <protection/>
    </xf>
    <xf numFmtId="0" fontId="9" fillId="0" borderId="19" xfId="22" applyFont="1" applyFill="1" applyBorder="1" applyAlignment="1" applyProtection="1">
      <alignment vertical="center" wrapText="1"/>
      <protection/>
    </xf>
    <xf numFmtId="49" fontId="2" fillId="0" borderId="45" xfId="22" applyNumberFormat="1" applyFont="1" applyFill="1" applyBorder="1" applyAlignment="1" applyProtection="1">
      <alignment vertical="top" shrinkToFit="1"/>
      <protection locked="0"/>
    </xf>
    <xf numFmtId="49" fontId="2" fillId="0" borderId="46" xfId="22" applyNumberFormat="1" applyFont="1" applyFill="1" applyBorder="1" applyAlignment="1" applyProtection="1">
      <alignment vertical="top" shrinkToFit="1"/>
      <protection locked="0"/>
    </xf>
    <xf numFmtId="49" fontId="2" fillId="0" borderId="47" xfId="22" applyNumberFormat="1" applyFont="1" applyFill="1" applyBorder="1" applyAlignment="1" applyProtection="1">
      <alignment vertical="top" shrinkToFit="1"/>
      <protection locked="0"/>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7" fillId="0" borderId="17" xfId="22" applyFont="1" applyFill="1" applyBorder="1" applyAlignment="1" applyProtection="1">
      <alignment vertical="center" wrapText="1"/>
      <protection/>
    </xf>
    <xf numFmtId="0" fontId="17" fillId="0" borderId="18" xfId="22" applyFont="1" applyFill="1" applyBorder="1" applyAlignment="1" applyProtection="1">
      <alignment vertical="center" wrapText="1"/>
      <protection/>
    </xf>
    <xf numFmtId="0" fontId="17" fillId="0" borderId="19" xfId="22" applyFont="1" applyFill="1" applyBorder="1" applyAlignment="1" applyProtection="1">
      <alignment vertical="center" wrapText="1"/>
      <protection/>
    </xf>
    <xf numFmtId="49" fontId="2" fillId="0" borderId="21" xfId="22" applyNumberFormat="1" applyFont="1" applyFill="1" applyBorder="1" applyAlignment="1" applyProtection="1">
      <alignment vertical="center" shrinkToFit="1"/>
      <protection locked="0"/>
    </xf>
    <xf numFmtId="49" fontId="2" fillId="0" borderId="22" xfId="22" applyNumberFormat="1" applyFont="1" applyFill="1" applyBorder="1" applyAlignment="1" applyProtection="1">
      <alignment vertical="center" shrinkToFit="1"/>
      <protection locked="0"/>
    </xf>
    <xf numFmtId="49" fontId="2" fillId="0" borderId="30" xfId="22" applyNumberFormat="1" applyFont="1" applyFill="1" applyBorder="1" applyAlignment="1" applyProtection="1">
      <alignment vertical="center" shrinkToFit="1"/>
      <protection locked="0"/>
    </xf>
    <xf numFmtId="0" fontId="2" fillId="2" borderId="23"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protection/>
    </xf>
    <xf numFmtId="0" fontId="2" fillId="2" borderId="8" xfId="0" applyFont="1" applyFill="1" applyBorder="1" applyAlignment="1" applyProtection="1">
      <alignment horizontal="left" vertical="center"/>
      <protection/>
    </xf>
    <xf numFmtId="0" fontId="2" fillId="2" borderId="29"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20" xfId="0" applyFont="1" applyFill="1" applyBorder="1" applyAlignment="1" applyProtection="1">
      <alignment horizontal="left" vertical="center"/>
      <protection/>
    </xf>
    <xf numFmtId="0" fontId="2" fillId="2" borderId="11"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protection/>
    </xf>
    <xf numFmtId="0" fontId="2" fillId="0" borderId="2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2" borderId="23" xfId="22" applyFont="1" applyFill="1" applyBorder="1" applyAlignment="1" applyProtection="1">
      <alignment horizontal="left" vertical="center" wrapText="1"/>
      <protection/>
    </xf>
    <xf numFmtId="0" fontId="2" fillId="2" borderId="7" xfId="22" applyFont="1" applyFill="1" applyBorder="1" applyAlignment="1" applyProtection="1">
      <alignment horizontal="left" vertical="center" wrapText="1"/>
      <protection/>
    </xf>
    <xf numFmtId="0" fontId="2" fillId="2" borderId="8" xfId="22" applyFont="1" applyFill="1" applyBorder="1" applyAlignment="1" applyProtection="1">
      <alignment horizontal="left" vertical="center" wrapText="1"/>
      <protection/>
    </xf>
    <xf numFmtId="0" fontId="2" fillId="2" borderId="29" xfId="22" applyFont="1" applyFill="1" applyBorder="1" applyAlignment="1" applyProtection="1">
      <alignment horizontal="left" vertical="center" wrapText="1"/>
      <protection/>
    </xf>
    <xf numFmtId="0" fontId="2" fillId="2" borderId="0" xfId="22" applyFont="1" applyFill="1" applyBorder="1" applyAlignment="1" applyProtection="1">
      <alignment horizontal="left" vertical="center" wrapText="1"/>
      <protection/>
    </xf>
    <xf numFmtId="0" fontId="2" fillId="2" borderId="2" xfId="22" applyFont="1" applyFill="1" applyBorder="1" applyAlignment="1" applyProtection="1">
      <alignment horizontal="left" vertical="center" wrapText="1"/>
      <protection/>
    </xf>
    <xf numFmtId="0" fontId="2" fillId="2" borderId="20" xfId="22" applyFont="1" applyFill="1" applyBorder="1" applyAlignment="1" applyProtection="1">
      <alignment horizontal="left" vertical="center" wrapText="1"/>
      <protection/>
    </xf>
    <xf numFmtId="0" fontId="2" fillId="2" borderId="11" xfId="22" applyFont="1" applyFill="1" applyBorder="1" applyAlignment="1" applyProtection="1">
      <alignment horizontal="left" vertical="center" wrapText="1"/>
      <protection/>
    </xf>
    <xf numFmtId="0" fontId="2" fillId="2" borderId="12" xfId="22" applyFont="1" applyFill="1" applyBorder="1" applyAlignment="1" applyProtection="1">
      <alignment horizontal="left" vertical="center" wrapText="1"/>
      <protection/>
    </xf>
    <xf numFmtId="49" fontId="2"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48" xfId="0" applyNumberFormat="1" applyFont="1" applyFill="1" applyBorder="1" applyAlignment="1" applyProtection="1">
      <alignment horizontal="center" vertical="center"/>
      <protection/>
    </xf>
    <xf numFmtId="0" fontId="2" fillId="0" borderId="29" xfId="22" applyFont="1" applyBorder="1" applyAlignment="1" applyProtection="1">
      <alignment horizontal="center" vertical="center"/>
      <protection/>
    </xf>
    <xf numFmtId="0" fontId="2" fillId="0" borderId="20" xfId="22" applyFont="1" applyBorder="1" applyAlignment="1" applyProtection="1">
      <alignment horizontal="center" vertical="center"/>
      <protection/>
    </xf>
    <xf numFmtId="0" fontId="2" fillId="0" borderId="24" xfId="22" applyFont="1" applyBorder="1" applyAlignment="1" applyProtection="1">
      <alignment horizontal="center" vertical="center"/>
      <protection/>
    </xf>
    <xf numFmtId="0" fontId="2" fillId="0" borderId="9" xfId="22" applyFont="1" applyBorder="1" applyAlignment="1" applyProtection="1">
      <alignment horizontal="center" vertical="center"/>
      <protection/>
    </xf>
    <xf numFmtId="0" fontId="2" fillId="2" borderId="23" xfId="22" applyFont="1" applyFill="1" applyBorder="1" applyAlignment="1" applyProtection="1">
      <alignment vertical="center" wrapText="1"/>
      <protection/>
    </xf>
    <xf numFmtId="0" fontId="2" fillId="2" borderId="7" xfId="22" applyFont="1" applyFill="1" applyBorder="1" applyAlignment="1" applyProtection="1">
      <alignment vertical="center" wrapText="1"/>
      <protection/>
    </xf>
    <xf numFmtId="0" fontId="2" fillId="2" borderId="8" xfId="22" applyFont="1" applyFill="1" applyBorder="1" applyAlignment="1" applyProtection="1">
      <alignment vertical="center" wrapText="1"/>
      <protection/>
    </xf>
    <xf numFmtId="0" fontId="2" fillId="0" borderId="3"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1" xfId="22" applyFont="1" applyFill="1" applyBorder="1" applyAlignment="1" applyProtection="1">
      <alignment vertical="center"/>
      <protection/>
    </xf>
    <xf numFmtId="0" fontId="2" fillId="0" borderId="41" xfId="22" applyFont="1" applyFill="1" applyBorder="1" applyAlignment="1" applyProtection="1">
      <alignment vertical="center"/>
      <protection/>
    </xf>
    <xf numFmtId="0" fontId="9" fillId="0" borderId="15" xfId="22" applyFont="1" applyFill="1" applyBorder="1" applyAlignment="1" applyProtection="1">
      <alignment horizontal="center" vertical="center"/>
      <protection/>
    </xf>
    <xf numFmtId="0" fontId="9" fillId="0" borderId="3" xfId="22" applyFont="1" applyFill="1" applyBorder="1" applyAlignment="1" applyProtection="1">
      <alignment horizontal="center" vertical="center"/>
      <protection/>
    </xf>
    <xf numFmtId="42" fontId="2" fillId="0" borderId="21" xfId="22" applyNumberFormat="1" applyFont="1" applyFill="1" applyBorder="1" applyAlignment="1" applyProtection="1">
      <alignment vertical="center"/>
      <protection locked="0"/>
    </xf>
    <xf numFmtId="42" fontId="2" fillId="0" borderId="22" xfId="22" applyNumberFormat="1" applyFont="1" applyFill="1" applyBorder="1" applyAlignment="1" applyProtection="1">
      <alignment vertical="center"/>
      <protection locked="0"/>
    </xf>
    <xf numFmtId="42" fontId="2" fillId="0" borderId="30" xfId="22" applyNumberFormat="1" applyFont="1" applyFill="1" applyBorder="1" applyAlignment="1" applyProtection="1">
      <alignment vertical="center"/>
      <protection locked="0"/>
    </xf>
    <xf numFmtId="184" fontId="2" fillId="0" borderId="21" xfId="22" applyNumberFormat="1" applyFont="1" applyBorder="1" applyAlignment="1" applyProtection="1">
      <alignment horizontal="left" vertical="center"/>
      <protection/>
    </xf>
    <xf numFmtId="184" fontId="2" fillId="0" borderId="22" xfId="22" applyNumberFormat="1" applyFont="1" applyBorder="1" applyAlignment="1" applyProtection="1">
      <alignment horizontal="left" vertical="center"/>
      <protection/>
    </xf>
    <xf numFmtId="184" fontId="2" fillId="0" borderId="49" xfId="22" applyNumberFormat="1" applyFont="1" applyBorder="1" applyAlignment="1" applyProtection="1">
      <alignment horizontal="left" vertical="center"/>
      <protection/>
    </xf>
    <xf numFmtId="49" fontId="2" fillId="0" borderId="21" xfId="22" applyNumberFormat="1"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0" xfId="0" applyBorder="1" applyAlignment="1" applyProtection="1">
      <alignment vertical="top" wrapText="1"/>
      <protection locked="0"/>
    </xf>
    <xf numFmtId="0" fontId="9" fillId="2" borderId="15" xfId="22" applyFont="1" applyFill="1" applyBorder="1" applyAlignment="1" applyProtection="1">
      <alignment horizontal="center" vertical="center" wrapText="1"/>
      <protection/>
    </xf>
    <xf numFmtId="0" fontId="9" fillId="2" borderId="3" xfId="22" applyFont="1" applyFill="1" applyBorder="1" applyAlignment="1" applyProtection="1">
      <alignment horizontal="center" vertical="center" wrapText="1"/>
      <protection/>
    </xf>
    <xf numFmtId="0" fontId="2" fillId="2" borderId="3" xfId="22" applyFont="1" applyFill="1" applyBorder="1" applyAlignment="1" applyProtection="1">
      <alignment horizontal="left" vertical="center" wrapText="1"/>
      <protection/>
    </xf>
    <xf numFmtId="0" fontId="2" fillId="2" borderId="16" xfId="22" applyFont="1" applyFill="1" applyBorder="1" applyAlignment="1" applyProtection="1">
      <alignment horizontal="left" vertical="center" wrapText="1"/>
      <protection/>
    </xf>
    <xf numFmtId="0" fontId="2" fillId="2" borderId="4" xfId="22" applyFont="1" applyFill="1" applyBorder="1" applyAlignment="1" applyProtection="1">
      <alignment horizontal="left" vertical="center" wrapText="1"/>
      <protection/>
    </xf>
    <xf numFmtId="186" fontId="2" fillId="0" borderId="21" xfId="22" applyNumberFormat="1" applyFont="1" applyFill="1" applyBorder="1" applyAlignment="1" applyProtection="1">
      <alignment vertical="top"/>
      <protection locked="0"/>
    </xf>
    <xf numFmtId="186" fontId="2" fillId="0" borderId="22" xfId="22" applyNumberFormat="1" applyFont="1" applyFill="1" applyBorder="1" applyAlignment="1" applyProtection="1">
      <alignment vertical="top"/>
      <protection locked="0"/>
    </xf>
    <xf numFmtId="0" fontId="2" fillId="2" borderId="29" xfId="22" applyFont="1" applyFill="1" applyBorder="1" applyAlignment="1" applyProtection="1">
      <alignment vertical="center" wrapText="1"/>
      <protection/>
    </xf>
    <xf numFmtId="0" fontId="2" fillId="2" borderId="0" xfId="22" applyFont="1" applyFill="1" applyBorder="1" applyAlignment="1" applyProtection="1">
      <alignment vertical="center" wrapText="1"/>
      <protection/>
    </xf>
    <xf numFmtId="0" fontId="2" fillId="2" borderId="2" xfId="22" applyFont="1" applyFill="1" applyBorder="1" applyAlignment="1" applyProtection="1">
      <alignment vertical="center" wrapText="1"/>
      <protection/>
    </xf>
    <xf numFmtId="0" fontId="2" fillId="2" borderId="20" xfId="22" applyFont="1" applyFill="1" applyBorder="1" applyAlignment="1" applyProtection="1">
      <alignment vertical="center" wrapText="1"/>
      <protection/>
    </xf>
    <xf numFmtId="0" fontId="2" fillId="2" borderId="11" xfId="22" applyFont="1" applyFill="1" applyBorder="1" applyAlignment="1" applyProtection="1">
      <alignment vertical="center" wrapText="1"/>
      <protection/>
    </xf>
    <xf numFmtId="0" fontId="2" fillId="2" borderId="12" xfId="22" applyFont="1" applyFill="1" applyBorder="1" applyAlignment="1" applyProtection="1">
      <alignment vertical="center" wrapText="1"/>
      <protection/>
    </xf>
    <xf numFmtId="0" fontId="2" fillId="0" borderId="3" xfId="22" applyFont="1" applyBorder="1" applyAlignment="1" applyProtection="1">
      <alignment horizontal="center" vertical="center"/>
      <protection/>
    </xf>
    <xf numFmtId="0" fontId="2" fillId="0" borderId="16" xfId="22" applyFont="1" applyBorder="1" applyAlignment="1" applyProtection="1">
      <alignment horizontal="center" vertical="center"/>
      <protection/>
    </xf>
    <xf numFmtId="0" fontId="9" fillId="0" borderId="20" xfId="22" applyFont="1" applyBorder="1" applyAlignment="1" applyProtection="1">
      <alignment horizontal="left" vertical="center" wrapText="1"/>
      <protection/>
    </xf>
    <xf numFmtId="0" fontId="9" fillId="0" borderId="11" xfId="22" applyFont="1" applyBorder="1" applyAlignment="1" applyProtection="1">
      <alignment horizontal="left" vertical="center" wrapText="1"/>
      <protection/>
    </xf>
    <xf numFmtId="0" fontId="9" fillId="0" borderId="41"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4" fillId="0" borderId="21" xfId="22" applyNumberFormat="1" applyFont="1" applyFill="1" applyBorder="1" applyAlignment="1" applyProtection="1">
      <alignment horizontal="center" vertical="center"/>
      <protection/>
    </xf>
    <xf numFmtId="49" fontId="14" fillId="0" borderId="22" xfId="22" applyNumberFormat="1" applyFont="1" applyFill="1" applyBorder="1" applyAlignment="1" applyProtection="1">
      <alignment horizontal="center" vertical="center"/>
      <protection/>
    </xf>
    <xf numFmtId="49" fontId="14" fillId="0" borderId="30" xfId="22" applyNumberFormat="1" applyFont="1" applyFill="1" applyBorder="1" applyAlignment="1" applyProtection="1">
      <alignment horizontal="center" vertical="center"/>
      <protection/>
    </xf>
    <xf numFmtId="0" fontId="2" fillId="2" borderId="15" xfId="22" applyFont="1" applyFill="1" applyBorder="1" applyAlignment="1" applyProtection="1">
      <alignment vertical="center" wrapText="1"/>
      <protection/>
    </xf>
    <xf numFmtId="198" fontId="2" fillId="0" borderId="21" xfId="22" applyNumberFormat="1" applyFont="1" applyFill="1" applyBorder="1" applyAlignment="1" applyProtection="1">
      <alignment horizontal="center" vertical="center"/>
      <protection locked="0"/>
    </xf>
    <xf numFmtId="198" fontId="2" fillId="0" borderId="22" xfId="22" applyNumberFormat="1" applyFont="1" applyFill="1" applyBorder="1" applyAlignment="1" applyProtection="1">
      <alignment horizontal="center" vertical="center"/>
      <protection locked="0"/>
    </xf>
    <xf numFmtId="198" fontId="2" fillId="0" borderId="30" xfId="22" applyNumberFormat="1" applyFont="1" applyFill="1" applyBorder="1" applyAlignment="1" applyProtection="1">
      <alignment horizontal="center" vertical="center"/>
      <protection locked="0"/>
    </xf>
    <xf numFmtId="0" fontId="2" fillId="2" borderId="13" xfId="22" applyFont="1" applyFill="1" applyBorder="1" applyAlignment="1" applyProtection="1">
      <alignment vertical="center" textRotation="255" wrapText="1"/>
      <protection/>
    </xf>
    <xf numFmtId="0" fontId="2" fillId="2" borderId="31" xfId="22" applyFont="1" applyFill="1" applyBorder="1" applyAlignment="1" applyProtection="1">
      <alignment vertical="center" textRotation="255" wrapText="1"/>
      <protection/>
    </xf>
    <xf numFmtId="0" fontId="2" fillId="2" borderId="40" xfId="22" applyFont="1" applyFill="1" applyBorder="1" applyAlignment="1" applyProtection="1">
      <alignment vertical="center" textRotation="255" wrapText="1"/>
      <protection/>
    </xf>
    <xf numFmtId="0" fontId="15" fillId="2" borderId="29" xfId="22" applyFont="1" applyFill="1" applyBorder="1" applyAlignment="1" applyProtection="1">
      <alignment horizontal="center" vertical="center" wrapText="1"/>
      <protection/>
    </xf>
    <xf numFmtId="0" fontId="15" fillId="2" borderId="0" xfId="22" applyFont="1" applyFill="1" applyBorder="1" applyAlignment="1" applyProtection="1">
      <alignment horizontal="center" vertical="center" wrapText="1"/>
      <protection/>
    </xf>
    <xf numFmtId="0" fontId="15" fillId="2" borderId="2" xfId="22" applyFont="1" applyFill="1" applyBorder="1" applyAlignment="1" applyProtection="1">
      <alignment horizontal="center" vertical="center" wrapText="1"/>
      <protection/>
    </xf>
    <xf numFmtId="0" fontId="2" fillId="2" borderId="3" xfId="22" applyFont="1" applyFill="1" applyBorder="1" applyAlignment="1" applyProtection="1">
      <alignment horizontal="center" vertical="center" wrapText="1"/>
      <protection/>
    </xf>
    <xf numFmtId="0" fontId="2" fillId="2" borderId="4" xfId="22" applyFont="1" applyFill="1" applyBorder="1" applyAlignment="1" applyProtection="1">
      <alignment horizontal="center" vertical="center" wrapText="1"/>
      <protection/>
    </xf>
    <xf numFmtId="49" fontId="2" fillId="0" borderId="21" xfId="22" applyNumberFormat="1" applyFont="1" applyFill="1" applyBorder="1" applyAlignment="1" applyProtection="1">
      <alignment vertical="top" shrinkToFit="1"/>
      <protection locked="0"/>
    </xf>
    <xf numFmtId="49" fontId="2" fillId="0" borderId="22" xfId="22" applyNumberFormat="1" applyFont="1" applyFill="1" applyBorder="1" applyAlignment="1" applyProtection="1">
      <alignment vertical="top" shrinkToFit="1"/>
      <protection locked="0"/>
    </xf>
    <xf numFmtId="49" fontId="2" fillId="0" borderId="30" xfId="22" applyNumberFormat="1" applyFont="1" applyFill="1" applyBorder="1" applyAlignment="1" applyProtection="1">
      <alignment vertical="top" shrinkToFit="1"/>
      <protection locked="0"/>
    </xf>
    <xf numFmtId="0" fontId="2" fillId="3" borderId="50" xfId="22" applyFont="1" applyFill="1" applyBorder="1" applyAlignment="1" applyProtection="1">
      <alignment horizontal="center" vertical="center"/>
      <protection locked="0"/>
    </xf>
    <xf numFmtId="0" fontId="2" fillId="3" borderId="51" xfId="22" applyFont="1" applyFill="1" applyBorder="1" applyAlignment="1" applyProtection="1">
      <alignment horizontal="center" vertical="center"/>
      <protection locked="0"/>
    </xf>
    <xf numFmtId="0" fontId="2" fillId="3" borderId="52" xfId="22" applyFont="1" applyFill="1" applyBorder="1" applyAlignment="1" applyProtection="1">
      <alignment horizontal="center" vertical="center"/>
      <protection locked="0"/>
    </xf>
    <xf numFmtId="49" fontId="9" fillId="0" borderId="21" xfId="22" applyNumberFormat="1" applyFont="1" applyFill="1" applyBorder="1" applyAlignment="1" applyProtection="1">
      <alignment horizontal="center" vertical="center"/>
      <protection locked="0"/>
    </xf>
    <xf numFmtId="49" fontId="9" fillId="0" borderId="22" xfId="22" applyNumberFormat="1" applyFont="1" applyFill="1" applyBorder="1" applyAlignment="1" applyProtection="1">
      <alignment horizontal="center" vertical="center"/>
      <protection locked="0"/>
    </xf>
    <xf numFmtId="49" fontId="9" fillId="0" borderId="30" xfId="22" applyNumberFormat="1" applyFont="1" applyFill="1" applyBorder="1" applyAlignment="1" applyProtection="1">
      <alignment horizontal="center" vertical="center"/>
      <protection locked="0"/>
    </xf>
    <xf numFmtId="0" fontId="9" fillId="0" borderId="25" xfId="22" applyFont="1" applyBorder="1" applyAlignment="1" applyProtection="1">
      <alignment horizontal="center" vertical="center"/>
      <protection/>
    </xf>
    <xf numFmtId="0" fontId="9" fillId="0" borderId="16" xfId="22" applyFont="1" applyBorder="1" applyAlignment="1" applyProtection="1">
      <alignment horizontal="center" vertical="center"/>
      <protection/>
    </xf>
    <xf numFmtId="14" fontId="9" fillId="0" borderId="21" xfId="22" applyNumberFormat="1" applyFont="1" applyBorder="1" applyAlignment="1" applyProtection="1">
      <alignment horizontal="center" vertical="center"/>
      <protection locked="0"/>
    </xf>
    <xf numFmtId="0" fontId="9" fillId="0" borderId="22" xfId="22" applyFont="1" applyBorder="1" applyAlignment="1" applyProtection="1">
      <alignment horizontal="center" vertical="center"/>
      <protection locked="0"/>
    </xf>
    <xf numFmtId="0" fontId="9" fillId="0" borderId="30" xfId="22" applyFont="1" applyBorder="1" applyAlignment="1" applyProtection="1">
      <alignment horizontal="center" vertical="center"/>
      <protection locked="0"/>
    </xf>
    <xf numFmtId="186" fontId="9" fillId="0" borderId="21" xfId="22" applyNumberFormat="1" applyFont="1" applyBorder="1" applyAlignment="1" applyProtection="1">
      <alignment horizontal="center" vertical="center"/>
      <protection locked="0"/>
    </xf>
    <xf numFmtId="186" fontId="9" fillId="0" borderId="22" xfId="22" applyNumberFormat="1" applyFont="1" applyBorder="1" applyAlignment="1" applyProtection="1">
      <alignment horizontal="center" vertical="center"/>
      <protection locked="0"/>
    </xf>
    <xf numFmtId="186" fontId="9" fillId="0" borderId="30" xfId="22" applyNumberFormat="1" applyFont="1" applyBorder="1" applyAlignment="1" applyProtection="1">
      <alignment horizontal="center" vertical="center"/>
      <protection locked="0"/>
    </xf>
    <xf numFmtId="0" fontId="2" fillId="0" borderId="32" xfId="22" applyFont="1" applyBorder="1" applyAlignment="1" applyProtection="1">
      <alignment horizontal="center" vertical="center"/>
      <protection/>
    </xf>
    <xf numFmtId="0" fontId="2" fillId="0" borderId="53" xfId="22" applyFont="1" applyBorder="1" applyAlignment="1" applyProtection="1">
      <alignment horizontal="center" vertical="center"/>
      <protection/>
    </xf>
    <xf numFmtId="0" fontId="2" fillId="2" borderId="7" xfId="0" applyFont="1" applyFill="1" applyBorder="1" applyAlignment="1" applyProtection="1">
      <alignment horizontal="left" vertical="center" wrapText="1"/>
      <protection/>
    </xf>
    <xf numFmtId="0" fontId="2" fillId="2" borderId="8" xfId="0" applyFont="1" applyFill="1" applyBorder="1" applyAlignment="1" applyProtection="1">
      <alignment horizontal="left" vertical="center" wrapText="1"/>
      <protection/>
    </xf>
    <xf numFmtId="0" fontId="2" fillId="2" borderId="29"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wrapText="1"/>
      <protection/>
    </xf>
    <xf numFmtId="0" fontId="2" fillId="2" borderId="2" xfId="0" applyFont="1" applyFill="1" applyBorder="1" applyAlignment="1" applyProtection="1">
      <alignment horizontal="left" vertical="center" wrapText="1"/>
      <protection/>
    </xf>
    <xf numFmtId="0" fontId="2" fillId="2" borderId="20" xfId="0" applyFont="1" applyFill="1" applyBorder="1" applyAlignment="1" applyProtection="1">
      <alignment horizontal="left" vertical="center" wrapText="1"/>
      <protection/>
    </xf>
    <xf numFmtId="0" fontId="2" fillId="2" borderId="11" xfId="0" applyFont="1" applyFill="1" applyBorder="1" applyAlignment="1" applyProtection="1">
      <alignment horizontal="left" vertical="center" wrapText="1"/>
      <protection/>
    </xf>
    <xf numFmtId="0" fontId="2" fillId="2" borderId="12" xfId="0" applyFont="1" applyFill="1" applyBorder="1" applyAlignment="1" applyProtection="1">
      <alignment horizontal="left" vertical="center" wrapText="1"/>
      <protection/>
    </xf>
    <xf numFmtId="14" fontId="2" fillId="0" borderId="21" xfId="22" applyNumberFormat="1" applyFont="1" applyFill="1" applyBorder="1" applyAlignment="1" applyProtection="1">
      <alignment horizontal="center" vertical="center"/>
      <protection locked="0"/>
    </xf>
    <xf numFmtId="14" fontId="2" fillId="0" borderId="22" xfId="22" applyNumberFormat="1" applyFont="1" applyFill="1" applyBorder="1" applyAlignment="1" applyProtection="1">
      <alignment horizontal="center" vertical="center"/>
      <protection locked="0"/>
    </xf>
    <xf numFmtId="14" fontId="2" fillId="0" borderId="30" xfId="22" applyNumberFormat="1" applyFont="1" applyFill="1" applyBorder="1" applyAlignment="1" applyProtection="1">
      <alignment horizontal="center" vertical="center"/>
      <protection locked="0"/>
    </xf>
    <xf numFmtId="0" fontId="2" fillId="0" borderId="8" xfId="22" applyFont="1" applyFill="1" applyBorder="1" applyAlignment="1" applyProtection="1">
      <alignment horizontal="center" vertical="center"/>
      <protection/>
    </xf>
    <xf numFmtId="0" fontId="2" fillId="0" borderId="13"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54" xfId="22" applyFont="1" applyBorder="1" applyAlignment="1" applyProtection="1">
      <alignment horizontal="center" vertical="center"/>
      <protection/>
    </xf>
    <xf numFmtId="0" fontId="2" fillId="0" borderId="55" xfId="22" applyFont="1" applyBorder="1" applyAlignment="1" applyProtection="1">
      <alignment horizontal="center" vertical="center"/>
      <protection/>
    </xf>
    <xf numFmtId="0" fontId="2" fillId="0" borderId="56" xfId="22" applyFont="1" applyBorder="1" applyAlignment="1" applyProtection="1">
      <alignment horizontal="center" vertical="center"/>
      <protection/>
    </xf>
    <xf numFmtId="0" fontId="2" fillId="0" borderId="57" xfId="22" applyFont="1" applyBorder="1" applyAlignment="1" applyProtection="1">
      <alignment horizontal="center" vertical="center"/>
      <protection/>
    </xf>
    <xf numFmtId="49" fontId="2" fillId="0" borderId="21" xfId="22" applyNumberFormat="1" applyFont="1" applyFill="1" applyBorder="1" applyAlignment="1" applyProtection="1">
      <alignment vertical="center"/>
      <protection locked="0"/>
    </xf>
    <xf numFmtId="49" fontId="2" fillId="0" borderId="22" xfId="22" applyNumberFormat="1" applyFont="1" applyFill="1" applyBorder="1" applyAlignment="1" applyProtection="1">
      <alignment vertical="center"/>
      <protection locked="0"/>
    </xf>
    <xf numFmtId="49" fontId="2" fillId="0" borderId="30" xfId="22" applyNumberFormat="1" applyFont="1" applyFill="1" applyBorder="1" applyAlignment="1" applyProtection="1">
      <alignment vertical="center"/>
      <protection locked="0"/>
    </xf>
    <xf numFmtId="183" fontId="2" fillId="0" borderId="58" xfId="0" applyNumberFormat="1" applyFont="1" applyFill="1" applyBorder="1" applyAlignment="1" applyProtection="1">
      <alignment horizontal="center" vertical="center"/>
      <protection locked="0"/>
    </xf>
    <xf numFmtId="183" fontId="2" fillId="0" borderId="59"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30" xfId="0" applyFont="1" applyBorder="1" applyAlignment="1" applyProtection="1">
      <alignment vertical="center"/>
      <protection locked="0"/>
    </xf>
    <xf numFmtId="186" fontId="2" fillId="0" borderId="30" xfId="22" applyNumberFormat="1" applyFont="1" applyFill="1" applyBorder="1" applyAlignment="1" applyProtection="1">
      <alignment vertical="top"/>
      <protection locked="0"/>
    </xf>
    <xf numFmtId="9" fontId="2" fillId="0" borderId="58" xfId="22" applyNumberFormat="1" applyFont="1" applyFill="1" applyBorder="1" applyAlignment="1" applyProtection="1">
      <alignment horizontal="center" vertical="center"/>
      <protection locked="0"/>
    </xf>
    <xf numFmtId="9" fontId="2" fillId="0" borderId="59" xfId="22" applyNumberFormat="1" applyFont="1" applyFill="1" applyBorder="1" applyAlignment="1" applyProtection="1">
      <alignment horizontal="center" vertical="center"/>
      <protection locked="0"/>
    </xf>
    <xf numFmtId="0" fontId="11" fillId="0" borderId="25" xfId="22" applyFont="1" applyBorder="1" applyAlignment="1" applyProtection="1">
      <alignment horizontal="center" vertical="center"/>
      <protection/>
    </xf>
    <xf numFmtId="0" fontId="11" fillId="0" borderId="16" xfId="22" applyFont="1" applyBorder="1" applyAlignment="1" applyProtection="1">
      <alignment horizontal="center" vertical="center"/>
      <protection/>
    </xf>
    <xf numFmtId="0" fontId="11" fillId="0" borderId="4" xfId="22" applyFont="1" applyBorder="1" applyAlignment="1" applyProtection="1">
      <alignment horizontal="center" vertical="center"/>
      <protection/>
    </xf>
    <xf numFmtId="0" fontId="2" fillId="0" borderId="58" xfId="22" applyFont="1" applyFill="1" applyBorder="1" applyAlignment="1" applyProtection="1">
      <alignment vertical="top"/>
      <protection/>
    </xf>
    <xf numFmtId="0" fontId="2" fillId="0" borderId="35" xfId="22" applyFont="1" applyFill="1" applyBorder="1" applyAlignment="1" applyProtection="1">
      <alignment vertical="top"/>
      <protection/>
    </xf>
    <xf numFmtId="0" fontId="2" fillId="0" borderId="59" xfId="22" applyFont="1" applyFill="1" applyBorder="1" applyAlignment="1" applyProtection="1">
      <alignment vertical="top"/>
      <protection/>
    </xf>
    <xf numFmtId="186" fontId="9" fillId="0" borderId="21" xfId="22" applyNumberFormat="1" applyFont="1" applyBorder="1" applyAlignment="1" applyProtection="1">
      <alignment horizontal="center" vertical="center" wrapText="1"/>
      <protection locked="0"/>
    </xf>
    <xf numFmtId="186" fontId="9" fillId="0" borderId="22" xfId="22" applyNumberFormat="1" applyFont="1" applyBorder="1" applyAlignment="1" applyProtection="1">
      <alignment horizontal="center" vertical="center" wrapText="1"/>
      <protection locked="0"/>
    </xf>
    <xf numFmtId="186" fontId="9" fillId="0" borderId="30" xfId="22" applyNumberFormat="1" applyFont="1" applyBorder="1" applyAlignment="1" applyProtection="1">
      <alignment horizontal="center" vertical="center" wrapText="1"/>
      <protection locked="0"/>
    </xf>
    <xf numFmtId="0" fontId="9" fillId="0" borderId="10" xfId="22" applyFont="1" applyBorder="1" applyAlignment="1" applyProtection="1">
      <alignment horizontal="center" vertical="center" wrapText="1"/>
      <protection/>
    </xf>
    <xf numFmtId="0" fontId="9" fillId="0" borderId="11" xfId="22" applyFont="1" applyBorder="1" applyAlignment="1" applyProtection="1">
      <alignment horizontal="center" vertical="center" wrapText="1"/>
      <protection/>
    </xf>
    <xf numFmtId="0" fontId="9" fillId="0" borderId="41" xfId="22" applyFont="1" applyBorder="1" applyAlignment="1" applyProtection="1">
      <alignment horizontal="center" vertical="center" wrapText="1"/>
      <protection/>
    </xf>
    <xf numFmtId="0" fontId="2" fillId="0" borderId="45" xfId="22" applyFont="1" applyFill="1" applyBorder="1" applyAlignment="1" applyProtection="1">
      <alignment vertical="top"/>
      <protection locked="0"/>
    </xf>
    <xf numFmtId="0" fontId="2" fillId="0" borderId="46" xfId="22" applyFont="1" applyFill="1" applyBorder="1" applyAlignment="1" applyProtection="1">
      <alignment vertical="top"/>
      <protection locked="0"/>
    </xf>
    <xf numFmtId="0" fontId="2" fillId="0" borderId="47" xfId="22" applyFont="1" applyFill="1" applyBorder="1" applyAlignment="1" applyProtection="1">
      <alignment vertical="top"/>
      <protection locked="0"/>
    </xf>
    <xf numFmtId="0" fontId="2" fillId="3" borderId="21" xfId="22" applyFont="1" applyFill="1" applyBorder="1" applyAlignment="1" applyProtection="1">
      <alignment horizontal="center" vertical="center"/>
      <protection locked="0"/>
    </xf>
    <xf numFmtId="0" fontId="2" fillId="3" borderId="22" xfId="22" applyFont="1" applyFill="1" applyBorder="1" applyAlignment="1" applyProtection="1">
      <alignment horizontal="center" vertical="center"/>
      <protection locked="0"/>
    </xf>
    <xf numFmtId="0" fontId="2" fillId="3" borderId="30" xfId="22" applyFont="1" applyFill="1" applyBorder="1" applyAlignment="1" applyProtection="1">
      <alignment horizontal="center" vertical="center"/>
      <protection locked="0"/>
    </xf>
    <xf numFmtId="0" fontId="2" fillId="2" borderId="23" xfId="24" applyFont="1" applyFill="1" applyBorder="1" applyAlignment="1" applyProtection="1">
      <alignment horizontal="center" vertical="center" textRotation="255" wrapText="1"/>
      <protection/>
    </xf>
    <xf numFmtId="0" fontId="2" fillId="2" borderId="8" xfId="24" applyFont="1" applyFill="1" applyBorder="1" applyAlignment="1" applyProtection="1">
      <alignment horizontal="center" vertical="center" textRotation="255" wrapText="1"/>
      <protection/>
    </xf>
    <xf numFmtId="0" fontId="2" fillId="2" borderId="29" xfId="24" applyFont="1" applyFill="1" applyBorder="1" applyAlignment="1" applyProtection="1">
      <alignment horizontal="center" vertical="center" textRotation="255" wrapText="1"/>
      <protection/>
    </xf>
    <xf numFmtId="0" fontId="2" fillId="2" borderId="2" xfId="24" applyFont="1" applyFill="1" applyBorder="1" applyAlignment="1" applyProtection="1">
      <alignment horizontal="center" vertical="center" textRotation="255" wrapText="1"/>
      <protection/>
    </xf>
    <xf numFmtId="0" fontId="2" fillId="2" borderId="20" xfId="24" applyFont="1" applyFill="1" applyBorder="1" applyAlignment="1" applyProtection="1">
      <alignment horizontal="center" vertical="center" textRotation="255" wrapText="1"/>
      <protection/>
    </xf>
    <xf numFmtId="0" fontId="2" fillId="2" borderId="12" xfId="24" applyFont="1" applyFill="1" applyBorder="1" applyAlignment="1" applyProtection="1">
      <alignment horizontal="center" vertical="center" textRotation="255" wrapText="1"/>
      <protection/>
    </xf>
    <xf numFmtId="0" fontId="9" fillId="0" borderId="21" xfId="24" applyFont="1" applyFill="1" applyBorder="1" applyAlignment="1" applyProtection="1">
      <alignment vertical="center"/>
      <protection/>
    </xf>
    <xf numFmtId="0" fontId="9" fillId="0" borderId="22" xfId="24" applyFont="1" applyFill="1" applyBorder="1" applyAlignment="1" applyProtection="1">
      <alignment vertical="center"/>
      <protection/>
    </xf>
    <xf numFmtId="0" fontId="9" fillId="0" borderId="49" xfId="24" applyFont="1" applyFill="1" applyBorder="1" applyAlignment="1" applyProtection="1">
      <alignment vertical="center"/>
      <protection/>
    </xf>
    <xf numFmtId="14" fontId="9" fillId="3" borderId="21" xfId="23" applyNumberFormat="1" applyFont="1" applyFill="1" applyBorder="1" applyAlignment="1" applyProtection="1">
      <alignment horizontal="center" vertical="center"/>
      <protection locked="0"/>
    </xf>
    <xf numFmtId="14" fontId="9" fillId="3" borderId="22" xfId="23" applyNumberFormat="1" applyFont="1" applyFill="1" applyBorder="1" applyAlignment="1" applyProtection="1">
      <alignment horizontal="center" vertical="center"/>
      <protection locked="0"/>
    </xf>
    <xf numFmtId="14" fontId="9" fillId="3" borderId="30" xfId="23" applyNumberFormat="1" applyFont="1" applyFill="1" applyBorder="1" applyAlignment="1" applyProtection="1">
      <alignment horizontal="center" vertical="center"/>
      <protection locked="0"/>
    </xf>
    <xf numFmtId="0" fontId="11" fillId="0" borderId="0" xfId="24" applyFont="1" applyProtection="1">
      <alignment/>
      <protection/>
    </xf>
    <xf numFmtId="0" fontId="2" fillId="2" borderId="23" xfId="24" applyFont="1" applyFill="1" applyBorder="1" applyAlignment="1" applyProtection="1">
      <alignment vertical="center" wrapText="1"/>
      <protection/>
    </xf>
    <xf numFmtId="0" fontId="2" fillId="2" borderId="7" xfId="24" applyFont="1" applyFill="1" applyBorder="1" applyAlignment="1" applyProtection="1">
      <alignment vertical="center" wrapText="1"/>
      <protection/>
    </xf>
    <xf numFmtId="0" fontId="2" fillId="2" borderId="8" xfId="24" applyFont="1" applyFill="1" applyBorder="1" applyAlignment="1" applyProtection="1">
      <alignment vertical="center" wrapText="1"/>
      <protection/>
    </xf>
    <xf numFmtId="0" fontId="2" fillId="2" borderId="20" xfId="24" applyFont="1" applyFill="1" applyBorder="1" applyAlignment="1" applyProtection="1">
      <alignment vertical="center" wrapText="1"/>
      <protection/>
    </xf>
    <xf numFmtId="0" fontId="2" fillId="2" borderId="11" xfId="24" applyFont="1" applyFill="1" applyBorder="1" applyAlignment="1" applyProtection="1">
      <alignment vertical="center" wrapText="1"/>
      <protection/>
    </xf>
    <xf numFmtId="0" fontId="2" fillId="2" borderId="12" xfId="24" applyFont="1" applyFill="1" applyBorder="1" applyAlignment="1" applyProtection="1">
      <alignment vertical="center" wrapText="1"/>
      <protection/>
    </xf>
    <xf numFmtId="0" fontId="2" fillId="3" borderId="21" xfId="24" applyFont="1" applyFill="1" applyBorder="1" applyAlignment="1" applyProtection="1">
      <alignment horizontal="center" vertical="center"/>
      <protection locked="0"/>
    </xf>
    <xf numFmtId="0" fontId="2" fillId="3" borderId="30" xfId="24" applyFont="1" applyFill="1" applyBorder="1" applyAlignment="1" applyProtection="1">
      <alignment horizontal="center" vertical="center"/>
      <protection locked="0"/>
    </xf>
    <xf numFmtId="14" fontId="2" fillId="0" borderId="21" xfId="24" applyNumberFormat="1" applyFont="1" applyFill="1" applyBorder="1" applyAlignment="1" applyProtection="1">
      <alignment horizontal="center" vertical="center"/>
      <protection locked="0"/>
    </xf>
    <xf numFmtId="14" fontId="2" fillId="0" borderId="22" xfId="24" applyNumberFormat="1" applyFont="1" applyFill="1" applyBorder="1" applyAlignment="1" applyProtection="1">
      <alignment horizontal="center" vertical="center"/>
      <protection locked="0"/>
    </xf>
    <xf numFmtId="14" fontId="2" fillId="0" borderId="30" xfId="24" applyNumberFormat="1" applyFont="1" applyFill="1" applyBorder="1" applyAlignment="1" applyProtection="1">
      <alignment horizontal="center" vertical="center"/>
      <protection locked="0"/>
    </xf>
    <xf numFmtId="0" fontId="2" fillId="0" borderId="60" xfId="24" applyFont="1" applyFill="1" applyBorder="1" applyAlignment="1" applyProtection="1">
      <alignment horizontal="center" vertical="center"/>
      <protection/>
    </xf>
    <xf numFmtId="0" fontId="2" fillId="0" borderId="61" xfId="24" applyFont="1" applyFill="1" applyBorder="1" applyAlignment="1" applyProtection="1">
      <alignment horizontal="center" vertical="center"/>
      <protection/>
    </xf>
    <xf numFmtId="49" fontId="2" fillId="0" borderId="21" xfId="24" applyNumberFormat="1" applyFont="1" applyFill="1" applyBorder="1" applyAlignment="1" applyProtection="1">
      <alignment vertical="center" shrinkToFit="1"/>
      <protection locked="0"/>
    </xf>
    <xf numFmtId="49" fontId="2" fillId="0" borderId="22" xfId="24" applyNumberFormat="1" applyFont="1" applyFill="1" applyBorder="1" applyAlignment="1" applyProtection="1">
      <alignment vertical="center" shrinkToFit="1"/>
      <protection locked="0"/>
    </xf>
    <xf numFmtId="49" fontId="2" fillId="0" borderId="30" xfId="24" applyNumberFormat="1" applyFont="1" applyFill="1" applyBorder="1" applyAlignment="1" applyProtection="1">
      <alignment vertical="center" shrinkToFit="1"/>
      <protection locked="0"/>
    </xf>
    <xf numFmtId="0" fontId="2" fillId="0" borderId="23" xfId="24" applyFont="1" applyBorder="1" applyAlignment="1" applyProtection="1">
      <alignment horizontal="left" vertical="center"/>
      <protection/>
    </xf>
    <xf numFmtId="0" fontId="2" fillId="0" borderId="7" xfId="24" applyFont="1" applyBorder="1" applyAlignment="1" applyProtection="1">
      <alignment vertical="center"/>
      <protection/>
    </xf>
    <xf numFmtId="0" fontId="2" fillId="0" borderId="8" xfId="24" applyFont="1" applyBorder="1" applyAlignment="1" applyProtection="1">
      <alignment vertical="center"/>
      <protection/>
    </xf>
    <xf numFmtId="0" fontId="2" fillId="0" borderId="20" xfId="24" applyFont="1" applyBorder="1" applyAlignment="1" applyProtection="1">
      <alignment horizontal="lef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vertical="center"/>
      <protection/>
    </xf>
    <xf numFmtId="0" fontId="9" fillId="3" borderId="21" xfId="24" applyFont="1" applyFill="1" applyBorder="1" applyAlignment="1" applyProtection="1">
      <alignment horizontal="center" vertical="center"/>
      <protection locked="0"/>
    </xf>
    <xf numFmtId="0" fontId="9" fillId="3" borderId="30" xfId="24" applyFont="1" applyFill="1" applyBorder="1" applyAlignment="1" applyProtection="1">
      <alignment horizontal="center" vertical="center"/>
      <protection locked="0"/>
    </xf>
    <xf numFmtId="42" fontId="2" fillId="0" borderId="22" xfId="24" applyNumberFormat="1" applyFont="1" applyFill="1" applyBorder="1" applyAlignment="1" applyProtection="1">
      <alignment vertical="center"/>
      <protection/>
    </xf>
    <xf numFmtId="42" fontId="2" fillId="0" borderId="49" xfId="24" applyNumberFormat="1" applyFont="1" applyFill="1" applyBorder="1" applyAlignment="1" applyProtection="1">
      <alignment vertical="center"/>
      <protection/>
    </xf>
    <xf numFmtId="0" fontId="15" fillId="2" borderId="29" xfId="24" applyFont="1" applyFill="1" applyBorder="1" applyAlignment="1" applyProtection="1">
      <alignment horizontal="center" vertical="center"/>
      <protection/>
    </xf>
    <xf numFmtId="0" fontId="15" fillId="2" borderId="0" xfId="24" applyFont="1" applyFill="1" applyBorder="1" applyAlignment="1" applyProtection="1">
      <alignment horizontal="center" vertical="center"/>
      <protection/>
    </xf>
    <xf numFmtId="0" fontId="15" fillId="2" borderId="2" xfId="24" applyFont="1" applyFill="1" applyBorder="1" applyAlignment="1" applyProtection="1">
      <alignment horizontal="center" vertical="center"/>
      <protection/>
    </xf>
    <xf numFmtId="0" fontId="9" fillId="0" borderId="20" xfId="24" applyFont="1" applyBorder="1" applyAlignment="1" applyProtection="1">
      <alignment vertical="center" wrapText="1"/>
      <protection/>
    </xf>
    <xf numFmtId="0" fontId="9" fillId="0" borderId="11" xfId="24" applyFont="1" applyBorder="1" applyAlignment="1" applyProtection="1">
      <alignment vertical="center" wrapText="1"/>
      <protection/>
    </xf>
    <xf numFmtId="49" fontId="9" fillId="0" borderId="21" xfId="24" applyNumberFormat="1" applyFont="1" applyFill="1" applyBorder="1" applyAlignment="1" applyProtection="1">
      <alignment horizontal="center" vertical="center"/>
      <protection locked="0"/>
    </xf>
    <xf numFmtId="49" fontId="9" fillId="0" borderId="30" xfId="24" applyNumberFormat="1" applyFont="1" applyFill="1" applyBorder="1" applyAlignment="1" applyProtection="1">
      <alignment horizontal="center" vertical="center"/>
      <protection locked="0"/>
    </xf>
    <xf numFmtId="0" fontId="2" fillId="0" borderId="21" xfId="24" applyFont="1" applyFill="1" applyBorder="1" applyAlignment="1" applyProtection="1">
      <alignment vertical="center"/>
      <protection locked="0"/>
    </xf>
    <xf numFmtId="0" fontId="2" fillId="0" borderId="22" xfId="24" applyFont="1" applyFill="1" applyBorder="1" applyAlignment="1" applyProtection="1">
      <alignment vertical="center"/>
      <protection locked="0"/>
    </xf>
    <xf numFmtId="0" fontId="2" fillId="0" borderId="30" xfId="24" applyFont="1" applyFill="1" applyBorder="1" applyAlignment="1" applyProtection="1">
      <alignment vertical="center"/>
      <protection locked="0"/>
    </xf>
    <xf numFmtId="49" fontId="2" fillId="0" borderId="21" xfId="24" applyNumberFormat="1" applyFont="1" applyFill="1" applyBorder="1" applyAlignment="1" applyProtection="1">
      <alignment vertical="top"/>
      <protection locked="0"/>
    </xf>
    <xf numFmtId="49" fontId="2" fillId="0" borderId="22" xfId="24" applyNumberFormat="1" applyFont="1" applyFill="1" applyBorder="1" applyAlignment="1" applyProtection="1">
      <alignment vertical="top"/>
      <protection locked="0"/>
    </xf>
    <xf numFmtId="49" fontId="2" fillId="0" borderId="30" xfId="24" applyNumberFormat="1" applyFont="1" applyFill="1" applyBorder="1" applyAlignment="1" applyProtection="1">
      <alignment vertical="top"/>
      <protection locked="0"/>
    </xf>
    <xf numFmtId="0" fontId="9" fillId="3" borderId="1" xfId="24" applyFont="1" applyFill="1" applyBorder="1" applyAlignment="1" applyProtection="1">
      <alignment horizontal="center" vertical="center"/>
      <protection locked="0"/>
    </xf>
    <xf numFmtId="0" fontId="9" fillId="3" borderId="48" xfId="24" applyFont="1" applyFill="1" applyBorder="1" applyAlignment="1" applyProtection="1">
      <alignment horizontal="center" vertical="center"/>
      <protection locked="0"/>
    </xf>
    <xf numFmtId="0" fontId="9" fillId="0" borderId="1" xfId="24" applyFont="1" applyFill="1" applyBorder="1" applyAlignment="1" applyProtection="1">
      <alignment vertical="center"/>
      <protection/>
    </xf>
    <xf numFmtId="0" fontId="9" fillId="0" borderId="0" xfId="24" applyFont="1" applyFill="1" applyBorder="1" applyAlignment="1" applyProtection="1">
      <alignment vertical="center"/>
      <protection/>
    </xf>
    <xf numFmtId="49" fontId="12" fillId="0" borderId="21" xfId="24" applyNumberFormat="1" applyFont="1" applyFill="1" applyBorder="1" applyAlignment="1" applyProtection="1">
      <alignment horizontal="center" vertical="center"/>
      <protection/>
    </xf>
    <xf numFmtId="49" fontId="12" fillId="0" borderId="22" xfId="24" applyNumberFormat="1" applyFont="1" applyFill="1" applyBorder="1" applyAlignment="1" applyProtection="1">
      <alignment horizontal="center" vertical="center"/>
      <protection/>
    </xf>
    <xf numFmtId="49" fontId="12" fillId="0" borderId="30" xfId="24" applyNumberFormat="1" applyFont="1" applyFill="1" applyBorder="1" applyAlignment="1" applyProtection="1">
      <alignment horizontal="center" vertical="center"/>
      <protection/>
    </xf>
    <xf numFmtId="42" fontId="2" fillId="0" borderId="21" xfId="24" applyNumberFormat="1" applyFont="1" applyFill="1" applyBorder="1" applyAlignment="1" applyProtection="1">
      <alignment vertical="center"/>
      <protection locked="0"/>
    </xf>
    <xf numFmtId="42" fontId="2" fillId="0" borderId="30" xfId="24" applyNumberFormat="1" applyFont="1" applyFill="1" applyBorder="1" applyAlignment="1" applyProtection="1">
      <alignment vertical="center"/>
      <protection locked="0"/>
    </xf>
    <xf numFmtId="49" fontId="9" fillId="0" borderId="21" xfId="24" applyNumberFormat="1" applyFont="1" applyBorder="1" applyAlignment="1" applyProtection="1">
      <alignment horizontal="center" vertical="center" wrapText="1"/>
      <protection locked="0"/>
    </xf>
    <xf numFmtId="49" fontId="9" fillId="0" borderId="30" xfId="24" applyNumberFormat="1" applyFont="1" applyBorder="1" applyAlignment="1" applyProtection="1">
      <alignment horizontal="center" vertical="center" wrapText="1"/>
      <protection locked="0"/>
    </xf>
    <xf numFmtId="0" fontId="6" fillId="0" borderId="0" xfId="24" applyFont="1" applyBorder="1" applyAlignment="1" applyProtection="1">
      <alignment horizontal="center" vertical="center"/>
      <protection/>
    </xf>
    <xf numFmtId="0" fontId="2" fillId="0" borderId="23" xfId="24" applyFont="1" applyBorder="1" applyAlignment="1" applyProtection="1">
      <alignment horizontal="left" vertical="center" wrapText="1"/>
      <protection/>
    </xf>
    <xf numFmtId="0" fontId="2" fillId="0" borderId="7" xfId="24" applyFont="1" applyBorder="1" applyAlignment="1" applyProtection="1">
      <alignment vertical="center" wrapText="1"/>
      <protection/>
    </xf>
    <xf numFmtId="0" fontId="2" fillId="0" borderId="8" xfId="24" applyFont="1" applyBorder="1" applyAlignment="1" applyProtection="1">
      <alignment vertical="center" wrapText="1"/>
      <protection/>
    </xf>
    <xf numFmtId="0" fontId="2" fillId="0" borderId="20" xfId="24" applyFont="1" applyBorder="1" applyAlignment="1" applyProtection="1">
      <alignment horizontal="left" vertical="center" wrapText="1"/>
      <protection/>
    </xf>
    <xf numFmtId="0" fontId="2" fillId="0" borderId="11" xfId="24" applyFont="1" applyBorder="1" applyAlignment="1" applyProtection="1">
      <alignment vertical="center" wrapText="1"/>
      <protection/>
    </xf>
    <xf numFmtId="0" fontId="2" fillId="0" borderId="12" xfId="24" applyFont="1" applyBorder="1" applyAlignment="1" applyProtection="1">
      <alignment vertical="center" wrapText="1"/>
      <protection/>
    </xf>
    <xf numFmtId="49" fontId="2" fillId="0" borderId="21" xfId="24" applyNumberFormat="1" applyFont="1" applyBorder="1" applyAlignment="1" applyProtection="1">
      <alignment horizontal="center" vertical="center"/>
      <protection locked="0"/>
    </xf>
    <xf numFmtId="49" fontId="2" fillId="0" borderId="22" xfId="24" applyNumberFormat="1" applyFont="1" applyBorder="1" applyAlignment="1" applyProtection="1">
      <alignment horizontal="center" vertical="center"/>
      <protection locked="0"/>
    </xf>
    <xf numFmtId="49" fontId="2" fillId="0" borderId="30" xfId="24" applyNumberFormat="1" applyFont="1" applyBorder="1" applyAlignment="1" applyProtection="1">
      <alignment horizontal="center" vertical="center"/>
      <protection locked="0"/>
    </xf>
    <xf numFmtId="0" fontId="2" fillId="0" borderId="21" xfId="24" applyFont="1" applyBorder="1" applyAlignment="1" applyProtection="1">
      <alignment horizontal="center" vertical="center"/>
      <protection locked="0"/>
    </xf>
    <xf numFmtId="0" fontId="2" fillId="0" borderId="30" xfId="24" applyFont="1" applyBorder="1" applyAlignment="1" applyProtection="1">
      <alignment horizontal="center" vertical="center"/>
      <protection locked="0"/>
    </xf>
    <xf numFmtId="0" fontId="9" fillId="0" borderId="5" xfId="25" applyFont="1" applyFill="1" applyBorder="1" applyAlignment="1" applyProtection="1">
      <alignment vertical="center" wrapText="1"/>
      <protection/>
    </xf>
    <xf numFmtId="0" fontId="9" fillId="0" borderId="24" xfId="25" applyFont="1" applyFill="1" applyBorder="1" applyAlignment="1" applyProtection="1">
      <alignment vertical="center" wrapText="1"/>
      <protection/>
    </xf>
    <xf numFmtId="0" fontId="9" fillId="0" borderId="9" xfId="25" applyFont="1" applyFill="1" applyBorder="1" applyAlignment="1" applyProtection="1">
      <alignment vertical="center" wrapText="1"/>
      <protection/>
    </xf>
    <xf numFmtId="0" fontId="2" fillId="0" borderId="23" xfId="25" applyFont="1" applyFill="1" applyBorder="1" applyAlignment="1" applyProtection="1">
      <alignment vertical="center" wrapText="1"/>
      <protection/>
    </xf>
    <xf numFmtId="0" fontId="2" fillId="0" borderId="29" xfId="25" applyFont="1" applyFill="1" applyBorder="1" applyAlignment="1" applyProtection="1">
      <alignment vertical="center" wrapText="1"/>
      <protection/>
    </xf>
    <xf numFmtId="0" fontId="2" fillId="0" borderId="20" xfId="25" applyFont="1" applyFill="1" applyBorder="1" applyAlignment="1" applyProtection="1">
      <alignment vertical="center" wrapText="1"/>
      <protection/>
    </xf>
    <xf numFmtId="0" fontId="2" fillId="0" borderId="21" xfId="25" applyFont="1" applyFill="1" applyBorder="1" applyAlignment="1" applyProtection="1">
      <alignment vertical="center" wrapText="1"/>
      <protection locked="0"/>
    </xf>
    <xf numFmtId="0" fontId="2" fillId="0" borderId="22" xfId="25" applyFont="1" applyFill="1" applyBorder="1" applyAlignment="1" applyProtection="1">
      <alignment vertical="center" wrapText="1"/>
      <protection locked="0"/>
    </xf>
    <xf numFmtId="0" fontId="2" fillId="0" borderId="30" xfId="25" applyFont="1" applyFill="1" applyBorder="1" applyAlignment="1" applyProtection="1">
      <alignment vertical="center" wrapText="1"/>
      <protection locked="0"/>
    </xf>
    <xf numFmtId="0" fontId="2" fillId="0" borderId="21" xfId="25" applyFont="1" applyFill="1" applyBorder="1" applyAlignment="1" applyProtection="1">
      <alignment vertical="center"/>
      <protection locked="0"/>
    </xf>
    <xf numFmtId="0" fontId="2" fillId="0" borderId="22" xfId="25" applyFont="1" applyFill="1" applyBorder="1" applyAlignment="1" applyProtection="1">
      <alignment vertical="center"/>
      <protection locked="0"/>
    </xf>
    <xf numFmtId="0" fontId="2" fillId="0" borderId="30" xfId="25" applyFont="1" applyFill="1" applyBorder="1" applyAlignment="1" applyProtection="1">
      <alignment vertical="center"/>
      <protection locked="0"/>
    </xf>
    <xf numFmtId="0" fontId="2" fillId="0" borderId="0" xfId="25" applyFont="1" applyFill="1" applyBorder="1" applyProtection="1">
      <alignment/>
      <protection/>
    </xf>
    <xf numFmtId="0" fontId="2" fillId="0" borderId="50" xfId="25" applyFont="1" applyFill="1" applyBorder="1" applyAlignment="1" applyProtection="1">
      <alignment vertical="center" textRotation="255"/>
      <protection/>
    </xf>
    <xf numFmtId="0" fontId="2" fillId="0" borderId="62" xfId="25" applyFont="1" applyFill="1" applyBorder="1" applyAlignment="1" applyProtection="1">
      <alignment vertical="center" textRotation="255"/>
      <protection/>
    </xf>
    <xf numFmtId="0" fontId="2" fillId="0" borderId="63" xfId="25" applyFont="1" applyFill="1" applyBorder="1" applyAlignment="1" applyProtection="1">
      <alignment vertical="center" textRotation="255"/>
      <protection/>
    </xf>
    <xf numFmtId="0" fontId="2" fillId="0" borderId="64" xfId="25" applyFont="1" applyFill="1" applyBorder="1" applyAlignment="1" applyProtection="1">
      <alignment vertical="top" wrapText="1"/>
      <protection/>
    </xf>
    <xf numFmtId="0" fontId="2" fillId="0" borderId="18" xfId="25" applyFont="1" applyFill="1" applyBorder="1" applyAlignment="1" applyProtection="1">
      <alignment vertical="top"/>
      <protection/>
    </xf>
    <xf numFmtId="0" fontId="2" fillId="0" borderId="42" xfId="25" applyFont="1" applyFill="1" applyBorder="1" applyAlignment="1" applyProtection="1">
      <alignment vertical="top"/>
      <protection/>
    </xf>
    <xf numFmtId="49" fontId="12" fillId="0" borderId="21" xfId="25" applyNumberFormat="1" applyFont="1" applyFill="1" applyBorder="1" applyAlignment="1" applyProtection="1">
      <alignment horizontal="center" vertical="center"/>
      <protection/>
    </xf>
    <xf numFmtId="49" fontId="12" fillId="0" borderId="22" xfId="25" applyNumberFormat="1" applyFont="1" applyFill="1" applyBorder="1" applyAlignment="1" applyProtection="1">
      <alignment horizontal="center" vertical="center"/>
      <protection/>
    </xf>
    <xf numFmtId="49" fontId="12" fillId="0" borderId="30" xfId="25" applyNumberFormat="1" applyFont="1" applyFill="1" applyBorder="1" applyAlignment="1" applyProtection="1">
      <alignment horizontal="center" vertical="center"/>
      <protection/>
    </xf>
    <xf numFmtId="0" fontId="6" fillId="0" borderId="0" xfId="25" applyFont="1" applyFill="1" applyBorder="1" applyAlignment="1" applyProtection="1">
      <alignment horizontal="center" vertical="center"/>
      <protection/>
    </xf>
    <xf numFmtId="0" fontId="2" fillId="0" borderId="0" xfId="25" applyFont="1" applyFill="1" applyAlignment="1" applyProtection="1">
      <alignment wrapText="1"/>
      <protection/>
    </xf>
    <xf numFmtId="0" fontId="2" fillId="0" borderId="0" xfId="25" applyFont="1" applyFill="1" applyProtection="1">
      <alignment/>
      <protection/>
    </xf>
    <xf numFmtId="0" fontId="2" fillId="0" borderId="0" xfId="25" applyFont="1" applyFill="1" applyAlignment="1" applyProtection="1">
      <alignment vertical="top" wrapText="1"/>
      <protection/>
    </xf>
    <xf numFmtId="0" fontId="2" fillId="0" borderId="58" xfId="25" applyFont="1" applyFill="1" applyBorder="1" applyAlignment="1" applyProtection="1">
      <alignment vertical="top" wrapText="1"/>
      <protection locked="0"/>
    </xf>
    <xf numFmtId="0" fontId="2" fillId="0" borderId="35" xfId="25" applyFont="1" applyFill="1" applyBorder="1" applyAlignment="1" applyProtection="1">
      <alignment vertical="top" wrapText="1"/>
      <protection locked="0"/>
    </xf>
    <xf numFmtId="0" fontId="2" fillId="0" borderId="59" xfId="25" applyFont="1" applyFill="1" applyBorder="1" applyAlignment="1" applyProtection="1">
      <alignment vertical="top" wrapText="1"/>
      <protection locked="0"/>
    </xf>
    <xf numFmtId="0" fontId="2" fillId="0" borderId="1" xfId="25" applyFont="1" applyFill="1" applyBorder="1" applyAlignment="1" applyProtection="1">
      <alignment vertical="top" wrapText="1"/>
      <protection locked="0"/>
    </xf>
    <xf numFmtId="0" fontId="2" fillId="0" borderId="0" xfId="25" applyFont="1" applyFill="1" applyBorder="1" applyAlignment="1" applyProtection="1">
      <alignment vertical="top" wrapText="1"/>
      <protection locked="0"/>
    </xf>
    <xf numFmtId="0" fontId="2" fillId="0" borderId="48" xfId="25" applyFont="1" applyFill="1" applyBorder="1" applyAlignment="1" applyProtection="1">
      <alignment vertical="top" wrapText="1"/>
      <protection locked="0"/>
    </xf>
    <xf numFmtId="0" fontId="2" fillId="0" borderId="60" xfId="25" applyFont="1" applyFill="1" applyBorder="1" applyAlignment="1" applyProtection="1">
      <alignment vertical="top" wrapText="1"/>
      <protection locked="0"/>
    </xf>
    <xf numFmtId="0" fontId="2" fillId="0" borderId="27" xfId="25" applyFont="1" applyFill="1" applyBorder="1" applyAlignment="1" applyProtection="1">
      <alignment vertical="top" wrapText="1"/>
      <protection locked="0"/>
    </xf>
    <xf numFmtId="0" fontId="2" fillId="0" borderId="61" xfId="25" applyFont="1" applyFill="1" applyBorder="1" applyAlignment="1" applyProtection="1">
      <alignment vertical="top" wrapText="1"/>
      <protection locked="0"/>
    </xf>
    <xf numFmtId="0" fontId="2" fillId="0" borderId="65" xfId="26" applyFont="1" applyFill="1" applyBorder="1" applyAlignment="1" applyProtection="1">
      <alignment horizontal="left" vertical="center" wrapText="1"/>
      <protection/>
    </xf>
    <xf numFmtId="0" fontId="0" fillId="0" borderId="27" xfId="0" applyBorder="1" applyAlignment="1">
      <alignment vertical="center" wrapText="1"/>
    </xf>
    <xf numFmtId="0" fontId="2" fillId="0" borderId="21" xfId="26" applyFont="1"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3" xfId="26" applyFont="1" applyFill="1" applyBorder="1" applyAlignment="1" applyProtection="1">
      <alignment vertical="center"/>
      <protection/>
    </xf>
    <xf numFmtId="0" fontId="2" fillId="0" borderId="16" xfId="26" applyFont="1" applyFill="1" applyBorder="1" applyAlignment="1" applyProtection="1">
      <alignment vertical="center"/>
      <protection/>
    </xf>
    <xf numFmtId="0" fontId="2" fillId="0" borderId="4" xfId="26" applyFont="1" applyFill="1" applyBorder="1" applyAlignment="1" applyProtection="1">
      <alignment vertical="center"/>
      <protection/>
    </xf>
    <xf numFmtId="0" fontId="2" fillId="0" borderId="3" xfId="26" applyFont="1" applyFill="1" applyBorder="1" applyAlignment="1" applyProtection="1">
      <alignment vertical="center" wrapText="1"/>
      <protection/>
    </xf>
    <xf numFmtId="0" fontId="2" fillId="0" borderId="16" xfId="26" applyFont="1" applyFill="1" applyBorder="1" applyAlignment="1" applyProtection="1">
      <alignment vertical="center" wrapText="1"/>
      <protection/>
    </xf>
    <xf numFmtId="0" fontId="2" fillId="0" borderId="4" xfId="26" applyFont="1" applyFill="1" applyBorder="1" applyAlignment="1" applyProtection="1">
      <alignment vertical="center" wrapText="1"/>
      <protection/>
    </xf>
    <xf numFmtId="0" fontId="2" fillId="0" borderId="23" xfId="26" applyFont="1" applyFill="1" applyBorder="1" applyAlignment="1" applyProtection="1">
      <alignment vertical="top" wrapText="1"/>
      <protection/>
    </xf>
    <xf numFmtId="0" fontId="0" fillId="0" borderId="8" xfId="0" applyBorder="1" applyAlignment="1">
      <alignment vertical="top" wrapText="1"/>
    </xf>
    <xf numFmtId="0" fontId="0" fillId="0" borderId="29" xfId="0" applyBorder="1" applyAlignment="1">
      <alignment vertical="top"/>
    </xf>
    <xf numFmtId="0" fontId="0" fillId="0" borderId="2" xfId="0" applyBorder="1" applyAlignment="1">
      <alignment vertical="top"/>
    </xf>
    <xf numFmtId="0" fontId="0" fillId="0" borderId="20" xfId="0" applyBorder="1" applyAlignment="1">
      <alignment vertical="top"/>
    </xf>
    <xf numFmtId="0" fontId="0" fillId="0" borderId="12" xfId="0" applyBorder="1" applyAlignment="1">
      <alignment vertical="top"/>
    </xf>
    <xf numFmtId="0" fontId="2" fillId="0" borderId="13" xfId="26" applyFont="1" applyFill="1" applyBorder="1" applyAlignment="1" applyProtection="1">
      <alignment horizontal="right" vertical="center" wrapText="1"/>
      <protection/>
    </xf>
    <xf numFmtId="0" fontId="2" fillId="0" borderId="31" xfId="26" applyFont="1" applyFill="1" applyBorder="1" applyAlignment="1" applyProtection="1">
      <alignment horizontal="right" vertical="center" wrapText="1"/>
      <protection/>
    </xf>
    <xf numFmtId="0" fontId="2" fillId="0" borderId="40" xfId="26" applyFont="1" applyFill="1" applyBorder="1" applyAlignment="1" applyProtection="1">
      <alignment horizontal="right" vertical="center" wrapText="1"/>
      <protection/>
    </xf>
    <xf numFmtId="0" fontId="2" fillId="0" borderId="3" xfId="26" applyFont="1" applyFill="1" applyBorder="1" applyAlignment="1" applyProtection="1">
      <alignment horizontal="left" vertical="center"/>
      <protection/>
    </xf>
    <xf numFmtId="0" fontId="0" fillId="0" borderId="16" xfId="0" applyBorder="1" applyAlignment="1">
      <alignment vertical="center"/>
    </xf>
    <xf numFmtId="0" fontId="0" fillId="0" borderId="4" xfId="0" applyBorder="1" applyAlignment="1">
      <alignment vertical="center"/>
    </xf>
    <xf numFmtId="0" fontId="2" fillId="0" borderId="3" xfId="26" applyFont="1" applyFill="1" applyBorder="1" applyAlignment="1" applyProtection="1">
      <alignment horizontal="left" vertical="center" wrapText="1"/>
      <protection/>
    </xf>
    <xf numFmtId="0" fontId="2" fillId="3" borderId="21" xfId="26" applyFont="1" applyFill="1" applyBorder="1" applyAlignment="1" applyProtection="1">
      <alignment vertical="center" wrapText="1"/>
      <protection locked="0"/>
    </xf>
    <xf numFmtId="0" fontId="2" fillId="3" borderId="30" xfId="26" applyFont="1" applyFill="1" applyBorder="1" applyAlignment="1" applyProtection="1">
      <alignment vertical="center" wrapText="1"/>
      <protection locked="0"/>
    </xf>
    <xf numFmtId="0" fontId="2" fillId="0" borderId="11" xfId="26" applyFont="1" applyFill="1" applyBorder="1" applyAlignment="1" applyProtection="1">
      <alignment vertical="center" wrapText="1"/>
      <protection/>
    </xf>
    <xf numFmtId="0" fontId="2" fillId="0" borderId="12" xfId="26" applyFont="1" applyFill="1" applyBorder="1" applyAlignment="1" applyProtection="1">
      <alignment vertical="center" wrapText="1"/>
      <protection/>
    </xf>
    <xf numFmtId="0" fontId="2" fillId="0" borderId="20" xfId="26" applyFont="1" applyFill="1" applyBorder="1" applyAlignment="1" applyProtection="1">
      <alignment vertical="center" wrapText="1"/>
      <protection/>
    </xf>
    <xf numFmtId="0" fontId="2" fillId="0" borderId="0" xfId="26" applyFont="1" applyFill="1" applyBorder="1" applyProtection="1">
      <alignment/>
      <protection/>
    </xf>
    <xf numFmtId="49" fontId="12" fillId="0" borderId="21" xfId="26" applyNumberFormat="1" applyFont="1" applyFill="1" applyBorder="1" applyAlignment="1" applyProtection="1">
      <alignment horizontal="center" vertical="center"/>
      <protection/>
    </xf>
    <xf numFmtId="49" fontId="12" fillId="0" borderId="22" xfId="26" applyNumberFormat="1" applyFont="1" applyFill="1" applyBorder="1" applyAlignment="1" applyProtection="1">
      <alignment horizontal="center" vertical="center"/>
      <protection/>
    </xf>
    <xf numFmtId="49" fontId="12" fillId="0" borderId="30" xfId="26" applyNumberFormat="1" applyFont="1" applyFill="1" applyBorder="1" applyAlignment="1" applyProtection="1">
      <alignment horizontal="center" vertical="center"/>
      <protection/>
    </xf>
    <xf numFmtId="0" fontId="6" fillId="0" borderId="0" xfId="26" applyFont="1" applyFill="1" applyBorder="1" applyAlignment="1" applyProtection="1">
      <alignment horizontal="center" vertical="center"/>
      <protection/>
    </xf>
    <xf numFmtId="0" fontId="2" fillId="0" borderId="21" xfId="26" applyFont="1" applyFill="1" applyBorder="1" applyAlignment="1" applyProtection="1">
      <alignment vertical="center" wrapText="1"/>
      <protection locked="0"/>
    </xf>
    <xf numFmtId="0" fontId="2" fillId="0" borderId="22" xfId="26" applyFont="1" applyFill="1" applyBorder="1" applyAlignment="1" applyProtection="1">
      <alignment vertical="center" wrapText="1"/>
      <protection locked="0"/>
    </xf>
    <xf numFmtId="0" fontId="2" fillId="0" borderId="35" xfId="26" applyFont="1" applyFill="1" applyBorder="1" applyAlignment="1" applyProtection="1">
      <alignment vertical="center" wrapText="1"/>
      <protection locked="0"/>
    </xf>
    <xf numFmtId="0" fontId="2" fillId="0" borderId="59" xfId="26" applyFont="1" applyFill="1" applyBorder="1" applyAlignment="1" applyProtection="1">
      <alignment vertical="center" wrapText="1"/>
      <protection locked="0"/>
    </xf>
    <xf numFmtId="0" fontId="0" fillId="0" borderId="8" xfId="0" applyBorder="1" applyAlignment="1" applyProtection="1">
      <alignment vertical="top" wrapText="1"/>
      <protection/>
    </xf>
    <xf numFmtId="0" fontId="0" fillId="0" borderId="29" xfId="0" applyBorder="1" applyAlignment="1" applyProtection="1">
      <alignment vertical="top" wrapText="1"/>
      <protection/>
    </xf>
    <xf numFmtId="0" fontId="0" fillId="0" borderId="2" xfId="0" applyBorder="1" applyAlignment="1" applyProtection="1">
      <alignment vertical="top" wrapText="1"/>
      <protection/>
    </xf>
    <xf numFmtId="0" fontId="0" fillId="0" borderId="29" xfId="0" applyBorder="1" applyAlignment="1" applyProtection="1">
      <alignment vertical="top"/>
      <protection/>
    </xf>
    <xf numFmtId="0" fontId="0" fillId="0" borderId="2" xfId="0" applyBorder="1" applyAlignment="1" applyProtection="1">
      <alignment vertical="top"/>
      <protection/>
    </xf>
    <xf numFmtId="0" fontId="2" fillId="0" borderId="30" xfId="26" applyFont="1" applyFill="1" applyBorder="1" applyAlignment="1" applyProtection="1">
      <alignment vertical="center" wrapText="1"/>
      <protection locked="0"/>
    </xf>
    <xf numFmtId="0" fontId="2" fillId="3" borderId="58" xfId="26" applyFont="1" applyFill="1" applyBorder="1" applyAlignment="1" applyProtection="1">
      <alignment vertical="center" wrapText="1"/>
      <protection locked="0"/>
    </xf>
    <xf numFmtId="0" fontId="0" fillId="3" borderId="59" xfId="0" applyFill="1" applyBorder="1" applyAlignment="1" applyProtection="1">
      <alignment vertical="center" wrapText="1"/>
      <protection locked="0"/>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 fillId="0" borderId="15" xfId="32" applyFont="1" applyBorder="1" applyAlignment="1">
      <alignment/>
      <protection/>
    </xf>
    <xf numFmtId="0" fontId="0" fillId="0" borderId="15" xfId="0" applyBorder="1" applyAlignment="1">
      <alignment/>
    </xf>
    <xf numFmtId="0" fontId="2" fillId="0" borderId="15" xfId="32" applyFont="1" applyBorder="1" applyAlignment="1">
      <alignment horizontal="center"/>
      <protection/>
    </xf>
    <xf numFmtId="0" fontId="0" fillId="0" borderId="15" xfId="0" applyBorder="1" applyAlignment="1">
      <alignment horizontal="center"/>
    </xf>
    <xf numFmtId="49" fontId="12" fillId="0" borderId="21" xfId="32" applyNumberFormat="1" applyFont="1" applyBorder="1" applyAlignment="1">
      <alignment horizontal="center" vertical="center"/>
      <protection/>
    </xf>
    <xf numFmtId="49" fontId="12" fillId="0" borderId="30" xfId="32" applyNumberFormat="1" applyFont="1" applyBorder="1" applyAlignment="1">
      <alignment horizontal="center" vertical="center"/>
      <protection/>
    </xf>
    <xf numFmtId="0" fontId="19" fillId="0" borderId="0" xfId="32" applyFont="1" applyAlignment="1">
      <alignment horizontal="center" vertical="center"/>
      <protection/>
    </xf>
    <xf numFmtId="0" fontId="0" fillId="0" borderId="0" xfId="32" applyFont="1" applyAlignment="1">
      <alignment horizontal="center"/>
      <protection/>
    </xf>
    <xf numFmtId="0" fontId="0" fillId="0" borderId="0" xfId="32" applyFont="1" applyAlignment="1">
      <alignment/>
      <protection/>
    </xf>
    <xf numFmtId="0" fontId="0" fillId="0" borderId="0" xfId="0" applyAlignment="1">
      <alignment/>
    </xf>
    <xf numFmtId="0" fontId="0" fillId="0" borderId="0" xfId="0" applyFont="1" applyAlignment="1">
      <alignment/>
    </xf>
  </cellXfs>
  <cellStyles count="20">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_様式-共1-Ⅰ　評価値申告書（共通，JV，CPD）(H24.5改正）" xfId="21"/>
    <cellStyle name="標準_【参考】簡易Ⅰ　一般土木・設備工事用（簡1，共1・2・3）_様式-共2　企業の施工実績等の状況（JV）(H24.5改正）" xfId="22"/>
    <cellStyle name="標準_【参考】簡易Ⅰ　一般土木・設備工事用（簡1，共1・2・3）_様式-共3　配置予定技術者の施工実績，資格等の状況（CPD）(H220729更新）" xfId="23"/>
    <cellStyle name="標準_【参考】簡易Ⅰ　一般土木・設備工事用（簡1，共1・2・3）_様式-共3　配置予定技術者の施工実績等の状況（CPD）(H23.12改正）" xfId="24"/>
    <cellStyle name="標準_【参考】簡易Ⅰ　一般土木・設備工事用（簡1，共1・2・3）_様式-共4　地域貢献活動等の実績説明書(H23.12改正）" xfId="25"/>
    <cellStyle name="標準_【参考】簡易Ⅰ　一般土木・設備工事用（簡1，共1・2・3）_様式-共5　企業の東日本大震災対応(H24.5改正）" xfId="26"/>
    <cellStyle name="標準_●作業中　【評価調書】　土木工事（簡Ⅰ）" xfId="27"/>
    <cellStyle name="標準_Book2" xfId="28"/>
    <cellStyle name="標準_Book2_◎H23改正　【手引き挿入資料】　評価項目の表（図のコピー用）(231130 1507受）（現）" xfId="29"/>
    <cellStyle name="標準_Book2_様式-共1-Ⅰ　評価値申告書（共通，JV，CPD）(H24.5改正）" xfId="30"/>
    <cellStyle name="標準_Book2_様式-共3　配置予定技術者の施工実績等の状況（CPD）(H23.12改正）" xfId="31"/>
    <cellStyle name="標準_youshiki1"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4"/>
  <dimension ref="A1:AC47"/>
  <sheetViews>
    <sheetView showGridLines="0" tabSelected="1" zoomScaleSheetLayoutView="50" workbookViewId="0" topLeftCell="A1">
      <selection activeCell="F21" sqref="F21:G21"/>
    </sheetView>
  </sheetViews>
  <sheetFormatPr defaultColWidth="9.00390625" defaultRowHeight="13.5"/>
  <cols>
    <col min="1" max="1" width="8.00390625" style="154" customWidth="1"/>
    <col min="2" max="2" width="30.625" style="154" customWidth="1"/>
    <col min="3" max="3" width="4.625" style="154" customWidth="1"/>
    <col min="4" max="4" width="4.875" style="154" bestFit="1" customWidth="1"/>
    <col min="5" max="5" width="4.75390625" style="154" customWidth="1"/>
    <col min="6" max="6" width="11.625" style="154" customWidth="1"/>
    <col min="7" max="7" width="3.125" style="154" customWidth="1"/>
    <col min="8" max="8" width="4.625" style="154" customWidth="1"/>
    <col min="9" max="9" width="3.125" style="154" customWidth="1"/>
    <col min="10" max="10" width="4.125" style="154" bestFit="1" customWidth="1"/>
    <col min="11" max="12" width="3.125" style="154" customWidth="1"/>
    <col min="13" max="13" width="7.125" style="154" bestFit="1" customWidth="1"/>
    <col min="14" max="14" width="5.875" style="154" bestFit="1" customWidth="1"/>
    <col min="15" max="16384" width="9.00390625" style="154" customWidth="1"/>
  </cols>
  <sheetData>
    <row r="1" spans="1:13" s="136" customFormat="1" ht="12.75" thickBot="1">
      <c r="A1" s="135" t="s">
        <v>204</v>
      </c>
      <c r="K1" s="137"/>
      <c r="L1" s="137"/>
      <c r="M1" s="137"/>
    </row>
    <row r="2" spans="6:13" s="136" customFormat="1" ht="15" thickBot="1">
      <c r="F2" s="133" t="s">
        <v>0</v>
      </c>
      <c r="G2" s="285" t="s">
        <v>234</v>
      </c>
      <c r="H2" s="286"/>
      <c r="I2" s="286"/>
      <c r="J2" s="286"/>
      <c r="K2" s="286"/>
      <c r="L2" s="287"/>
      <c r="M2" s="138"/>
    </row>
    <row r="3" spans="1:16" s="141" customFormat="1" ht="24">
      <c r="A3" s="293" t="s">
        <v>1</v>
      </c>
      <c r="B3" s="293"/>
      <c r="C3" s="293"/>
      <c r="D3" s="293"/>
      <c r="E3" s="293"/>
      <c r="F3" s="293"/>
      <c r="G3" s="293"/>
      <c r="H3" s="293"/>
      <c r="I3" s="293"/>
      <c r="J3" s="293"/>
      <c r="K3" s="293"/>
      <c r="L3" s="293"/>
      <c r="M3" s="293"/>
      <c r="N3" s="139"/>
      <c r="O3" s="140"/>
      <c r="P3" s="140"/>
    </row>
    <row r="4" spans="1:16" s="141" customFormat="1" ht="7.5" customHeight="1" thickBot="1">
      <c r="A4" s="142"/>
      <c r="B4" s="142"/>
      <c r="C4" s="142"/>
      <c r="D4" s="142"/>
      <c r="E4" s="142"/>
      <c r="F4" s="142"/>
      <c r="G4" s="142"/>
      <c r="H4" s="142"/>
      <c r="I4" s="142"/>
      <c r="J4" s="142"/>
      <c r="K4" s="142"/>
      <c r="L4" s="142"/>
      <c r="M4" s="142"/>
      <c r="N4" s="142"/>
      <c r="O4" s="140"/>
      <c r="P4" s="140"/>
    </row>
    <row r="5" spans="1:16" s="141" customFormat="1" ht="15" customHeight="1" thickBot="1">
      <c r="A5" s="142"/>
      <c r="B5" s="142"/>
      <c r="C5" s="288" t="s">
        <v>2</v>
      </c>
      <c r="D5" s="289"/>
      <c r="E5" s="289"/>
      <c r="F5" s="290"/>
      <c r="G5" s="291"/>
      <c r="H5" s="291"/>
      <c r="I5" s="291"/>
      <c r="J5" s="291"/>
      <c r="K5" s="291"/>
      <c r="L5" s="291"/>
      <c r="M5" s="292"/>
      <c r="N5" s="142"/>
      <c r="O5" s="140"/>
      <c r="P5" s="140"/>
    </row>
    <row r="6" spans="1:16" s="141" customFormat="1" ht="7.5" customHeight="1" thickBot="1">
      <c r="A6" s="143"/>
      <c r="B6" s="143"/>
      <c r="C6" s="143"/>
      <c r="D6" s="143"/>
      <c r="E6" s="143"/>
      <c r="F6" s="143"/>
      <c r="G6" s="143"/>
      <c r="H6" s="143"/>
      <c r="I6" s="143"/>
      <c r="J6" s="143"/>
      <c r="K6" s="143"/>
      <c r="L6" s="143"/>
      <c r="M6" s="143"/>
      <c r="N6" s="143"/>
      <c r="O6" s="140"/>
      <c r="P6" s="140"/>
    </row>
    <row r="7" spans="1:13" s="136" customFormat="1" ht="15" customHeight="1" thickBot="1">
      <c r="A7" s="133" t="s">
        <v>3</v>
      </c>
      <c r="B7" s="294" t="s">
        <v>233</v>
      </c>
      <c r="C7" s="295"/>
      <c r="D7" s="295"/>
      <c r="E7" s="295"/>
      <c r="F7" s="295"/>
      <c r="G7" s="295"/>
      <c r="H7" s="295"/>
      <c r="I7" s="295"/>
      <c r="J7" s="295"/>
      <c r="K7" s="295"/>
      <c r="L7" s="295"/>
      <c r="M7" s="296"/>
    </row>
    <row r="8" spans="1:13" s="136" customFormat="1" ht="18" customHeight="1" thickBot="1">
      <c r="A8" s="144" t="s">
        <v>4</v>
      </c>
      <c r="B8" s="144"/>
      <c r="C8" s="134"/>
      <c r="F8" s="134"/>
      <c r="G8" s="134"/>
      <c r="H8" s="134"/>
      <c r="I8" s="134"/>
      <c r="J8" s="134"/>
      <c r="K8" s="145"/>
      <c r="L8" s="145"/>
      <c r="M8" s="145"/>
    </row>
    <row r="9" spans="1:29" ht="36.75" thickBot="1">
      <c r="A9" s="146" t="s">
        <v>5</v>
      </c>
      <c r="B9" s="304" t="s">
        <v>6</v>
      </c>
      <c r="C9" s="305"/>
      <c r="D9" s="147" t="s">
        <v>7</v>
      </c>
      <c r="E9" s="148" t="s">
        <v>8</v>
      </c>
      <c r="F9" s="306" t="s">
        <v>9</v>
      </c>
      <c r="G9" s="307"/>
      <c r="H9" s="149" t="s">
        <v>10</v>
      </c>
      <c r="I9" s="147" t="s">
        <v>11</v>
      </c>
      <c r="J9" s="147" t="s">
        <v>12</v>
      </c>
      <c r="K9" s="297" t="s">
        <v>13</v>
      </c>
      <c r="L9" s="298"/>
      <c r="M9" s="147" t="s">
        <v>14</v>
      </c>
      <c r="N9" s="150"/>
      <c r="O9" s="151"/>
      <c r="P9" s="151"/>
      <c r="Q9" s="151"/>
      <c r="R9" s="152"/>
      <c r="S9" s="152"/>
      <c r="T9" s="153"/>
      <c r="U9" s="153"/>
      <c r="V9" s="153"/>
      <c r="W9" s="153"/>
      <c r="X9" s="153"/>
      <c r="Y9" s="153"/>
      <c r="Z9" s="153"/>
      <c r="AA9" s="153"/>
      <c r="AB9" s="153"/>
      <c r="AC9" s="153"/>
    </row>
    <row r="10" spans="1:29" ht="24" customHeight="1">
      <c r="A10" s="299" t="s">
        <v>31</v>
      </c>
      <c r="B10" s="282" t="s">
        <v>33</v>
      </c>
      <c r="C10" s="308"/>
      <c r="D10" s="146">
        <v>6</v>
      </c>
      <c r="E10" s="133">
        <v>6</v>
      </c>
      <c r="F10" s="276"/>
      <c r="G10" s="277"/>
      <c r="H10" s="155">
        <f>IF(F10&gt;100,0,IF(F10&gt;=80,3,IF(F10&gt;=75,2,IF(F10&gt;=65,1,0))))</f>
        <v>0</v>
      </c>
      <c r="I10" s="146">
        <v>2</v>
      </c>
      <c r="J10" s="146">
        <f>IF(H10="","",H10*I10)</f>
        <v>0</v>
      </c>
      <c r="K10" s="251">
        <f>IF(F10="","",$D$10*J10/$E$10)</f>
      </c>
      <c r="L10" s="251"/>
      <c r="M10" s="156">
        <f>IF(K10="",0,ROUND(K10,2))</f>
        <v>0</v>
      </c>
      <c r="N10" s="157"/>
      <c r="O10" s="134"/>
      <c r="P10" s="158"/>
      <c r="Q10" s="158"/>
      <c r="R10" s="159"/>
      <c r="S10" s="159"/>
      <c r="T10" s="153"/>
      <c r="U10" s="153"/>
      <c r="V10" s="153"/>
      <c r="W10" s="153"/>
      <c r="X10" s="153"/>
      <c r="Y10" s="153"/>
      <c r="Z10" s="153"/>
      <c r="AA10" s="153"/>
      <c r="AB10" s="153"/>
      <c r="AC10" s="153"/>
    </row>
    <row r="11" spans="1:29" ht="24" customHeight="1">
      <c r="A11" s="300"/>
      <c r="B11" s="282" t="s">
        <v>34</v>
      </c>
      <c r="C11" s="308"/>
      <c r="D11" s="309">
        <v>4</v>
      </c>
      <c r="E11" s="133">
        <v>1</v>
      </c>
      <c r="F11" s="262"/>
      <c r="G11" s="261"/>
      <c r="H11" s="155">
        <f>IF(F11="施工実績あり",1,0)</f>
        <v>0</v>
      </c>
      <c r="I11" s="146">
        <v>1</v>
      </c>
      <c r="J11" s="146">
        <f>IF(H11="","",H11*I11)</f>
        <v>0</v>
      </c>
      <c r="K11" s="251">
        <f>IF(F11="","",$D$11*J11/$E$15)</f>
      </c>
      <c r="L11" s="251"/>
      <c r="M11" s="275">
        <f>ROUND(SUM(K11:K14),2)</f>
        <v>0</v>
      </c>
      <c r="N11" s="157"/>
      <c r="O11" s="134"/>
      <c r="P11" s="158"/>
      <c r="Q11" s="158"/>
      <c r="R11" s="159"/>
      <c r="S11" s="159"/>
      <c r="T11" s="153"/>
      <c r="U11" s="153"/>
      <c r="V11" s="153"/>
      <c r="W11" s="153"/>
      <c r="X11" s="153"/>
      <c r="Y11" s="153"/>
      <c r="Z11" s="153"/>
      <c r="AA11" s="153"/>
      <c r="AB11" s="153"/>
      <c r="AC11" s="153"/>
    </row>
    <row r="12" spans="1:29" ht="24" customHeight="1">
      <c r="A12" s="300"/>
      <c r="B12" s="282" t="s">
        <v>35</v>
      </c>
      <c r="C12" s="282"/>
      <c r="D12" s="309"/>
      <c r="E12" s="133">
        <v>2</v>
      </c>
      <c r="F12" s="262"/>
      <c r="G12" s="261"/>
      <c r="H12" s="155">
        <f>IF(F12="表彰歴あり",1,0)</f>
        <v>0</v>
      </c>
      <c r="I12" s="146">
        <v>2</v>
      </c>
      <c r="J12" s="146">
        <f>IF(H12="","",H12*I12)</f>
        <v>0</v>
      </c>
      <c r="K12" s="251">
        <f>IF(F12="","",$D$11*J12/$E$15)</f>
      </c>
      <c r="L12" s="251"/>
      <c r="M12" s="275"/>
      <c r="N12" s="157"/>
      <c r="O12" s="134"/>
      <c r="P12" s="158"/>
      <c r="Q12" s="158"/>
      <c r="R12" s="159"/>
      <c r="S12" s="159"/>
      <c r="T12" s="153"/>
      <c r="U12" s="153"/>
      <c r="V12" s="153"/>
      <c r="W12" s="153"/>
      <c r="X12" s="153"/>
      <c r="Y12" s="153"/>
      <c r="Z12" s="153"/>
      <c r="AA12" s="153"/>
      <c r="AB12" s="153"/>
      <c r="AC12" s="153"/>
    </row>
    <row r="13" spans="1:29" ht="24" customHeight="1">
      <c r="A13" s="300"/>
      <c r="B13" s="282" t="s">
        <v>36</v>
      </c>
      <c r="C13" s="282"/>
      <c r="D13" s="309"/>
      <c r="E13" s="133">
        <v>0</v>
      </c>
      <c r="F13" s="262"/>
      <c r="G13" s="261"/>
      <c r="H13" s="155">
        <f>IF(OR(F13="指名停止あり",F13="文書指導あり"),-1,IF(F13="複数履歴あり",-2,0))</f>
        <v>0</v>
      </c>
      <c r="I13" s="146">
        <v>1</v>
      </c>
      <c r="J13" s="146">
        <f>IF(H13="","",H13*I13)</f>
        <v>0</v>
      </c>
      <c r="K13" s="251">
        <f>IF(F13="","",$D$11*J13/$E$15)</f>
      </c>
      <c r="L13" s="251"/>
      <c r="M13" s="275"/>
      <c r="N13" s="157"/>
      <c r="O13" s="134"/>
      <c r="P13" s="158"/>
      <c r="Q13" s="158"/>
      <c r="R13" s="159"/>
      <c r="S13" s="159"/>
      <c r="T13" s="153"/>
      <c r="U13" s="153"/>
      <c r="V13" s="153"/>
      <c r="W13" s="153"/>
      <c r="X13" s="153"/>
      <c r="Y13" s="153"/>
      <c r="Z13" s="153"/>
      <c r="AA13" s="153"/>
      <c r="AB13" s="153"/>
      <c r="AC13" s="153"/>
    </row>
    <row r="14" spans="1:29" ht="24" customHeight="1" thickBot="1">
      <c r="A14" s="300"/>
      <c r="B14" s="282" t="s">
        <v>37</v>
      </c>
      <c r="C14" s="282"/>
      <c r="D14" s="310"/>
      <c r="E14" s="133">
        <v>1</v>
      </c>
      <c r="F14" s="302"/>
      <c r="G14" s="303"/>
      <c r="H14" s="155">
        <f>IF(F14="認証取得あり",1,0)</f>
        <v>0</v>
      </c>
      <c r="I14" s="146">
        <v>1</v>
      </c>
      <c r="J14" s="146">
        <f>IF(H14="","",H14*I14)</f>
        <v>0</v>
      </c>
      <c r="K14" s="251">
        <f>IF(F14="","",$D$11*J14/$E$15)</f>
      </c>
      <c r="L14" s="251"/>
      <c r="M14" s="275"/>
      <c r="N14" s="157"/>
      <c r="O14" s="134"/>
      <c r="P14" s="158"/>
      <c r="Q14" s="158"/>
      <c r="R14" s="159"/>
      <c r="S14" s="159"/>
      <c r="T14" s="153"/>
      <c r="U14" s="153"/>
      <c r="V14" s="153"/>
      <c r="W14" s="153"/>
      <c r="X14" s="153"/>
      <c r="Y14" s="153"/>
      <c r="Z14" s="153"/>
      <c r="AA14" s="153"/>
      <c r="AB14" s="153"/>
      <c r="AC14" s="153"/>
    </row>
    <row r="15" spans="1:29" ht="12.75" thickBot="1">
      <c r="A15" s="301"/>
      <c r="B15" s="162"/>
      <c r="C15" s="162"/>
      <c r="D15" s="132"/>
      <c r="E15" s="146">
        <f>SUM(E11:E14)</f>
        <v>4</v>
      </c>
      <c r="F15" s="134"/>
      <c r="G15" s="134"/>
      <c r="H15" s="163"/>
      <c r="I15" s="134"/>
      <c r="J15" s="134"/>
      <c r="K15" s="164"/>
      <c r="L15" s="164"/>
      <c r="M15" s="165"/>
      <c r="N15" s="158"/>
      <c r="O15" s="134"/>
      <c r="P15" s="158"/>
      <c r="Q15" s="158"/>
      <c r="R15" s="159"/>
      <c r="S15" s="159"/>
      <c r="T15" s="153"/>
      <c r="U15" s="153"/>
      <c r="V15" s="153"/>
      <c r="W15" s="153"/>
      <c r="X15" s="153"/>
      <c r="Y15" s="153"/>
      <c r="Z15" s="153"/>
      <c r="AA15" s="153"/>
      <c r="AB15" s="153"/>
      <c r="AC15" s="153"/>
    </row>
    <row r="16" spans="1:29" ht="24" customHeight="1">
      <c r="A16" s="299" t="s">
        <v>15</v>
      </c>
      <c r="B16" s="257" t="s">
        <v>38</v>
      </c>
      <c r="C16" s="284"/>
      <c r="D16" s="263">
        <v>4</v>
      </c>
      <c r="E16" s="133">
        <v>2</v>
      </c>
      <c r="F16" s="267"/>
      <c r="G16" s="268"/>
      <c r="H16" s="155">
        <f>IF(F16="施工実績あり",1,0)</f>
        <v>0</v>
      </c>
      <c r="I16" s="146">
        <v>2</v>
      </c>
      <c r="J16" s="146">
        <f>IF(H16="","",H16*I16)</f>
        <v>0</v>
      </c>
      <c r="K16" s="258">
        <f>IF(F16="","",$D$16*J16/$E$20)</f>
      </c>
      <c r="L16" s="254"/>
      <c r="M16" s="272">
        <f>ROUND(SUM(K16:K19),2)</f>
        <v>0</v>
      </c>
      <c r="N16" s="157"/>
      <c r="O16" s="134"/>
      <c r="P16" s="158"/>
      <c r="Q16" s="158"/>
      <c r="R16" s="153"/>
      <c r="S16" s="153"/>
      <c r="T16" s="153"/>
      <c r="U16" s="153"/>
      <c r="V16" s="153"/>
      <c r="W16" s="153"/>
      <c r="X16" s="153"/>
      <c r="Y16" s="153"/>
      <c r="Z16" s="153"/>
      <c r="AA16" s="153"/>
      <c r="AB16" s="153"/>
      <c r="AC16" s="153"/>
    </row>
    <row r="17" spans="1:29" ht="24" customHeight="1">
      <c r="A17" s="300"/>
      <c r="B17" s="257" t="s">
        <v>39</v>
      </c>
      <c r="C17" s="253"/>
      <c r="D17" s="263"/>
      <c r="E17" s="133">
        <v>6</v>
      </c>
      <c r="F17" s="269"/>
      <c r="G17" s="270"/>
      <c r="H17" s="155">
        <f>IF(F17&gt;100,0,IF(F17&gt;=80,3,IF(F17&gt;=75,2,IF(F17&gt;=65,1,0))))</f>
        <v>0</v>
      </c>
      <c r="I17" s="146">
        <v>2</v>
      </c>
      <c r="J17" s="146">
        <f>IF(H17="","",H17*I17)</f>
        <v>0</v>
      </c>
      <c r="K17" s="258">
        <f>IF(F17="","",$D$16*J17/$E$20)</f>
      </c>
      <c r="L17" s="254"/>
      <c r="M17" s="273"/>
      <c r="N17" s="157"/>
      <c r="O17" s="134"/>
      <c r="P17" s="153"/>
      <c r="Q17" s="153"/>
      <c r="R17" s="153"/>
      <c r="S17" s="153"/>
      <c r="T17" s="153"/>
      <c r="U17" s="153"/>
      <c r="V17" s="153"/>
      <c r="W17" s="153"/>
      <c r="X17" s="153"/>
      <c r="Y17" s="153"/>
      <c r="Z17" s="153"/>
      <c r="AA17" s="153"/>
      <c r="AB17" s="153"/>
      <c r="AC17" s="153"/>
    </row>
    <row r="18" spans="1:29" ht="24" customHeight="1">
      <c r="A18" s="300"/>
      <c r="B18" s="257" t="s">
        <v>40</v>
      </c>
      <c r="C18" s="253"/>
      <c r="D18" s="263"/>
      <c r="E18" s="133">
        <v>1</v>
      </c>
      <c r="F18" s="262"/>
      <c r="G18" s="261"/>
      <c r="H18" s="155">
        <f>IF(F18="表彰歴あり",1,0)</f>
        <v>0</v>
      </c>
      <c r="I18" s="146">
        <v>1</v>
      </c>
      <c r="J18" s="146">
        <f>IF(H18="","",H18*I18)</f>
        <v>0</v>
      </c>
      <c r="K18" s="258">
        <f>IF(F18="","",$D$16*J18/$E$20)</f>
      </c>
      <c r="L18" s="254"/>
      <c r="M18" s="273"/>
      <c r="N18" s="157"/>
      <c r="O18" s="134"/>
      <c r="P18" s="153"/>
      <c r="Q18" s="153"/>
      <c r="R18" s="153"/>
      <c r="S18" s="153"/>
      <c r="T18" s="153"/>
      <c r="U18" s="153"/>
      <c r="V18" s="153"/>
      <c r="W18" s="153"/>
      <c r="X18" s="153"/>
      <c r="Y18" s="153"/>
      <c r="Z18" s="153"/>
      <c r="AA18" s="153"/>
      <c r="AB18" s="153"/>
      <c r="AC18" s="153"/>
    </row>
    <row r="19" spans="1:29" ht="24" customHeight="1" thickBot="1">
      <c r="A19" s="300"/>
      <c r="B19" s="283" t="s">
        <v>32</v>
      </c>
      <c r="C19" s="284"/>
      <c r="D19" s="263"/>
      <c r="E19" s="133">
        <v>1</v>
      </c>
      <c r="F19" s="311"/>
      <c r="G19" s="312"/>
      <c r="H19" s="166">
        <f>IF(F19="推奨単位以上の取得単位あり",1,IF(F19="推奨単位の1/2以上の取得単位あり",0.5,IF(F19="推奨単位の1/2未満の取得単位あり",0.25,0)))</f>
        <v>0</v>
      </c>
      <c r="I19" s="146">
        <v>1</v>
      </c>
      <c r="J19" s="146">
        <f>IF(H19="","",H19*I19)</f>
        <v>0</v>
      </c>
      <c r="K19" s="258">
        <f>IF(F19="","",$D$16*J19/$E$20)</f>
      </c>
      <c r="L19" s="254"/>
      <c r="M19" s="274"/>
      <c r="N19" s="157"/>
      <c r="O19" s="134"/>
      <c r="P19" s="153"/>
      <c r="Q19" s="153"/>
      <c r="R19" s="153"/>
      <c r="S19" s="153"/>
      <c r="T19" s="153"/>
      <c r="U19" s="153"/>
      <c r="V19" s="153"/>
      <c r="W19" s="153"/>
      <c r="X19" s="153"/>
      <c r="Y19" s="153"/>
      <c r="Z19" s="153"/>
      <c r="AA19" s="153"/>
      <c r="AB19" s="153"/>
      <c r="AC19" s="153"/>
    </row>
    <row r="20" spans="1:29" ht="12.75" thickBot="1">
      <c r="A20" s="301"/>
      <c r="B20" s="167"/>
      <c r="C20" s="167"/>
      <c r="D20" s="132"/>
      <c r="E20" s="146">
        <f>SUM(E16:E19)</f>
        <v>10</v>
      </c>
      <c r="F20" s="134"/>
      <c r="G20" s="134"/>
      <c r="H20" s="163"/>
      <c r="I20" s="134"/>
      <c r="J20" s="134"/>
      <c r="K20" s="164"/>
      <c r="L20" s="164"/>
      <c r="M20" s="168"/>
      <c r="N20" s="153"/>
      <c r="O20" s="134"/>
      <c r="P20" s="153"/>
      <c r="Q20" s="153"/>
      <c r="R20" s="153"/>
      <c r="S20" s="153"/>
      <c r="T20" s="153"/>
      <c r="U20" s="153"/>
      <c r="V20" s="153"/>
      <c r="W20" s="153"/>
      <c r="X20" s="153"/>
      <c r="Y20" s="153"/>
      <c r="Z20" s="153"/>
      <c r="AA20" s="153"/>
      <c r="AB20" s="153"/>
      <c r="AC20" s="153"/>
    </row>
    <row r="21" spans="1:29" ht="24" customHeight="1">
      <c r="A21" s="264" t="s">
        <v>16</v>
      </c>
      <c r="B21" s="282" t="s">
        <v>41</v>
      </c>
      <c r="C21" s="282"/>
      <c r="D21" s="264">
        <v>6</v>
      </c>
      <c r="E21" s="133">
        <v>0.5</v>
      </c>
      <c r="F21" s="259"/>
      <c r="G21" s="260"/>
      <c r="H21" s="155">
        <f>IF(F21="構成員全てが加入している",0.5,0)</f>
        <v>0</v>
      </c>
      <c r="I21" s="146">
        <v>1</v>
      </c>
      <c r="J21" s="146">
        <f aca="true" t="shared" si="0" ref="J21:J29">IF(H21="","",H21*I21)</f>
        <v>0</v>
      </c>
      <c r="K21" s="251">
        <f aca="true" t="shared" si="1" ref="K21:K29">IF(F21="","",$D$21*J21/$E$30)</f>
      </c>
      <c r="L21" s="251"/>
      <c r="M21" s="272">
        <f>ROUND(SUM(K21:K29),2)</f>
        <v>0</v>
      </c>
      <c r="N21" s="157"/>
      <c r="O21" s="134"/>
      <c r="P21" s="153"/>
      <c r="Q21" s="153"/>
      <c r="R21" s="153"/>
      <c r="S21" s="153"/>
      <c r="T21" s="153"/>
      <c r="U21" s="153"/>
      <c r="V21" s="153"/>
      <c r="W21" s="153"/>
      <c r="X21" s="153"/>
      <c r="Y21" s="153"/>
      <c r="Z21" s="153"/>
      <c r="AA21" s="153"/>
      <c r="AB21" s="153"/>
      <c r="AC21" s="153"/>
    </row>
    <row r="22" spans="1:29" ht="24" customHeight="1">
      <c r="A22" s="265"/>
      <c r="B22" s="282" t="s">
        <v>17</v>
      </c>
      <c r="C22" s="282"/>
      <c r="D22" s="265"/>
      <c r="E22" s="133">
        <v>0.5</v>
      </c>
      <c r="F22" s="313"/>
      <c r="G22" s="314"/>
      <c r="H22" s="155">
        <f>IF(F22="構成員全てが加入している",0.5,0)</f>
        <v>0</v>
      </c>
      <c r="I22" s="146">
        <v>1</v>
      </c>
      <c r="J22" s="146">
        <f t="shared" si="0"/>
        <v>0</v>
      </c>
      <c r="K22" s="251">
        <f t="shared" si="1"/>
      </c>
      <c r="L22" s="251"/>
      <c r="M22" s="273"/>
      <c r="N22" s="157"/>
      <c r="O22" s="134"/>
      <c r="P22" s="153"/>
      <c r="Q22" s="153"/>
      <c r="R22" s="153"/>
      <c r="S22" s="153"/>
      <c r="T22" s="153"/>
      <c r="U22" s="153"/>
      <c r="V22" s="153"/>
      <c r="W22" s="153"/>
      <c r="X22" s="153"/>
      <c r="Y22" s="153"/>
      <c r="Z22" s="153"/>
      <c r="AA22" s="153"/>
      <c r="AB22" s="153"/>
      <c r="AC22" s="153"/>
    </row>
    <row r="23" spans="1:29" ht="30.75" customHeight="1">
      <c r="A23" s="320"/>
      <c r="B23" s="282" t="s">
        <v>18</v>
      </c>
      <c r="C23" s="282"/>
      <c r="D23" s="265"/>
      <c r="E23" s="133">
        <v>2</v>
      </c>
      <c r="F23" s="315"/>
      <c r="G23" s="316"/>
      <c r="H23" s="245">
        <f>IF(F23="法定雇用率以上又は定外雇用あり",2,IF(F23="法定雇用率未満",1,0))</f>
        <v>0</v>
      </c>
      <c r="I23" s="146">
        <v>1</v>
      </c>
      <c r="J23" s="146">
        <f t="shared" si="0"/>
        <v>0</v>
      </c>
      <c r="K23" s="251">
        <f t="shared" si="1"/>
      </c>
      <c r="L23" s="251"/>
      <c r="M23" s="273"/>
      <c r="N23" s="157"/>
      <c r="O23" s="134"/>
      <c r="P23" s="153"/>
      <c r="Q23" s="153"/>
      <c r="R23" s="153"/>
      <c r="S23" s="153"/>
      <c r="T23" s="153"/>
      <c r="U23" s="153"/>
      <c r="V23" s="153"/>
      <c r="W23" s="153"/>
      <c r="X23" s="153"/>
      <c r="Y23" s="153"/>
      <c r="Z23" s="153"/>
      <c r="AA23" s="153"/>
      <c r="AB23" s="153"/>
      <c r="AC23" s="153"/>
    </row>
    <row r="24" spans="1:29" ht="29.25" customHeight="1">
      <c r="A24" s="169" t="s">
        <v>19</v>
      </c>
      <c r="B24" s="282" t="s">
        <v>42</v>
      </c>
      <c r="C24" s="282"/>
      <c r="D24" s="265"/>
      <c r="E24" s="133">
        <v>1</v>
      </c>
      <c r="F24" s="262"/>
      <c r="G24" s="261"/>
      <c r="H24" s="155">
        <f>IF(F24="認証取得等あり",1,0)</f>
        <v>0</v>
      </c>
      <c r="I24" s="146">
        <v>1</v>
      </c>
      <c r="J24" s="146">
        <f t="shared" si="0"/>
        <v>0</v>
      </c>
      <c r="K24" s="251">
        <f t="shared" si="1"/>
      </c>
      <c r="L24" s="251"/>
      <c r="M24" s="273"/>
      <c r="N24" s="157"/>
      <c r="O24" s="134"/>
      <c r="P24" s="153"/>
      <c r="Q24" s="153"/>
      <c r="R24" s="153"/>
      <c r="S24" s="153"/>
      <c r="T24" s="153"/>
      <c r="U24" s="153"/>
      <c r="V24" s="153"/>
      <c r="W24" s="153"/>
      <c r="X24" s="153"/>
      <c r="Y24" s="153"/>
      <c r="Z24" s="153"/>
      <c r="AA24" s="153"/>
      <c r="AB24" s="153"/>
      <c r="AC24" s="153"/>
    </row>
    <row r="25" spans="1:29" ht="24" customHeight="1">
      <c r="A25" s="265"/>
      <c r="B25" s="257" t="s">
        <v>43</v>
      </c>
      <c r="C25" s="253"/>
      <c r="D25" s="265"/>
      <c r="E25" s="170">
        <v>2</v>
      </c>
      <c r="F25" s="262"/>
      <c r="G25" s="261"/>
      <c r="H25" s="155">
        <f>IF(F25="顕彰歴あり",1,0)</f>
        <v>0</v>
      </c>
      <c r="I25" s="146">
        <v>2</v>
      </c>
      <c r="J25" s="146">
        <f t="shared" si="0"/>
        <v>0</v>
      </c>
      <c r="K25" s="251">
        <f t="shared" si="1"/>
      </c>
      <c r="L25" s="251"/>
      <c r="M25" s="273"/>
      <c r="N25" s="157"/>
      <c r="O25" s="134"/>
      <c r="P25" s="153"/>
      <c r="Q25" s="153"/>
      <c r="R25" s="153"/>
      <c r="S25" s="153"/>
      <c r="T25" s="153"/>
      <c r="U25" s="153"/>
      <c r="V25" s="153"/>
      <c r="W25" s="153"/>
      <c r="X25" s="153"/>
      <c r="Y25" s="153"/>
      <c r="Z25" s="153"/>
      <c r="AA25" s="153"/>
      <c r="AB25" s="153"/>
      <c r="AC25" s="153"/>
    </row>
    <row r="26" spans="1:29" ht="22.5" customHeight="1">
      <c r="A26" s="265"/>
      <c r="B26" s="257" t="s">
        <v>47</v>
      </c>
      <c r="C26" s="253"/>
      <c r="D26" s="265"/>
      <c r="E26" s="170">
        <v>1</v>
      </c>
      <c r="F26" s="317"/>
      <c r="G26" s="318"/>
      <c r="H26" s="171">
        <f>IF(F26="複数実績あり",1,IF(F26="実績あり",0.5,0))</f>
        <v>0</v>
      </c>
      <c r="I26" s="172">
        <v>1</v>
      </c>
      <c r="J26" s="172">
        <f t="shared" si="0"/>
        <v>0</v>
      </c>
      <c r="K26" s="251">
        <f t="shared" si="1"/>
      </c>
      <c r="L26" s="251"/>
      <c r="M26" s="273"/>
      <c r="N26" s="157"/>
      <c r="O26" s="134"/>
      <c r="P26" s="153"/>
      <c r="Q26" s="153"/>
      <c r="R26" s="153"/>
      <c r="S26" s="153"/>
      <c r="T26" s="153"/>
      <c r="U26" s="153"/>
      <c r="V26" s="153"/>
      <c r="W26" s="153"/>
      <c r="X26" s="153"/>
      <c r="Y26" s="153"/>
      <c r="Z26" s="153"/>
      <c r="AA26" s="153"/>
      <c r="AB26" s="153"/>
      <c r="AC26" s="153"/>
    </row>
    <row r="27" spans="1:29" ht="22.5" customHeight="1">
      <c r="A27" s="265"/>
      <c r="B27" s="257" t="s">
        <v>44</v>
      </c>
      <c r="C27" s="253"/>
      <c r="D27" s="265"/>
      <c r="E27" s="170">
        <v>1</v>
      </c>
      <c r="F27" s="262"/>
      <c r="G27" s="261"/>
      <c r="H27" s="171">
        <f>IF(F27="協定締結あり",1,0)</f>
        <v>0</v>
      </c>
      <c r="I27" s="172">
        <v>1</v>
      </c>
      <c r="J27" s="172">
        <f t="shared" si="0"/>
        <v>0</v>
      </c>
      <c r="K27" s="251">
        <f t="shared" si="1"/>
      </c>
      <c r="L27" s="251"/>
      <c r="M27" s="273"/>
      <c r="N27" s="157"/>
      <c r="O27" s="134"/>
      <c r="P27" s="153"/>
      <c r="Q27" s="153"/>
      <c r="R27" s="153"/>
      <c r="S27" s="153"/>
      <c r="T27" s="153"/>
      <c r="U27" s="153"/>
      <c r="V27" s="153"/>
      <c r="W27" s="153"/>
      <c r="X27" s="153"/>
      <c r="Y27" s="153"/>
      <c r="Z27" s="153"/>
      <c r="AA27" s="153"/>
      <c r="AB27" s="153"/>
      <c r="AC27" s="153"/>
    </row>
    <row r="28" spans="1:29" ht="22.5" customHeight="1">
      <c r="A28" s="265"/>
      <c r="B28" s="257" t="s">
        <v>45</v>
      </c>
      <c r="C28" s="253"/>
      <c r="D28" s="265"/>
      <c r="E28" s="170">
        <v>1</v>
      </c>
      <c r="F28" s="262"/>
      <c r="G28" s="261"/>
      <c r="H28" s="173">
        <f>IF(F28="複数登録等あり",1,IF(F28="登録等あり",0.5,0))</f>
        <v>0</v>
      </c>
      <c r="I28" s="172">
        <v>1</v>
      </c>
      <c r="J28" s="172">
        <f t="shared" si="0"/>
        <v>0</v>
      </c>
      <c r="K28" s="251">
        <f t="shared" si="1"/>
      </c>
      <c r="L28" s="251"/>
      <c r="M28" s="273"/>
      <c r="N28" s="157"/>
      <c r="O28" s="134"/>
      <c r="P28" s="153"/>
      <c r="Q28" s="153"/>
      <c r="R28" s="153"/>
      <c r="S28" s="153"/>
      <c r="T28" s="153"/>
      <c r="U28" s="153"/>
      <c r="V28" s="153"/>
      <c r="W28" s="153"/>
      <c r="X28" s="153"/>
      <c r="Y28" s="153"/>
      <c r="Z28" s="153"/>
      <c r="AA28" s="153"/>
      <c r="AB28" s="153"/>
      <c r="AC28" s="153"/>
    </row>
    <row r="29" spans="1:29" ht="22.5" customHeight="1" thickBot="1">
      <c r="A29" s="265"/>
      <c r="B29" s="257" t="s">
        <v>46</v>
      </c>
      <c r="C29" s="253"/>
      <c r="D29" s="266"/>
      <c r="E29" s="174">
        <v>1</v>
      </c>
      <c r="F29" s="302"/>
      <c r="G29" s="303"/>
      <c r="H29" s="173">
        <f>IF(F29="複数実績あり",1,IF(F29="実績あり",0.5,0))</f>
        <v>0</v>
      </c>
      <c r="I29" s="146">
        <v>1</v>
      </c>
      <c r="J29" s="146">
        <f t="shared" si="0"/>
        <v>0</v>
      </c>
      <c r="K29" s="251">
        <f t="shared" si="1"/>
      </c>
      <c r="L29" s="251"/>
      <c r="M29" s="274"/>
      <c r="N29" s="157"/>
      <c r="O29" s="134"/>
      <c r="P29" s="153"/>
      <c r="Q29" s="153"/>
      <c r="R29" s="153"/>
      <c r="S29" s="153"/>
      <c r="T29" s="153"/>
      <c r="U29" s="153"/>
      <c r="V29" s="153"/>
      <c r="W29" s="153"/>
      <c r="X29" s="153"/>
      <c r="Y29" s="153"/>
      <c r="Z29" s="153"/>
      <c r="AA29" s="153"/>
      <c r="AB29" s="153"/>
      <c r="AC29" s="153"/>
    </row>
    <row r="30" spans="1:29" ht="12.75" thickBot="1">
      <c r="A30" s="161"/>
      <c r="B30" s="162"/>
      <c r="C30" s="162"/>
      <c r="D30" s="149"/>
      <c r="E30" s="160">
        <f>SUM(E21:E29)</f>
        <v>10</v>
      </c>
      <c r="F30" s="134"/>
      <c r="G30" s="134"/>
      <c r="H30" s="163"/>
      <c r="I30" s="134"/>
      <c r="J30" s="134"/>
      <c r="K30" s="164"/>
      <c r="L30" s="164"/>
      <c r="M30" s="175"/>
      <c r="N30" s="153"/>
      <c r="O30" s="134"/>
      <c r="P30" s="153"/>
      <c r="Q30" s="153"/>
      <c r="R30" s="153"/>
      <c r="S30" s="153"/>
      <c r="T30" s="153"/>
      <c r="U30" s="153"/>
      <c r="V30" s="153"/>
      <c r="W30" s="153"/>
      <c r="X30" s="153"/>
      <c r="Y30" s="153"/>
      <c r="Z30" s="153"/>
      <c r="AA30" s="153"/>
      <c r="AB30" s="153"/>
      <c r="AC30" s="153"/>
    </row>
    <row r="31" spans="1:29" ht="21.75" customHeight="1">
      <c r="A31" s="264" t="s">
        <v>155</v>
      </c>
      <c r="B31" s="282" t="s">
        <v>205</v>
      </c>
      <c r="C31" s="282"/>
      <c r="D31" s="264">
        <v>3</v>
      </c>
      <c r="E31" s="133">
        <v>2</v>
      </c>
      <c r="F31" s="325"/>
      <c r="G31" s="326"/>
      <c r="H31" s="104">
        <f>IF(F31="6件以上の実績あり",2,IF(F31="4～5件の実績あり",1.5,IF(F31="2～3件の実績あり",1,IF(F31="実績あり",0.5,0))))</f>
        <v>0</v>
      </c>
      <c r="I31" s="146">
        <v>1</v>
      </c>
      <c r="J31" s="146">
        <f>IF(H31="","",H31*I31)</f>
        <v>0</v>
      </c>
      <c r="K31" s="251">
        <f>IF(F31="","",$D$31*J31/$E$33)</f>
      </c>
      <c r="L31" s="251"/>
      <c r="M31" s="321">
        <f>ROUND(SUM(K31:K32),2)</f>
        <v>0</v>
      </c>
      <c r="N31" s="153"/>
      <c r="O31" s="134"/>
      <c r="P31" s="153"/>
      <c r="Q31" s="153"/>
      <c r="R31" s="153"/>
      <c r="S31" s="153"/>
      <c r="T31" s="153"/>
      <c r="U31" s="153"/>
      <c r="V31" s="153"/>
      <c r="W31" s="153"/>
      <c r="X31" s="153"/>
      <c r="Y31" s="153"/>
      <c r="Z31" s="153"/>
      <c r="AA31" s="153"/>
      <c r="AB31" s="153"/>
      <c r="AC31" s="153"/>
    </row>
    <row r="32" spans="1:29" ht="21.75" customHeight="1" thickBot="1">
      <c r="A32" s="319"/>
      <c r="B32" s="282" t="s">
        <v>206</v>
      </c>
      <c r="C32" s="282"/>
      <c r="D32" s="266"/>
      <c r="E32" s="133">
        <v>1</v>
      </c>
      <c r="F32" s="323"/>
      <c r="G32" s="324"/>
      <c r="H32" s="104">
        <f>IF(F32="雇用あり",1,0)</f>
        <v>0</v>
      </c>
      <c r="I32" s="146">
        <v>1</v>
      </c>
      <c r="J32" s="146">
        <f>IF(H32="","",H32*I32)</f>
        <v>0</v>
      </c>
      <c r="K32" s="251">
        <f>IF(F32="","",$D$31*J32/$E$33)</f>
      </c>
      <c r="L32" s="251"/>
      <c r="M32" s="322"/>
      <c r="N32" s="153"/>
      <c r="O32" s="134"/>
      <c r="P32" s="153"/>
      <c r="Q32" s="153"/>
      <c r="R32" s="153"/>
      <c r="S32" s="153"/>
      <c r="T32" s="153"/>
      <c r="U32" s="153"/>
      <c r="V32" s="153"/>
      <c r="W32" s="153"/>
      <c r="X32" s="153"/>
      <c r="Y32" s="153"/>
      <c r="Z32" s="153"/>
      <c r="AA32" s="153"/>
      <c r="AB32" s="153"/>
      <c r="AC32" s="153"/>
    </row>
    <row r="33" spans="1:29" ht="12">
      <c r="A33" s="161"/>
      <c r="B33" s="162"/>
      <c r="C33" s="162"/>
      <c r="D33" s="149"/>
      <c r="E33" s="146">
        <f>SUM(E31:E32)</f>
        <v>3</v>
      </c>
      <c r="F33" s="176"/>
      <c r="G33" s="177"/>
      <c r="H33" s="178"/>
      <c r="I33" s="179"/>
      <c r="J33" s="179"/>
      <c r="K33" s="180"/>
      <c r="L33" s="180"/>
      <c r="M33" s="168"/>
      <c r="N33" s="153"/>
      <c r="O33" s="134"/>
      <c r="P33" s="153"/>
      <c r="Q33" s="153"/>
      <c r="R33" s="153"/>
      <c r="S33" s="153"/>
      <c r="T33" s="153"/>
      <c r="U33" s="153"/>
      <c r="V33" s="153"/>
      <c r="W33" s="153"/>
      <c r="X33" s="153"/>
      <c r="Y33" s="153"/>
      <c r="Z33" s="153"/>
      <c r="AA33" s="153"/>
      <c r="AB33" s="153"/>
      <c r="AC33" s="153"/>
    </row>
    <row r="34" spans="1:29" ht="12">
      <c r="A34" s="181"/>
      <c r="B34" s="182"/>
      <c r="C34" s="182"/>
      <c r="D34" s="147">
        <f>SUM(D10,D11,D16,D21,D31)</f>
        <v>23</v>
      </c>
      <c r="E34" s="133"/>
      <c r="F34" s="179"/>
      <c r="G34" s="179"/>
      <c r="H34" s="178"/>
      <c r="I34" s="179"/>
      <c r="J34" s="179"/>
      <c r="K34" s="183"/>
      <c r="L34" s="180" t="s">
        <v>48</v>
      </c>
      <c r="M34" s="156">
        <f>SUM(M10,M11,M16,M21,M31)</f>
        <v>0</v>
      </c>
      <c r="N34" s="158"/>
      <c r="O34" s="153"/>
      <c r="P34" s="153"/>
      <c r="Q34" s="153"/>
      <c r="R34" s="153"/>
      <c r="S34" s="153"/>
      <c r="T34" s="153"/>
      <c r="U34" s="153"/>
      <c r="V34" s="153"/>
      <c r="W34" s="153"/>
      <c r="X34" s="153"/>
      <c r="Y34" s="153"/>
      <c r="Z34" s="153"/>
      <c r="AA34" s="153"/>
      <c r="AB34" s="153"/>
      <c r="AC34" s="153"/>
    </row>
    <row r="35" ht="7.5" customHeight="1" thickBot="1"/>
    <row r="36" spans="1:14" ht="12.75" thickBot="1">
      <c r="A36" s="184" t="s">
        <v>49</v>
      </c>
      <c r="B36" s="184"/>
      <c r="C36" s="136"/>
      <c r="D36" s="185" t="s">
        <v>207</v>
      </c>
      <c r="E36" s="252"/>
      <c r="F36" s="247"/>
      <c r="G36" s="248"/>
      <c r="H36" s="136" t="s">
        <v>20</v>
      </c>
      <c r="I36" s="186"/>
      <c r="J36" s="186"/>
      <c r="K36" s="186"/>
      <c r="L36" s="186"/>
      <c r="M36" s="186"/>
      <c r="N36" s="187"/>
    </row>
    <row r="37" spans="1:13" ht="12">
      <c r="A37" s="184" t="s">
        <v>21</v>
      </c>
      <c r="K37" s="153"/>
      <c r="L37" s="153"/>
      <c r="M37" s="153"/>
    </row>
    <row r="38" spans="1:14" ht="12">
      <c r="A38" s="278" t="s">
        <v>22</v>
      </c>
      <c r="B38" s="188" t="s">
        <v>23</v>
      </c>
      <c r="C38" s="271" t="s">
        <v>24</v>
      </c>
      <c r="D38" s="281" t="s">
        <v>25</v>
      </c>
      <c r="E38" s="281"/>
      <c r="F38" s="189">
        <f>IF(E36="","",M34)</f>
      </c>
      <c r="G38" s="190"/>
      <c r="H38" s="191"/>
      <c r="I38" s="280" t="s">
        <v>208</v>
      </c>
      <c r="J38" s="279">
        <f>IF(E39="","",ROUNDDOWN((100+F38)/(E39/1000000),5))</f>
      </c>
      <c r="K38" s="279"/>
      <c r="L38" s="279"/>
      <c r="M38" s="279"/>
      <c r="N38" s="255"/>
    </row>
    <row r="39" spans="1:14" ht="12">
      <c r="A39" s="278"/>
      <c r="B39" s="187" t="s">
        <v>50</v>
      </c>
      <c r="C39" s="271"/>
      <c r="E39" s="249">
        <f>IF(E36="","",E36)</f>
      </c>
      <c r="F39" s="249"/>
      <c r="G39" s="249"/>
      <c r="I39" s="280"/>
      <c r="J39" s="279"/>
      <c r="K39" s="279"/>
      <c r="L39" s="279"/>
      <c r="M39" s="279"/>
      <c r="N39" s="255"/>
    </row>
    <row r="40" spans="1:13" s="192" customFormat="1" ht="10.5">
      <c r="A40" s="250" t="s">
        <v>51</v>
      </c>
      <c r="B40" s="250"/>
      <c r="C40" s="250"/>
      <c r="D40" s="250"/>
      <c r="E40" s="250"/>
      <c r="F40" s="250"/>
      <c r="G40" s="250"/>
      <c r="H40" s="250"/>
      <c r="I40" s="250"/>
      <c r="J40" s="250"/>
      <c r="K40" s="250"/>
      <c r="L40" s="250"/>
      <c r="M40" s="250"/>
    </row>
    <row r="41" ht="12">
      <c r="A41" s="154" t="s">
        <v>26</v>
      </c>
    </row>
    <row r="42" spans="1:13" s="192" customFormat="1" ht="10.5">
      <c r="A42" s="256" t="s">
        <v>27</v>
      </c>
      <c r="B42" s="256"/>
      <c r="C42" s="256"/>
      <c r="D42" s="256"/>
      <c r="E42" s="256"/>
      <c r="F42" s="256"/>
      <c r="G42" s="256"/>
      <c r="H42" s="256"/>
      <c r="I42" s="256"/>
      <c r="J42" s="256"/>
      <c r="K42" s="256"/>
      <c r="L42" s="256"/>
      <c r="M42" s="256"/>
    </row>
    <row r="43" spans="1:13" s="192" customFormat="1" ht="10.5">
      <c r="A43" s="256" t="s">
        <v>28</v>
      </c>
      <c r="B43" s="256"/>
      <c r="C43" s="256"/>
      <c r="D43" s="256"/>
      <c r="E43" s="256"/>
      <c r="F43" s="256"/>
      <c r="G43" s="256"/>
      <c r="H43" s="256"/>
      <c r="I43" s="256"/>
      <c r="J43" s="256"/>
      <c r="K43" s="256"/>
      <c r="L43" s="256"/>
      <c r="M43" s="256"/>
    </row>
    <row r="44" spans="1:13" s="192" customFormat="1" ht="10.5">
      <c r="A44" s="256" t="s">
        <v>29</v>
      </c>
      <c r="B44" s="256"/>
      <c r="C44" s="256"/>
      <c r="D44" s="256"/>
      <c r="E44" s="256"/>
      <c r="F44" s="256"/>
      <c r="G44" s="256"/>
      <c r="H44" s="256"/>
      <c r="I44" s="256"/>
      <c r="J44" s="256"/>
      <c r="K44" s="256"/>
      <c r="L44" s="256"/>
      <c r="M44" s="256"/>
    </row>
    <row r="45" spans="1:13" s="192" customFormat="1" ht="10.5">
      <c r="A45" s="256" t="s">
        <v>30</v>
      </c>
      <c r="B45" s="256"/>
      <c r="C45" s="256"/>
      <c r="D45" s="256"/>
      <c r="E45" s="256"/>
      <c r="F45" s="256"/>
      <c r="G45" s="256"/>
      <c r="H45" s="256"/>
      <c r="I45" s="256"/>
      <c r="J45" s="256"/>
      <c r="K45" s="256"/>
      <c r="L45" s="256"/>
      <c r="M45" s="256"/>
    </row>
    <row r="46" spans="1:13" s="192" customFormat="1" ht="10.5">
      <c r="A46" s="246" t="s">
        <v>209</v>
      </c>
      <c r="B46" s="246"/>
      <c r="C46" s="246"/>
      <c r="D46" s="246"/>
      <c r="E46" s="246"/>
      <c r="F46" s="246"/>
      <c r="G46" s="246"/>
      <c r="H46" s="246"/>
      <c r="I46" s="246"/>
      <c r="J46" s="246"/>
      <c r="K46" s="246"/>
      <c r="L46" s="246"/>
      <c r="M46" s="246"/>
    </row>
    <row r="47" spans="1:13" s="192" customFormat="1" ht="10.5">
      <c r="A47" s="256" t="s">
        <v>210</v>
      </c>
      <c r="B47" s="256"/>
      <c r="C47" s="256"/>
      <c r="D47" s="256"/>
      <c r="E47" s="256"/>
      <c r="F47" s="256"/>
      <c r="G47" s="256"/>
      <c r="H47" s="256"/>
      <c r="I47" s="256"/>
      <c r="J47" s="256"/>
      <c r="K47" s="256"/>
      <c r="L47" s="256"/>
      <c r="M47" s="256"/>
    </row>
  </sheetData>
  <sheetProtection password="CC09" sheet="1" objects="1" scenarios="1" selectLockedCells="1"/>
  <mergeCells count="96">
    <mergeCell ref="M31:M32"/>
    <mergeCell ref="B32:C32"/>
    <mergeCell ref="F32:G32"/>
    <mergeCell ref="K32:L32"/>
    <mergeCell ref="B31:C31"/>
    <mergeCell ref="F31:G31"/>
    <mergeCell ref="K31:L31"/>
    <mergeCell ref="D31:D32"/>
    <mergeCell ref="A16:A20"/>
    <mergeCell ref="A21:A23"/>
    <mergeCell ref="A25:A29"/>
    <mergeCell ref="B28:C28"/>
    <mergeCell ref="B26:C26"/>
    <mergeCell ref="B23:C23"/>
    <mergeCell ref="B24:C24"/>
    <mergeCell ref="B18:C18"/>
    <mergeCell ref="B16:C16"/>
    <mergeCell ref="B17:C17"/>
    <mergeCell ref="A31:A32"/>
    <mergeCell ref="B29:C29"/>
    <mergeCell ref="B25:C25"/>
    <mergeCell ref="B22:C22"/>
    <mergeCell ref="K22:L22"/>
    <mergeCell ref="K24:L24"/>
    <mergeCell ref="F25:G25"/>
    <mergeCell ref="F26:G26"/>
    <mergeCell ref="F24:G24"/>
    <mergeCell ref="K18:L18"/>
    <mergeCell ref="K19:L19"/>
    <mergeCell ref="K28:L28"/>
    <mergeCell ref="F29:G29"/>
    <mergeCell ref="K29:L29"/>
    <mergeCell ref="K25:L25"/>
    <mergeCell ref="K26:L26"/>
    <mergeCell ref="F19:G19"/>
    <mergeCell ref="F22:G22"/>
    <mergeCell ref="F23:G23"/>
    <mergeCell ref="F12:G12"/>
    <mergeCell ref="B10:C10"/>
    <mergeCell ref="B11:C11"/>
    <mergeCell ref="B12:C12"/>
    <mergeCell ref="D11:D14"/>
    <mergeCell ref="A45:M45"/>
    <mergeCell ref="A43:M43"/>
    <mergeCell ref="A44:M44"/>
    <mergeCell ref="A42:M42"/>
    <mergeCell ref="B7:M7"/>
    <mergeCell ref="F11:G11"/>
    <mergeCell ref="K9:L9"/>
    <mergeCell ref="A10:A15"/>
    <mergeCell ref="B13:C13"/>
    <mergeCell ref="B14:C14"/>
    <mergeCell ref="K14:L14"/>
    <mergeCell ref="F14:G14"/>
    <mergeCell ref="B9:C9"/>
    <mergeCell ref="F9:G9"/>
    <mergeCell ref="G2:L2"/>
    <mergeCell ref="C5:E5"/>
    <mergeCell ref="F5:M5"/>
    <mergeCell ref="A3:M3"/>
    <mergeCell ref="K13:L13"/>
    <mergeCell ref="F10:G10"/>
    <mergeCell ref="A38:A39"/>
    <mergeCell ref="K11:L11"/>
    <mergeCell ref="J38:M39"/>
    <mergeCell ref="I38:I39"/>
    <mergeCell ref="D38:E38"/>
    <mergeCell ref="F18:G18"/>
    <mergeCell ref="B21:C21"/>
    <mergeCell ref="B19:C19"/>
    <mergeCell ref="A46:M46"/>
    <mergeCell ref="C38:C39"/>
    <mergeCell ref="K10:L10"/>
    <mergeCell ref="M21:M29"/>
    <mergeCell ref="M11:M14"/>
    <mergeCell ref="F13:G13"/>
    <mergeCell ref="K21:L21"/>
    <mergeCell ref="K23:L23"/>
    <mergeCell ref="M16:M19"/>
    <mergeCell ref="K12:L12"/>
    <mergeCell ref="K16:L16"/>
    <mergeCell ref="K17:L17"/>
    <mergeCell ref="N38:N39"/>
    <mergeCell ref="A47:M47"/>
    <mergeCell ref="B27:C27"/>
    <mergeCell ref="F27:G27"/>
    <mergeCell ref="K27:L27"/>
    <mergeCell ref="E36:G36"/>
    <mergeCell ref="E39:G39"/>
    <mergeCell ref="A40:M40"/>
    <mergeCell ref="D16:D19"/>
    <mergeCell ref="D21:D29"/>
    <mergeCell ref="F16:G16"/>
    <mergeCell ref="F17:G17"/>
    <mergeCell ref="F28:G28"/>
    <mergeCell ref="F21:G21"/>
  </mergeCells>
  <dataValidations count="15">
    <dataValidation type="list" allowBlank="1" showInputMessage="1" showErrorMessage="1" sqref="F25">
      <formula1>"顕彰歴あり,なし"</formula1>
    </dataValidation>
    <dataValidation type="list" allowBlank="1" showInputMessage="1" showErrorMessage="1" sqref="F26:G26 F29:G29">
      <formula1>"複数実績あり,実績あり,なし"</formula1>
    </dataValidation>
    <dataValidation type="list" allowBlank="1" showInputMessage="1" showErrorMessage="1" sqref="F27:G27">
      <formula1>"協定締結あり,なし"</formula1>
    </dataValidation>
    <dataValidation type="list" allowBlank="1" showInputMessage="1" showErrorMessage="1" sqref="F28:G28">
      <formula1>"複数登録等あり,登録等あり,なし"</formula1>
    </dataValidation>
    <dataValidation type="list" allowBlank="1" showInputMessage="1" showErrorMessage="1" sqref="F32:G32">
      <formula1>"雇用あり,なし"</formula1>
    </dataValidation>
    <dataValidation type="list" allowBlank="1" showInputMessage="1" showErrorMessage="1" sqref="F31:G31">
      <formula1>"6件以上の実績あり,4～5件の実績あり,2～3件の実績あり,実績あり,なし"</formula1>
    </dataValidation>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7:G17 F10:G10">
      <formula1>0</formula1>
      <formula2>100</formula2>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21:G22">
      <formula1>"構成員全てが加入している,加入なし"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23:G23">
      <formula1>"法定雇用率以上又は定外雇用あり,法定雇用率未満,雇用なし"</formula1>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Q50"/>
  <sheetViews>
    <sheetView showGridLines="0" zoomScaleSheetLayoutView="75" workbookViewId="0" topLeftCell="A1">
      <selection activeCell="E42" sqref="E42:O42"/>
    </sheetView>
  </sheetViews>
  <sheetFormatPr defaultColWidth="9.00390625" defaultRowHeight="13.5"/>
  <cols>
    <col min="1" max="2" width="4.375" style="196" customWidth="1"/>
    <col min="3" max="3" width="19.00390625" style="196" customWidth="1"/>
    <col min="4" max="4" width="15.625" style="196" customWidth="1"/>
    <col min="5" max="5" width="5.125" style="196" customWidth="1"/>
    <col min="6" max="6" width="5.125" style="197" customWidth="1"/>
    <col min="7" max="8" width="5.125" style="196" customWidth="1"/>
    <col min="9" max="14" width="2.875" style="196" customWidth="1"/>
    <col min="15" max="15" width="5.375" style="196" customWidth="1"/>
    <col min="16" max="16" width="5.625" style="196" customWidth="1"/>
    <col min="17" max="24" width="9.125" style="196" customWidth="1"/>
    <col min="25" max="16384" width="9.00390625" style="196" customWidth="1"/>
  </cols>
  <sheetData>
    <row r="1" spans="1:17" ht="12.75" thickBot="1">
      <c r="A1" s="193" t="s">
        <v>212</v>
      </c>
      <c r="B1" s="193"/>
      <c r="C1" s="193" t="s">
        <v>213</v>
      </c>
      <c r="D1" s="193"/>
      <c r="E1" s="193"/>
      <c r="F1" s="194"/>
      <c r="G1" s="193"/>
      <c r="H1" s="193"/>
      <c r="I1" s="193"/>
      <c r="J1" s="193"/>
      <c r="K1" s="193"/>
      <c r="L1" s="193"/>
      <c r="M1" s="193"/>
      <c r="N1" s="193"/>
      <c r="O1" s="195"/>
      <c r="P1" s="193"/>
      <c r="Q1" s="193"/>
    </row>
    <row r="2" spans="3:17" ht="15" customHeight="1" thickBot="1">
      <c r="C2" s="193"/>
      <c r="D2" s="193"/>
      <c r="G2" s="406" t="s">
        <v>0</v>
      </c>
      <c r="H2" s="407"/>
      <c r="I2" s="412" t="str">
        <f>'様式-共1-Ⅰ　共通（JV，CPD）'!$G$2</f>
        <v>130510356</v>
      </c>
      <c r="J2" s="413"/>
      <c r="K2" s="413"/>
      <c r="L2" s="413"/>
      <c r="M2" s="413"/>
      <c r="N2" s="414"/>
      <c r="O2" s="199"/>
      <c r="P2" s="193"/>
      <c r="Q2" s="193"/>
    </row>
    <row r="3" spans="1:17" ht="42" customHeight="1" thickBot="1">
      <c r="A3" s="411" t="s">
        <v>52</v>
      </c>
      <c r="B3" s="411"/>
      <c r="C3" s="411"/>
      <c r="D3" s="411"/>
      <c r="E3" s="411"/>
      <c r="F3" s="411"/>
      <c r="G3" s="411"/>
      <c r="H3" s="411"/>
      <c r="I3" s="411"/>
      <c r="J3" s="411"/>
      <c r="K3" s="411"/>
      <c r="L3" s="411"/>
      <c r="M3" s="411"/>
      <c r="N3" s="411"/>
      <c r="O3" s="411"/>
      <c r="P3" s="193"/>
      <c r="Q3" s="193"/>
    </row>
    <row r="4" spans="1:17" ht="24" customHeight="1" thickBot="1">
      <c r="A4" s="415" t="s">
        <v>214</v>
      </c>
      <c r="B4" s="415"/>
      <c r="C4" s="415"/>
      <c r="D4" s="200" t="s">
        <v>53</v>
      </c>
      <c r="E4" s="416"/>
      <c r="F4" s="417"/>
      <c r="G4" s="418"/>
      <c r="H4" s="478" t="s">
        <v>54</v>
      </c>
      <c r="I4" s="479"/>
      <c r="J4" s="479"/>
      <c r="K4" s="479"/>
      <c r="L4" s="479"/>
      <c r="M4" s="479"/>
      <c r="N4" s="479"/>
      <c r="O4" s="480"/>
      <c r="P4" s="193"/>
      <c r="Q4" s="193"/>
    </row>
    <row r="5" spans="1:17" ht="15" customHeight="1" thickBot="1">
      <c r="A5" s="419" t="s">
        <v>215</v>
      </c>
      <c r="B5" s="425" t="s">
        <v>55</v>
      </c>
      <c r="C5" s="426"/>
      <c r="D5" s="201" t="s">
        <v>56</v>
      </c>
      <c r="E5" s="329"/>
      <c r="F5" s="330"/>
      <c r="G5" s="331"/>
      <c r="H5" s="202"/>
      <c r="I5" s="203"/>
      <c r="J5" s="204"/>
      <c r="K5" s="204"/>
      <c r="L5" s="204"/>
      <c r="M5" s="204"/>
      <c r="N5" s="205"/>
      <c r="O5" s="206"/>
      <c r="P5" s="193"/>
      <c r="Q5" s="193"/>
    </row>
    <row r="6" spans="1:15" ht="27" customHeight="1" thickBot="1">
      <c r="A6" s="420"/>
      <c r="B6" s="393" t="s">
        <v>57</v>
      </c>
      <c r="C6" s="393"/>
      <c r="D6" s="408" t="s">
        <v>58</v>
      </c>
      <c r="E6" s="409"/>
      <c r="F6" s="410"/>
      <c r="G6" s="433"/>
      <c r="H6" s="434"/>
      <c r="I6" s="435"/>
      <c r="J6" s="207" t="s">
        <v>59</v>
      </c>
      <c r="K6" s="433"/>
      <c r="L6" s="434"/>
      <c r="M6" s="434"/>
      <c r="N6" s="434"/>
      <c r="O6" s="435"/>
    </row>
    <row r="7" spans="1:17" ht="24" customHeight="1" thickBot="1">
      <c r="A7" s="420"/>
      <c r="B7" s="422" t="s">
        <v>60</v>
      </c>
      <c r="C7" s="423"/>
      <c r="D7" s="423"/>
      <c r="E7" s="423"/>
      <c r="F7" s="423"/>
      <c r="G7" s="423"/>
      <c r="H7" s="423"/>
      <c r="I7" s="423"/>
      <c r="J7" s="423"/>
      <c r="K7" s="423"/>
      <c r="L7" s="423"/>
      <c r="M7" s="423"/>
      <c r="N7" s="423"/>
      <c r="O7" s="424"/>
      <c r="P7" s="193"/>
      <c r="Q7" s="193"/>
    </row>
    <row r="8" spans="1:17" ht="12.75" thickBot="1">
      <c r="A8" s="420"/>
      <c r="B8" s="393" t="s">
        <v>61</v>
      </c>
      <c r="C8" s="394"/>
      <c r="D8" s="464"/>
      <c r="E8" s="465"/>
      <c r="F8" s="465"/>
      <c r="G8" s="465"/>
      <c r="H8" s="466"/>
      <c r="I8" s="208"/>
      <c r="J8" s="209"/>
      <c r="K8" s="209"/>
      <c r="L8" s="209"/>
      <c r="M8" s="209"/>
      <c r="N8" s="209"/>
      <c r="O8" s="210"/>
      <c r="P8" s="193"/>
      <c r="Q8" s="193"/>
    </row>
    <row r="9" spans="1:17" ht="12.75" thickBot="1">
      <c r="A9" s="420"/>
      <c r="B9" s="393" t="s">
        <v>62</v>
      </c>
      <c r="C9" s="393"/>
      <c r="D9" s="465"/>
      <c r="E9" s="465"/>
      <c r="F9" s="465"/>
      <c r="G9" s="465"/>
      <c r="H9" s="465"/>
      <c r="I9" s="465"/>
      <c r="J9" s="465"/>
      <c r="K9" s="465"/>
      <c r="L9" s="465"/>
      <c r="M9" s="465"/>
      <c r="N9" s="465"/>
      <c r="O9" s="466"/>
      <c r="P9" s="193"/>
      <c r="Q9" s="193"/>
    </row>
    <row r="10" spans="1:17" ht="12.75" thickBot="1">
      <c r="A10" s="420"/>
      <c r="B10" s="382" t="s">
        <v>63</v>
      </c>
      <c r="C10" s="383"/>
      <c r="D10" s="384">
        <v>0</v>
      </c>
      <c r="E10" s="385"/>
      <c r="F10" s="386"/>
      <c r="G10" s="387"/>
      <c r="H10" s="388"/>
      <c r="I10" s="388"/>
      <c r="J10" s="388"/>
      <c r="K10" s="388"/>
      <c r="L10" s="388"/>
      <c r="M10" s="388"/>
      <c r="N10" s="388"/>
      <c r="O10" s="389"/>
      <c r="P10" s="193"/>
      <c r="Q10" s="193"/>
    </row>
    <row r="11" spans="1:17" ht="12.75" thickBot="1">
      <c r="A11" s="420"/>
      <c r="B11" s="393" t="s">
        <v>64</v>
      </c>
      <c r="C11" s="394"/>
      <c r="D11" s="464"/>
      <c r="E11" s="465"/>
      <c r="F11" s="465"/>
      <c r="G11" s="465"/>
      <c r="H11" s="465"/>
      <c r="I11" s="465"/>
      <c r="J11" s="465"/>
      <c r="K11" s="465"/>
      <c r="L11" s="465"/>
      <c r="M11" s="465"/>
      <c r="N11" s="465"/>
      <c r="O11" s="466"/>
      <c r="P11" s="193"/>
      <c r="Q11" s="193"/>
    </row>
    <row r="12" spans="1:15" ht="66" customHeight="1" thickBot="1">
      <c r="A12" s="420"/>
      <c r="B12" s="393" t="s">
        <v>65</v>
      </c>
      <c r="C12" s="394"/>
      <c r="D12" s="390"/>
      <c r="E12" s="391"/>
      <c r="F12" s="391"/>
      <c r="G12" s="391"/>
      <c r="H12" s="391"/>
      <c r="I12" s="391"/>
      <c r="J12" s="391"/>
      <c r="K12" s="391"/>
      <c r="L12" s="391"/>
      <c r="M12" s="391"/>
      <c r="N12" s="391"/>
      <c r="O12" s="392"/>
    </row>
    <row r="13" spans="1:15" ht="12.75" thickBot="1">
      <c r="A13" s="420"/>
      <c r="B13" s="393" t="s">
        <v>66</v>
      </c>
      <c r="C13" s="394"/>
      <c r="D13" s="398"/>
      <c r="E13" s="399"/>
      <c r="F13" s="399"/>
      <c r="G13" s="211" t="s">
        <v>67</v>
      </c>
      <c r="H13" s="399"/>
      <c r="I13" s="399"/>
      <c r="J13" s="399"/>
      <c r="K13" s="399"/>
      <c r="L13" s="399"/>
      <c r="M13" s="399"/>
      <c r="N13" s="399"/>
      <c r="O13" s="475"/>
    </row>
    <row r="14" spans="1:15" ht="12.75" thickBot="1">
      <c r="A14" s="421"/>
      <c r="B14" s="393" t="s">
        <v>68</v>
      </c>
      <c r="C14" s="394"/>
      <c r="D14" s="212"/>
      <c r="E14" s="481" t="s">
        <v>69</v>
      </c>
      <c r="F14" s="482"/>
      <c r="G14" s="482"/>
      <c r="H14" s="482"/>
      <c r="I14" s="482"/>
      <c r="J14" s="482"/>
      <c r="K14" s="482"/>
      <c r="L14" s="482"/>
      <c r="M14" s="483"/>
      <c r="N14" s="476"/>
      <c r="O14" s="477"/>
    </row>
    <row r="15" spans="1:15" ht="15" customHeight="1" thickBot="1">
      <c r="A15" s="375" t="s">
        <v>216</v>
      </c>
      <c r="B15" s="376"/>
      <c r="C15" s="377"/>
      <c r="D15" s="213" t="s">
        <v>70</v>
      </c>
      <c r="E15" s="430"/>
      <c r="F15" s="431"/>
      <c r="G15" s="432"/>
      <c r="H15" s="457" t="s">
        <v>71</v>
      </c>
      <c r="I15" s="458"/>
      <c r="J15" s="459"/>
      <c r="K15" s="454"/>
      <c r="L15" s="455"/>
      <c r="M15" s="455"/>
      <c r="N15" s="455"/>
      <c r="O15" s="456"/>
    </row>
    <row r="16" spans="1:15" ht="15" customHeight="1" thickBot="1">
      <c r="A16" s="403"/>
      <c r="B16" s="404"/>
      <c r="C16" s="405"/>
      <c r="D16" s="214" t="s">
        <v>72</v>
      </c>
      <c r="E16" s="490"/>
      <c r="F16" s="491"/>
      <c r="G16" s="491"/>
      <c r="H16" s="491"/>
      <c r="I16" s="491"/>
      <c r="J16" s="491"/>
      <c r="K16" s="491"/>
      <c r="L16" s="491"/>
      <c r="M16" s="491"/>
      <c r="N16" s="491"/>
      <c r="O16" s="492"/>
    </row>
    <row r="17" spans="1:15" ht="27" customHeight="1" thickBot="1">
      <c r="A17" s="375" t="s">
        <v>217</v>
      </c>
      <c r="B17" s="376"/>
      <c r="C17" s="377"/>
      <c r="D17" s="378" t="s">
        <v>73</v>
      </c>
      <c r="E17" s="379"/>
      <c r="F17" s="379"/>
      <c r="G17" s="379"/>
      <c r="H17" s="380"/>
      <c r="I17" s="380"/>
      <c r="J17" s="380"/>
      <c r="K17" s="381"/>
      <c r="L17" s="493"/>
      <c r="M17" s="494"/>
      <c r="N17" s="494"/>
      <c r="O17" s="495"/>
    </row>
    <row r="18" spans="1:15" ht="27" customHeight="1" thickBot="1">
      <c r="A18" s="395" t="s">
        <v>218</v>
      </c>
      <c r="B18" s="396"/>
      <c r="C18" s="397"/>
      <c r="D18" s="215" t="s">
        <v>74</v>
      </c>
      <c r="E18" s="329" t="s">
        <v>211</v>
      </c>
      <c r="F18" s="330"/>
      <c r="G18" s="331"/>
      <c r="H18" s="487" t="s">
        <v>75</v>
      </c>
      <c r="I18" s="488"/>
      <c r="J18" s="488"/>
      <c r="K18" s="488"/>
      <c r="L18" s="489"/>
      <c r="M18" s="484"/>
      <c r="N18" s="485"/>
      <c r="O18" s="486"/>
    </row>
    <row r="19" spans="1:15" ht="12.75" thickBot="1">
      <c r="A19" s="375" t="s">
        <v>219</v>
      </c>
      <c r="B19" s="376"/>
      <c r="C19" s="377"/>
      <c r="D19" s="216" t="s">
        <v>76</v>
      </c>
      <c r="E19" s="329"/>
      <c r="F19" s="330"/>
      <c r="G19" s="331"/>
      <c r="H19" s="217"/>
      <c r="I19" s="204"/>
      <c r="J19" s="204"/>
      <c r="K19" s="204"/>
      <c r="L19" s="204"/>
      <c r="M19" s="204"/>
      <c r="N19" s="204"/>
      <c r="O19" s="218"/>
    </row>
    <row r="20" spans="1:15" ht="12.75" thickBot="1">
      <c r="A20" s="400"/>
      <c r="B20" s="401"/>
      <c r="C20" s="402"/>
      <c r="D20" s="373" t="s">
        <v>77</v>
      </c>
      <c r="E20" s="329" t="s">
        <v>211</v>
      </c>
      <c r="F20" s="330"/>
      <c r="G20" s="330"/>
      <c r="H20" s="330"/>
      <c r="I20" s="330"/>
      <c r="J20" s="330"/>
      <c r="K20" s="330"/>
      <c r="L20" s="338" t="s">
        <v>220</v>
      </c>
      <c r="M20" s="339"/>
      <c r="N20" s="339"/>
      <c r="O20" s="340"/>
    </row>
    <row r="21" spans="1:15" ht="12.75" thickBot="1">
      <c r="A21" s="400"/>
      <c r="B21" s="401"/>
      <c r="C21" s="402"/>
      <c r="D21" s="373"/>
      <c r="E21" s="329" t="s">
        <v>211</v>
      </c>
      <c r="F21" s="330"/>
      <c r="G21" s="330"/>
      <c r="H21" s="330"/>
      <c r="I21" s="330"/>
      <c r="J21" s="330"/>
      <c r="K21" s="330"/>
      <c r="L21" s="219" t="s">
        <v>221</v>
      </c>
      <c r="M21" s="220"/>
      <c r="N21" s="220"/>
      <c r="O21" s="221"/>
    </row>
    <row r="22" spans="1:15" ht="12.75" thickBot="1">
      <c r="A22" s="403"/>
      <c r="B22" s="404"/>
      <c r="C22" s="405"/>
      <c r="D22" s="374"/>
      <c r="E22" s="329" t="s">
        <v>211</v>
      </c>
      <c r="F22" s="330"/>
      <c r="G22" s="330"/>
      <c r="H22" s="330"/>
      <c r="I22" s="330"/>
      <c r="J22" s="330"/>
      <c r="K22" s="331"/>
      <c r="L22" s="222" t="s">
        <v>222</v>
      </c>
      <c r="M22" s="223"/>
      <c r="N22" s="223"/>
      <c r="O22" s="224"/>
    </row>
    <row r="23" spans="1:15" ht="12.75" thickBot="1">
      <c r="A23" s="359" t="s">
        <v>223</v>
      </c>
      <c r="B23" s="360"/>
      <c r="C23" s="361"/>
      <c r="D23" s="216" t="s">
        <v>76</v>
      </c>
      <c r="E23" s="329"/>
      <c r="F23" s="330"/>
      <c r="G23" s="331"/>
      <c r="H23" s="217"/>
      <c r="I23" s="204"/>
      <c r="J23" s="204"/>
      <c r="K23" s="204"/>
      <c r="L23" s="204"/>
      <c r="M23" s="204"/>
      <c r="N23" s="204"/>
      <c r="O23" s="218"/>
    </row>
    <row r="24" spans="1:15" ht="12.75" thickBot="1">
      <c r="A24" s="362"/>
      <c r="B24" s="363"/>
      <c r="C24" s="364"/>
      <c r="D24" s="371" t="s">
        <v>77</v>
      </c>
      <c r="E24" s="329" t="s">
        <v>211</v>
      </c>
      <c r="F24" s="330"/>
      <c r="G24" s="330"/>
      <c r="H24" s="330"/>
      <c r="I24" s="330"/>
      <c r="J24" s="330"/>
      <c r="K24" s="330"/>
      <c r="L24" s="338" t="s">
        <v>220</v>
      </c>
      <c r="M24" s="339"/>
      <c r="N24" s="339"/>
      <c r="O24" s="340"/>
    </row>
    <row r="25" spans="1:15" ht="12.75" thickBot="1">
      <c r="A25" s="362"/>
      <c r="B25" s="363"/>
      <c r="C25" s="364"/>
      <c r="D25" s="371"/>
      <c r="E25" s="329" t="s">
        <v>211</v>
      </c>
      <c r="F25" s="330"/>
      <c r="G25" s="330"/>
      <c r="H25" s="330"/>
      <c r="I25" s="330"/>
      <c r="J25" s="330"/>
      <c r="K25" s="331"/>
      <c r="L25" s="219" t="s">
        <v>221</v>
      </c>
      <c r="M25" s="220"/>
      <c r="N25" s="220"/>
      <c r="O25" s="221"/>
    </row>
    <row r="26" spans="1:15" ht="12.75" thickBot="1">
      <c r="A26" s="365"/>
      <c r="B26" s="366"/>
      <c r="C26" s="367"/>
      <c r="D26" s="372"/>
      <c r="E26" s="329" t="s">
        <v>211</v>
      </c>
      <c r="F26" s="330"/>
      <c r="G26" s="330"/>
      <c r="H26" s="330"/>
      <c r="I26" s="330"/>
      <c r="J26" s="330"/>
      <c r="K26" s="331"/>
      <c r="L26" s="222" t="s">
        <v>222</v>
      </c>
      <c r="M26" s="223"/>
      <c r="N26" s="223"/>
      <c r="O26" s="224"/>
    </row>
    <row r="27" spans="1:15" s="4" customFormat="1" ht="12.75" thickBot="1">
      <c r="A27" s="347" t="s">
        <v>224</v>
      </c>
      <c r="B27" s="348"/>
      <c r="C27" s="349"/>
      <c r="D27" s="356" t="s">
        <v>78</v>
      </c>
      <c r="E27" s="357"/>
      <c r="F27" s="358"/>
      <c r="G27" s="329"/>
      <c r="H27" s="330"/>
      <c r="I27" s="331"/>
      <c r="J27" s="1" t="s">
        <v>79</v>
      </c>
      <c r="K27" s="2"/>
      <c r="L27" s="2"/>
      <c r="M27" s="2"/>
      <c r="N27" s="2"/>
      <c r="O27" s="3"/>
    </row>
    <row r="28" spans="1:15" s="4" customFormat="1" ht="12.75" thickBot="1">
      <c r="A28" s="350"/>
      <c r="B28" s="351"/>
      <c r="C28" s="352"/>
      <c r="D28" s="469" t="s">
        <v>80</v>
      </c>
      <c r="E28" s="470"/>
      <c r="F28" s="471"/>
      <c r="G28" s="472"/>
      <c r="H28" s="473"/>
      <c r="I28" s="474"/>
      <c r="J28" s="5" t="s">
        <v>81</v>
      </c>
      <c r="K28" s="5"/>
      <c r="L28" s="5"/>
      <c r="M28" s="5"/>
      <c r="N28" s="225"/>
      <c r="O28" s="226"/>
    </row>
    <row r="29" spans="1:16" s="4" customFormat="1" ht="12.75" thickBot="1">
      <c r="A29" s="353"/>
      <c r="B29" s="354"/>
      <c r="C29" s="355"/>
      <c r="D29" s="368" t="s">
        <v>82</v>
      </c>
      <c r="E29" s="369"/>
      <c r="F29" s="369"/>
      <c r="G29" s="369"/>
      <c r="H29" s="369"/>
      <c r="I29" s="369"/>
      <c r="J29" s="369"/>
      <c r="K29" s="369"/>
      <c r="L29" s="369"/>
      <c r="M29" s="370"/>
      <c r="N29" s="467"/>
      <c r="O29" s="468"/>
      <c r="P29" s="6"/>
    </row>
    <row r="30" spans="1:15" ht="13.5" customHeight="1" thickBot="1">
      <c r="A30" s="359" t="s">
        <v>225</v>
      </c>
      <c r="B30" s="360"/>
      <c r="C30" s="360"/>
      <c r="D30" s="460" t="s">
        <v>83</v>
      </c>
      <c r="E30" s="461"/>
      <c r="F30" s="329"/>
      <c r="G30" s="331"/>
      <c r="H30" s="436" t="s">
        <v>75</v>
      </c>
      <c r="I30" s="437"/>
      <c r="J30" s="437"/>
      <c r="K30" s="437"/>
      <c r="L30" s="437"/>
      <c r="M30" s="438"/>
      <c r="N30" s="439"/>
      <c r="O30" s="440"/>
    </row>
    <row r="31" spans="1:15" ht="13.5" customHeight="1" thickBot="1">
      <c r="A31" s="362"/>
      <c r="B31" s="363"/>
      <c r="C31" s="363"/>
      <c r="D31" s="444" t="s">
        <v>84</v>
      </c>
      <c r="E31" s="445"/>
      <c r="F31" s="329"/>
      <c r="G31" s="331"/>
      <c r="H31" s="436" t="s">
        <v>75</v>
      </c>
      <c r="I31" s="437"/>
      <c r="J31" s="437"/>
      <c r="K31" s="437"/>
      <c r="L31" s="437"/>
      <c r="M31" s="441"/>
      <c r="N31" s="442"/>
      <c r="O31" s="443"/>
    </row>
    <row r="32" spans="1:15" ht="13.5" customHeight="1" thickBot="1">
      <c r="A32" s="365"/>
      <c r="B32" s="366"/>
      <c r="C32" s="366"/>
      <c r="D32" s="462" t="s">
        <v>85</v>
      </c>
      <c r="E32" s="463"/>
      <c r="F32" s="329" t="s">
        <v>211</v>
      </c>
      <c r="G32" s="331"/>
      <c r="H32" s="227"/>
      <c r="I32" s="198"/>
      <c r="J32" s="198"/>
      <c r="K32" s="194"/>
      <c r="L32" s="194"/>
      <c r="M32" s="194"/>
      <c r="N32" s="228"/>
      <c r="O32" s="229"/>
    </row>
    <row r="33" spans="1:16" s="4" customFormat="1" ht="13.5" customHeight="1" thickBot="1">
      <c r="A33" s="347" t="s">
        <v>226</v>
      </c>
      <c r="B33" s="446"/>
      <c r="C33" s="447"/>
      <c r="D33" s="230" t="s">
        <v>86</v>
      </c>
      <c r="E33" s="430"/>
      <c r="F33" s="431"/>
      <c r="G33" s="432"/>
      <c r="H33" s="457" t="s">
        <v>87</v>
      </c>
      <c r="I33" s="458"/>
      <c r="J33" s="459"/>
      <c r="K33" s="454"/>
      <c r="L33" s="455"/>
      <c r="M33" s="455"/>
      <c r="N33" s="455"/>
      <c r="O33" s="456"/>
      <c r="P33" s="6"/>
    </row>
    <row r="34" spans="1:16" s="4" customFormat="1" ht="13.5" customHeight="1" thickBot="1">
      <c r="A34" s="451"/>
      <c r="B34" s="452"/>
      <c r="C34" s="453"/>
      <c r="D34" s="214" t="s">
        <v>88</v>
      </c>
      <c r="E34" s="427"/>
      <c r="F34" s="428"/>
      <c r="G34" s="428"/>
      <c r="H34" s="428"/>
      <c r="I34" s="428"/>
      <c r="J34" s="428"/>
      <c r="K34" s="428"/>
      <c r="L34" s="428"/>
      <c r="M34" s="428"/>
      <c r="N34" s="428"/>
      <c r="O34" s="429"/>
      <c r="P34" s="6"/>
    </row>
    <row r="35" spans="1:15" ht="13.5" customHeight="1" thickBot="1">
      <c r="A35" s="327" t="s">
        <v>227</v>
      </c>
      <c r="B35" s="327"/>
      <c r="C35" s="328"/>
      <c r="D35" s="231" t="s">
        <v>89</v>
      </c>
      <c r="E35" s="329" t="s">
        <v>211</v>
      </c>
      <c r="F35" s="330"/>
      <c r="G35" s="331"/>
      <c r="H35" s="341" t="s">
        <v>90</v>
      </c>
      <c r="I35" s="342"/>
      <c r="J35" s="342"/>
      <c r="K35" s="342"/>
      <c r="L35" s="342"/>
      <c r="M35" s="342"/>
      <c r="N35" s="342"/>
      <c r="O35" s="343"/>
    </row>
    <row r="36" spans="1:15" ht="13.5" customHeight="1" thickBot="1">
      <c r="A36" s="327"/>
      <c r="B36" s="327"/>
      <c r="C36" s="328"/>
      <c r="D36" s="232" t="s">
        <v>91</v>
      </c>
      <c r="E36" s="344"/>
      <c r="F36" s="345"/>
      <c r="G36" s="345"/>
      <c r="H36" s="345"/>
      <c r="I36" s="345"/>
      <c r="J36" s="345"/>
      <c r="K36" s="345"/>
      <c r="L36" s="345"/>
      <c r="M36" s="345"/>
      <c r="N36" s="345"/>
      <c r="O36" s="346"/>
    </row>
    <row r="37" spans="1:15" ht="13.5" customHeight="1" thickBot="1">
      <c r="A37" s="328"/>
      <c r="B37" s="328"/>
      <c r="C37" s="328"/>
      <c r="D37" s="233" t="s">
        <v>92</v>
      </c>
      <c r="E37" s="344"/>
      <c r="F37" s="345"/>
      <c r="G37" s="345"/>
      <c r="H37" s="345"/>
      <c r="I37" s="345"/>
      <c r="J37" s="345"/>
      <c r="K37" s="345"/>
      <c r="L37" s="345"/>
      <c r="M37" s="345"/>
      <c r="N37" s="345"/>
      <c r="O37" s="346"/>
    </row>
    <row r="38" spans="1:15" ht="13.5" customHeight="1" thickBot="1">
      <c r="A38" s="327" t="s">
        <v>228</v>
      </c>
      <c r="B38" s="327"/>
      <c r="C38" s="328"/>
      <c r="D38" s="231" t="s">
        <v>93</v>
      </c>
      <c r="E38" s="329"/>
      <c r="F38" s="330"/>
      <c r="G38" s="331"/>
      <c r="H38" s="341" t="s">
        <v>94</v>
      </c>
      <c r="I38" s="342"/>
      <c r="J38" s="342"/>
      <c r="K38" s="342"/>
      <c r="L38" s="342"/>
      <c r="M38" s="342"/>
      <c r="N38" s="342"/>
      <c r="O38" s="343"/>
    </row>
    <row r="39" spans="1:15" ht="13.5" customHeight="1" thickBot="1">
      <c r="A39" s="327"/>
      <c r="B39" s="327"/>
      <c r="C39" s="328"/>
      <c r="D39" s="234" t="s">
        <v>95</v>
      </c>
      <c r="E39" s="344"/>
      <c r="F39" s="345"/>
      <c r="G39" s="345"/>
      <c r="H39" s="345"/>
      <c r="I39" s="345"/>
      <c r="J39" s="345"/>
      <c r="K39" s="345"/>
      <c r="L39" s="345"/>
      <c r="M39" s="345"/>
      <c r="N39" s="345"/>
      <c r="O39" s="346"/>
    </row>
    <row r="40" spans="1:15" ht="13.5" customHeight="1" thickBot="1">
      <c r="A40" s="328"/>
      <c r="B40" s="328"/>
      <c r="C40" s="328"/>
      <c r="D40" s="233" t="s">
        <v>96</v>
      </c>
      <c r="E40" s="344"/>
      <c r="F40" s="345"/>
      <c r="G40" s="345"/>
      <c r="H40" s="345"/>
      <c r="I40" s="345"/>
      <c r="J40" s="345"/>
      <c r="K40" s="345"/>
      <c r="L40" s="345"/>
      <c r="M40" s="345"/>
      <c r="N40" s="345"/>
      <c r="O40" s="346"/>
    </row>
    <row r="41" spans="1:15" ht="13.5" customHeight="1" thickBot="1">
      <c r="A41" s="327" t="s">
        <v>229</v>
      </c>
      <c r="B41" s="327"/>
      <c r="C41" s="328"/>
      <c r="D41" s="231" t="s">
        <v>97</v>
      </c>
      <c r="E41" s="329"/>
      <c r="F41" s="330"/>
      <c r="G41" s="331"/>
      <c r="H41" s="332"/>
      <c r="I41" s="333"/>
      <c r="J41" s="333"/>
      <c r="K41" s="333"/>
      <c r="L41" s="333"/>
      <c r="M41" s="333"/>
      <c r="N41" s="333"/>
      <c r="O41" s="334"/>
    </row>
    <row r="42" spans="1:15" ht="13.5" customHeight="1" thickBot="1">
      <c r="A42" s="327"/>
      <c r="B42" s="327"/>
      <c r="C42" s="328"/>
      <c r="D42" s="235" t="s">
        <v>98</v>
      </c>
      <c r="E42" s="335"/>
      <c r="F42" s="336"/>
      <c r="G42" s="336"/>
      <c r="H42" s="336"/>
      <c r="I42" s="336"/>
      <c r="J42" s="336"/>
      <c r="K42" s="336"/>
      <c r="L42" s="336"/>
      <c r="M42" s="336"/>
      <c r="N42" s="336"/>
      <c r="O42" s="337"/>
    </row>
    <row r="43" spans="1:15" ht="13.5" customHeight="1" thickBot="1">
      <c r="A43" s="328"/>
      <c r="B43" s="328"/>
      <c r="C43" s="328"/>
      <c r="D43" s="236" t="s">
        <v>99</v>
      </c>
      <c r="E43" s="335"/>
      <c r="F43" s="336"/>
      <c r="G43" s="336"/>
      <c r="H43" s="336"/>
      <c r="I43" s="336"/>
      <c r="J43" s="336"/>
      <c r="K43" s="336"/>
      <c r="L43" s="336"/>
      <c r="M43" s="336"/>
      <c r="N43" s="336"/>
      <c r="O43" s="337"/>
    </row>
    <row r="44" spans="1:16" s="4" customFormat="1" ht="13.5" customHeight="1" thickBot="1">
      <c r="A44" s="347" t="s">
        <v>230</v>
      </c>
      <c r="B44" s="446"/>
      <c r="C44" s="447"/>
      <c r="D44" s="230" t="s">
        <v>100</v>
      </c>
      <c r="E44" s="329" t="s">
        <v>211</v>
      </c>
      <c r="F44" s="330"/>
      <c r="G44" s="331"/>
      <c r="H44" s="332"/>
      <c r="I44" s="333"/>
      <c r="J44" s="333"/>
      <c r="K44" s="333"/>
      <c r="L44" s="333"/>
      <c r="M44" s="333"/>
      <c r="N44" s="333"/>
      <c r="O44" s="334"/>
      <c r="P44" s="6"/>
    </row>
    <row r="45" spans="1:16" s="4" customFormat="1" ht="13.5" customHeight="1" thickBot="1">
      <c r="A45" s="448"/>
      <c r="B45" s="449"/>
      <c r="C45" s="450"/>
      <c r="D45" s="235" t="s">
        <v>101</v>
      </c>
      <c r="E45" s="335"/>
      <c r="F45" s="336"/>
      <c r="G45" s="336"/>
      <c r="H45" s="336"/>
      <c r="I45" s="336"/>
      <c r="J45" s="336"/>
      <c r="K45" s="336"/>
      <c r="L45" s="336"/>
      <c r="M45" s="336"/>
      <c r="N45" s="336"/>
      <c r="O45" s="337"/>
      <c r="P45" s="6"/>
    </row>
    <row r="46" spans="1:16" s="4" customFormat="1" ht="13.5" customHeight="1" thickBot="1">
      <c r="A46" s="451"/>
      <c r="B46" s="452"/>
      <c r="C46" s="453"/>
      <c r="D46" s="236" t="s">
        <v>102</v>
      </c>
      <c r="E46" s="335"/>
      <c r="F46" s="336"/>
      <c r="G46" s="336"/>
      <c r="H46" s="336"/>
      <c r="I46" s="336"/>
      <c r="J46" s="336"/>
      <c r="K46" s="336"/>
      <c r="L46" s="336"/>
      <c r="M46" s="336"/>
      <c r="N46" s="336"/>
      <c r="O46" s="337"/>
      <c r="P46" s="6"/>
    </row>
    <row r="47" spans="1:16" s="4" customFormat="1" ht="6" customHeight="1" thickBot="1">
      <c r="A47" s="7"/>
      <c r="B47" s="7"/>
      <c r="C47" s="7"/>
      <c r="D47" s="237"/>
      <c r="E47" s="238"/>
      <c r="F47" s="238"/>
      <c r="G47" s="238"/>
      <c r="H47" s="238"/>
      <c r="I47" s="238"/>
      <c r="J47" s="238"/>
      <c r="K47" s="238"/>
      <c r="L47" s="238"/>
      <c r="M47" s="238"/>
      <c r="N47" s="238"/>
      <c r="O47" s="238"/>
      <c r="P47" s="6"/>
    </row>
    <row r="48" spans="1:6" s="241" customFormat="1" ht="11.25" thickBot="1">
      <c r="A48" s="239" t="s">
        <v>103</v>
      </c>
      <c r="B48" s="240"/>
      <c r="C48" s="241" t="s">
        <v>104</v>
      </c>
      <c r="F48" s="242"/>
    </row>
    <row r="49" spans="1:6" s="241" customFormat="1" ht="11.25" thickBot="1">
      <c r="A49" s="239"/>
      <c r="B49" s="243"/>
      <c r="C49" s="241" t="s">
        <v>105</v>
      </c>
      <c r="F49" s="242"/>
    </row>
    <row r="50" spans="1:2" s="241" customFormat="1" ht="10.5">
      <c r="A50" s="244" t="s">
        <v>106</v>
      </c>
      <c r="B50" s="241" t="s">
        <v>108</v>
      </c>
    </row>
  </sheetData>
  <sheetProtection password="CC09" sheet="1" objects="1" scenarios="1" selectLockedCells="1"/>
  <mergeCells count="100">
    <mergeCell ref="H4:O4"/>
    <mergeCell ref="E14:M14"/>
    <mergeCell ref="M18:O18"/>
    <mergeCell ref="H18:L18"/>
    <mergeCell ref="D11:O11"/>
    <mergeCell ref="H15:J15"/>
    <mergeCell ref="E16:O16"/>
    <mergeCell ref="L17:O17"/>
    <mergeCell ref="G6:I6"/>
    <mergeCell ref="D9:O9"/>
    <mergeCell ref="D8:H8"/>
    <mergeCell ref="H30:L30"/>
    <mergeCell ref="K15:O15"/>
    <mergeCell ref="N29:O29"/>
    <mergeCell ref="G27:I27"/>
    <mergeCell ref="D28:F28"/>
    <mergeCell ref="G28:I28"/>
    <mergeCell ref="H13:O13"/>
    <mergeCell ref="N14:O14"/>
    <mergeCell ref="E24:K24"/>
    <mergeCell ref="E35:G35"/>
    <mergeCell ref="H35:O35"/>
    <mergeCell ref="E36:O36"/>
    <mergeCell ref="B9:C9"/>
    <mergeCell ref="A15:C16"/>
    <mergeCell ref="E15:G15"/>
    <mergeCell ref="F32:G32"/>
    <mergeCell ref="D30:E30"/>
    <mergeCell ref="D32:E32"/>
    <mergeCell ref="A30:C32"/>
    <mergeCell ref="A44:C46"/>
    <mergeCell ref="E44:G44"/>
    <mergeCell ref="E46:O46"/>
    <mergeCell ref="A33:C34"/>
    <mergeCell ref="K33:O33"/>
    <mergeCell ref="E45:O45"/>
    <mergeCell ref="H44:O44"/>
    <mergeCell ref="A35:C37"/>
    <mergeCell ref="E37:O37"/>
    <mergeCell ref="H33:J33"/>
    <mergeCell ref="B8:C8"/>
    <mergeCell ref="B5:C5"/>
    <mergeCell ref="E34:O34"/>
    <mergeCell ref="E33:G33"/>
    <mergeCell ref="K6:O6"/>
    <mergeCell ref="L20:O20"/>
    <mergeCell ref="H31:L31"/>
    <mergeCell ref="M30:O30"/>
    <mergeCell ref="M31:O31"/>
    <mergeCell ref="D31:E31"/>
    <mergeCell ref="G2:H2"/>
    <mergeCell ref="D6:F6"/>
    <mergeCell ref="A3:O3"/>
    <mergeCell ref="I2:N2"/>
    <mergeCell ref="A4:C4"/>
    <mergeCell ref="E4:G4"/>
    <mergeCell ref="E5:G5"/>
    <mergeCell ref="B6:C6"/>
    <mergeCell ref="A5:A14"/>
    <mergeCell ref="B7:O7"/>
    <mergeCell ref="F31:G31"/>
    <mergeCell ref="F30:G30"/>
    <mergeCell ref="B11:C11"/>
    <mergeCell ref="B12:C12"/>
    <mergeCell ref="B13:C13"/>
    <mergeCell ref="A18:C18"/>
    <mergeCell ref="E18:G18"/>
    <mergeCell ref="D13:F13"/>
    <mergeCell ref="B14:C14"/>
    <mergeCell ref="A19:C22"/>
    <mergeCell ref="B10:C10"/>
    <mergeCell ref="D10:F10"/>
    <mergeCell ref="G10:O10"/>
    <mergeCell ref="D12:O12"/>
    <mergeCell ref="A17:C17"/>
    <mergeCell ref="E19:G19"/>
    <mergeCell ref="E20:K20"/>
    <mergeCell ref="D17:K17"/>
    <mergeCell ref="E23:G23"/>
    <mergeCell ref="E21:K21"/>
    <mergeCell ref="D24:D26"/>
    <mergeCell ref="E25:K25"/>
    <mergeCell ref="E26:K26"/>
    <mergeCell ref="E22:K22"/>
    <mergeCell ref="D20:D22"/>
    <mergeCell ref="L24:O24"/>
    <mergeCell ref="A38:C40"/>
    <mergeCell ref="E38:G38"/>
    <mergeCell ref="H38:O38"/>
    <mergeCell ref="E40:O40"/>
    <mergeCell ref="E39:O39"/>
    <mergeCell ref="A27:C29"/>
    <mergeCell ref="D27:F27"/>
    <mergeCell ref="A23:C26"/>
    <mergeCell ref="D29:M29"/>
    <mergeCell ref="A41:C43"/>
    <mergeCell ref="E41:G41"/>
    <mergeCell ref="H41:O41"/>
    <mergeCell ref="E43:O43"/>
    <mergeCell ref="E42:O42"/>
  </mergeCells>
  <dataValidations count="17">
    <dataValidation type="list" allowBlank="1" showErrorMessage="1" sqref="E44:G44">
      <formula1>"複数実績あり,実績あり,なし　"</formula1>
    </dataValidation>
    <dataValidation allowBlank="1" showInputMessage="1" showErrorMessage="1" prompt="入力は&#10;西暦/月/日" sqref="K33:O33 D13:F13 M18 H13:O13 K15:O15"/>
    <dataValidation type="list" allowBlank="1" showInputMessage="1" showErrorMessage="1" sqref="E33:G33">
      <formula1>"顕彰歴あり,なし"</formula1>
    </dataValidation>
    <dataValidation type="list" allowBlank="1" showErrorMessage="1" sqref="E35:G35">
      <formula1>"複数実績あり,実績あり,なし"</formula1>
    </dataValidation>
    <dataValidation type="list" allowBlank="1" showErrorMessage="1" sqref="E38:G38">
      <formula1>"協定締結あり,なし"</formula1>
    </dataValidation>
    <dataValidation type="list" allowBlank="1" showErrorMessage="1" sqref="E41:G41">
      <formula1>"複数登録等あり,登録等あり,なし"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L17:O17">
      <formula1>"なし,指名停止あり,文書通知あり,複数実績あり"</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ErrorMessage="1" sqref="E19:G19 E23:G23">
      <formula1>"全て加入している,なし"</formula1>
    </dataValidation>
    <dataValidation type="whole" allowBlank="1" showErrorMessage="1" sqref="E4:G4">
      <formula1>0</formula1>
      <formula2>100</formula2>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Q28"/>
  <sheetViews>
    <sheetView showGridLines="0" zoomScaleSheetLayoutView="50" workbookViewId="0" topLeftCell="A1">
      <selection activeCell="D12" sqref="D12:E12"/>
    </sheetView>
  </sheetViews>
  <sheetFormatPr defaultColWidth="9.00390625" defaultRowHeight="13.5"/>
  <cols>
    <col min="1" max="1" width="4.00390625" style="11" customWidth="1"/>
    <col min="2" max="2" width="4.125" style="11" customWidth="1"/>
    <col min="3" max="3" width="18.125" style="11" customWidth="1"/>
    <col min="4" max="4" width="15.125" style="11" customWidth="1"/>
    <col min="5" max="5" width="12.75390625" style="11" customWidth="1"/>
    <col min="6" max="6" width="10.625" style="68" customWidth="1"/>
    <col min="7" max="12" width="2.875" style="11" customWidth="1"/>
    <col min="13" max="13" width="4.625" style="11" customWidth="1"/>
    <col min="14" max="14" width="5.625" style="11" customWidth="1"/>
    <col min="15" max="22" width="9.125" style="11" customWidth="1"/>
    <col min="23" max="16384" width="9.00390625" style="11" customWidth="1"/>
  </cols>
  <sheetData>
    <row r="1" spans="1:15" ht="12.75" thickBot="1">
      <c r="A1" s="8" t="s">
        <v>109</v>
      </c>
      <c r="B1" s="8"/>
      <c r="C1" s="8" t="s">
        <v>110</v>
      </c>
      <c r="D1" s="8"/>
      <c r="E1" s="8"/>
      <c r="F1" s="9"/>
      <c r="G1" s="8"/>
      <c r="H1" s="8"/>
      <c r="I1" s="8"/>
      <c r="J1" s="8"/>
      <c r="K1" s="8"/>
      <c r="L1" s="8"/>
      <c r="M1" s="10"/>
      <c r="N1" s="8"/>
      <c r="O1" s="8"/>
    </row>
    <row r="2" spans="1:15" ht="15" thickBot="1">
      <c r="A2" s="8"/>
      <c r="B2" s="8"/>
      <c r="C2" s="8"/>
      <c r="D2" s="8"/>
      <c r="F2" s="12" t="s">
        <v>0</v>
      </c>
      <c r="G2" s="552" t="str">
        <f>'様式-共1-Ⅰ　共通（JV，CPD）'!$G$2</f>
        <v>130510356</v>
      </c>
      <c r="H2" s="553"/>
      <c r="I2" s="553"/>
      <c r="J2" s="553"/>
      <c r="K2" s="553"/>
      <c r="L2" s="554"/>
      <c r="M2" s="13"/>
      <c r="N2" s="8"/>
      <c r="O2" s="8"/>
    </row>
    <row r="3" spans="1:15" ht="42" customHeight="1" thickBot="1">
      <c r="A3" s="559" t="s">
        <v>111</v>
      </c>
      <c r="B3" s="559"/>
      <c r="C3" s="559"/>
      <c r="D3" s="559"/>
      <c r="E3" s="559"/>
      <c r="F3" s="559"/>
      <c r="G3" s="559"/>
      <c r="H3" s="559"/>
      <c r="I3" s="559"/>
      <c r="J3" s="559"/>
      <c r="K3" s="559"/>
      <c r="L3" s="559"/>
      <c r="M3" s="559"/>
      <c r="N3" s="8"/>
      <c r="O3" s="8"/>
    </row>
    <row r="4" spans="1:15" ht="18" customHeight="1" thickBot="1">
      <c r="A4" s="560" t="s">
        <v>112</v>
      </c>
      <c r="B4" s="561"/>
      <c r="C4" s="562"/>
      <c r="D4" s="14" t="s">
        <v>113</v>
      </c>
      <c r="E4" s="569"/>
      <c r="F4" s="570"/>
      <c r="G4" s="15"/>
      <c r="H4" s="16"/>
      <c r="I4" s="16"/>
      <c r="J4" s="16"/>
      <c r="K4" s="16"/>
      <c r="L4" s="16"/>
      <c r="M4" s="17"/>
      <c r="N4" s="8"/>
      <c r="O4" s="8"/>
    </row>
    <row r="5" spans="1:15" ht="18" customHeight="1" thickBot="1">
      <c r="A5" s="563"/>
      <c r="B5" s="564"/>
      <c r="C5" s="565"/>
      <c r="D5" s="18" t="s">
        <v>114</v>
      </c>
      <c r="E5" s="531"/>
      <c r="F5" s="532"/>
      <c r="G5" s="19"/>
      <c r="H5" s="20"/>
      <c r="I5" s="20"/>
      <c r="J5" s="20"/>
      <c r="K5" s="20"/>
      <c r="L5" s="20"/>
      <c r="M5" s="21"/>
      <c r="N5" s="8"/>
      <c r="O5" s="8"/>
    </row>
    <row r="6" spans="1:15" ht="12.75" thickBot="1">
      <c r="A6" s="22"/>
      <c r="B6" s="23"/>
      <c r="C6" s="23"/>
      <c r="D6" s="9"/>
      <c r="E6" s="9"/>
      <c r="F6" s="9"/>
      <c r="G6" s="24"/>
      <c r="H6" s="24"/>
      <c r="I6" s="24"/>
      <c r="J6" s="24"/>
      <c r="K6" s="24"/>
      <c r="L6" s="24"/>
      <c r="M6" s="25"/>
      <c r="N6" s="8"/>
      <c r="O6" s="8"/>
    </row>
    <row r="7" spans="1:15" ht="24.75" thickBot="1">
      <c r="A7" s="496" t="s">
        <v>115</v>
      </c>
      <c r="B7" s="497"/>
      <c r="C7" s="26" t="s">
        <v>116</v>
      </c>
      <c r="D7" s="27" t="s">
        <v>56</v>
      </c>
      <c r="E7" s="531"/>
      <c r="F7" s="532"/>
      <c r="G7" s="15"/>
      <c r="H7" s="16"/>
      <c r="I7" s="16"/>
      <c r="J7" s="16"/>
      <c r="K7" s="16"/>
      <c r="L7" s="16"/>
      <c r="M7" s="28"/>
      <c r="N7" s="8"/>
      <c r="O7" s="8"/>
    </row>
    <row r="8" spans="1:13" ht="30" customHeight="1" thickBot="1">
      <c r="A8" s="498"/>
      <c r="B8" s="499"/>
      <c r="C8" s="29" t="s">
        <v>117</v>
      </c>
      <c r="D8" s="538" t="s">
        <v>58</v>
      </c>
      <c r="E8" s="539"/>
      <c r="F8" s="557"/>
      <c r="G8" s="558"/>
      <c r="H8" s="30" t="s">
        <v>59</v>
      </c>
      <c r="I8" s="566"/>
      <c r="J8" s="567"/>
      <c r="K8" s="567"/>
      <c r="L8" s="567"/>
      <c r="M8" s="568"/>
    </row>
    <row r="9" spans="1:13" ht="24" customHeight="1" thickBot="1">
      <c r="A9" s="498"/>
      <c r="B9" s="499"/>
      <c r="C9" s="535" t="s">
        <v>118</v>
      </c>
      <c r="D9" s="536"/>
      <c r="E9" s="536"/>
      <c r="F9" s="536"/>
      <c r="G9" s="536"/>
      <c r="H9" s="536"/>
      <c r="I9" s="536"/>
      <c r="J9" s="536"/>
      <c r="K9" s="536"/>
      <c r="L9" s="536"/>
      <c r="M9" s="537"/>
    </row>
    <row r="10" spans="1:15" ht="15" customHeight="1" thickBot="1">
      <c r="A10" s="498"/>
      <c r="B10" s="499"/>
      <c r="C10" s="31" t="s">
        <v>119</v>
      </c>
      <c r="D10" s="542"/>
      <c r="E10" s="543"/>
      <c r="F10" s="544"/>
      <c r="G10" s="32"/>
      <c r="H10" s="33"/>
      <c r="I10" s="33"/>
      <c r="J10" s="33"/>
      <c r="K10" s="33"/>
      <c r="L10" s="33"/>
      <c r="M10" s="34"/>
      <c r="N10" s="8"/>
      <c r="O10" s="8"/>
    </row>
    <row r="11" spans="1:15" ht="15" customHeight="1" thickBot="1">
      <c r="A11" s="498"/>
      <c r="B11" s="499"/>
      <c r="C11" s="35" t="s">
        <v>120</v>
      </c>
      <c r="D11" s="542"/>
      <c r="E11" s="543"/>
      <c r="F11" s="543"/>
      <c r="G11" s="543"/>
      <c r="H11" s="543"/>
      <c r="I11" s="543"/>
      <c r="J11" s="543"/>
      <c r="K11" s="543"/>
      <c r="L11" s="543"/>
      <c r="M11" s="544"/>
      <c r="N11" s="8"/>
      <c r="O11" s="8"/>
    </row>
    <row r="12" spans="1:15" ht="15" customHeight="1" thickBot="1">
      <c r="A12" s="498"/>
      <c r="B12" s="499"/>
      <c r="C12" s="36" t="s">
        <v>121</v>
      </c>
      <c r="D12" s="555">
        <v>0</v>
      </c>
      <c r="E12" s="556"/>
      <c r="F12" s="37"/>
      <c r="G12" s="533"/>
      <c r="H12" s="533"/>
      <c r="I12" s="533"/>
      <c r="J12" s="533"/>
      <c r="K12" s="533"/>
      <c r="L12" s="533"/>
      <c r="M12" s="534"/>
      <c r="N12" s="8"/>
      <c r="O12" s="8"/>
    </row>
    <row r="13" spans="1:15" ht="15" customHeight="1" thickBot="1">
      <c r="A13" s="498"/>
      <c r="B13" s="499"/>
      <c r="C13" s="31" t="s">
        <v>122</v>
      </c>
      <c r="D13" s="542"/>
      <c r="E13" s="543"/>
      <c r="F13" s="543"/>
      <c r="G13" s="543"/>
      <c r="H13" s="543"/>
      <c r="I13" s="543"/>
      <c r="J13" s="543"/>
      <c r="K13" s="543"/>
      <c r="L13" s="543"/>
      <c r="M13" s="544"/>
      <c r="N13" s="8"/>
      <c r="O13" s="8"/>
    </row>
    <row r="14" spans="1:13" ht="69" customHeight="1" thickBot="1">
      <c r="A14" s="498"/>
      <c r="B14" s="499"/>
      <c r="C14" s="31" t="s">
        <v>123</v>
      </c>
      <c r="D14" s="545"/>
      <c r="E14" s="546"/>
      <c r="F14" s="546"/>
      <c r="G14" s="546"/>
      <c r="H14" s="546"/>
      <c r="I14" s="546"/>
      <c r="J14" s="546"/>
      <c r="K14" s="546"/>
      <c r="L14" s="546"/>
      <c r="M14" s="547"/>
    </row>
    <row r="15" spans="1:13" ht="15" customHeight="1" thickBot="1">
      <c r="A15" s="498"/>
      <c r="B15" s="499"/>
      <c r="C15" s="31" t="s">
        <v>66</v>
      </c>
      <c r="D15" s="517"/>
      <c r="E15" s="518"/>
      <c r="F15" s="38" t="s">
        <v>67</v>
      </c>
      <c r="G15" s="518"/>
      <c r="H15" s="518"/>
      <c r="I15" s="518"/>
      <c r="J15" s="518"/>
      <c r="K15" s="518"/>
      <c r="L15" s="518"/>
      <c r="M15" s="519"/>
    </row>
    <row r="16" spans="1:13" ht="15" customHeight="1" thickBot="1">
      <c r="A16" s="498"/>
      <c r="B16" s="499"/>
      <c r="C16" s="31" t="s">
        <v>124</v>
      </c>
      <c r="D16" s="517"/>
      <c r="E16" s="518"/>
      <c r="F16" s="38" t="s">
        <v>67</v>
      </c>
      <c r="G16" s="518"/>
      <c r="H16" s="518"/>
      <c r="I16" s="518"/>
      <c r="J16" s="518"/>
      <c r="K16" s="518"/>
      <c r="L16" s="518"/>
      <c r="M16" s="519"/>
    </row>
    <row r="17" spans="1:13" ht="15" customHeight="1" thickBot="1">
      <c r="A17" s="498"/>
      <c r="B17" s="499"/>
      <c r="C17" s="31" t="s">
        <v>125</v>
      </c>
      <c r="D17" s="18" t="s">
        <v>125</v>
      </c>
      <c r="E17" s="548"/>
      <c r="F17" s="549"/>
      <c r="G17" s="550" t="s">
        <v>126</v>
      </c>
      <c r="H17" s="551"/>
      <c r="I17" s="551"/>
      <c r="J17" s="551"/>
      <c r="K17" s="551"/>
      <c r="L17" s="551"/>
      <c r="M17" s="39"/>
    </row>
    <row r="18" spans="1:13" ht="15" customHeight="1" thickBot="1">
      <c r="A18" s="500"/>
      <c r="B18" s="501"/>
      <c r="C18" s="40" t="s">
        <v>127</v>
      </c>
      <c r="D18" s="41" t="s">
        <v>128</v>
      </c>
      <c r="E18" s="540"/>
      <c r="F18" s="541"/>
      <c r="G18" s="42"/>
      <c r="H18" s="43"/>
      <c r="I18" s="43"/>
      <c r="J18" s="43"/>
      <c r="K18" s="43"/>
      <c r="L18" s="43"/>
      <c r="M18" s="44"/>
    </row>
    <row r="19" spans="1:17" ht="15" customHeight="1" thickBot="1">
      <c r="A19" s="509" t="s">
        <v>129</v>
      </c>
      <c r="B19" s="510"/>
      <c r="C19" s="511"/>
      <c r="D19" s="45" t="s">
        <v>130</v>
      </c>
      <c r="E19" s="515"/>
      <c r="F19" s="516"/>
      <c r="G19" s="46"/>
      <c r="H19" s="47"/>
      <c r="I19" s="47"/>
      <c r="J19" s="47"/>
      <c r="K19" s="47"/>
      <c r="L19" s="47"/>
      <c r="M19" s="48"/>
      <c r="N19" s="49"/>
      <c r="O19" s="49"/>
      <c r="P19" s="8"/>
      <c r="Q19" s="8"/>
    </row>
    <row r="20" spans="1:17" ht="15" customHeight="1" thickBot="1">
      <c r="A20" s="512"/>
      <c r="B20" s="513"/>
      <c r="C20" s="514"/>
      <c r="D20" s="50" t="s">
        <v>131</v>
      </c>
      <c r="E20" s="51"/>
      <c r="F20" s="52"/>
      <c r="G20" s="53"/>
      <c r="H20" s="54"/>
      <c r="I20" s="54"/>
      <c r="J20" s="54"/>
      <c r="K20" s="54"/>
      <c r="L20" s="54"/>
      <c r="M20" s="55"/>
      <c r="N20" s="25"/>
      <c r="O20" s="25"/>
      <c r="P20" s="8"/>
      <c r="Q20" s="8"/>
    </row>
    <row r="21" spans="1:16" ht="15" customHeight="1" thickBot="1">
      <c r="A21" s="509" t="s">
        <v>132</v>
      </c>
      <c r="B21" s="510"/>
      <c r="C21" s="511"/>
      <c r="D21" s="56" t="s">
        <v>70</v>
      </c>
      <c r="E21" s="57"/>
      <c r="F21" s="520" t="s">
        <v>71</v>
      </c>
      <c r="G21" s="521"/>
      <c r="H21" s="517"/>
      <c r="I21" s="518"/>
      <c r="J21" s="518"/>
      <c r="K21" s="518"/>
      <c r="L21" s="518"/>
      <c r="M21" s="519"/>
      <c r="N21" s="58"/>
      <c r="O21" s="59"/>
      <c r="P21" s="59"/>
    </row>
    <row r="22" spans="1:15" ht="15" customHeight="1" thickBot="1">
      <c r="A22" s="512"/>
      <c r="B22" s="513"/>
      <c r="C22" s="514"/>
      <c r="D22" s="60" t="s">
        <v>72</v>
      </c>
      <c r="E22" s="522"/>
      <c r="F22" s="523"/>
      <c r="G22" s="523"/>
      <c r="H22" s="523"/>
      <c r="I22" s="523"/>
      <c r="J22" s="523"/>
      <c r="K22" s="523"/>
      <c r="L22" s="523"/>
      <c r="M22" s="524"/>
      <c r="N22" s="61"/>
      <c r="O22" s="62"/>
    </row>
    <row r="23" spans="1:15" s="66" customFormat="1" ht="27" customHeight="1" thickBot="1">
      <c r="A23" s="525" t="s">
        <v>133</v>
      </c>
      <c r="B23" s="526"/>
      <c r="C23" s="527"/>
      <c r="D23" s="63" t="s">
        <v>134</v>
      </c>
      <c r="E23" s="64"/>
      <c r="F23" s="502"/>
      <c r="G23" s="503"/>
      <c r="H23" s="503"/>
      <c r="I23" s="503"/>
      <c r="J23" s="503"/>
      <c r="K23" s="503"/>
      <c r="L23" s="503"/>
      <c r="M23" s="504"/>
      <c r="N23" s="65"/>
      <c r="O23" s="65"/>
    </row>
    <row r="24" spans="1:15" s="66" customFormat="1" ht="15" customHeight="1" thickBot="1">
      <c r="A24" s="528"/>
      <c r="B24" s="529"/>
      <c r="C24" s="530"/>
      <c r="D24" s="63" t="s">
        <v>135</v>
      </c>
      <c r="E24" s="505"/>
      <c r="F24" s="506"/>
      <c r="G24" s="506"/>
      <c r="H24" s="506"/>
      <c r="I24" s="506"/>
      <c r="J24" s="506"/>
      <c r="K24" s="506"/>
      <c r="L24" s="506"/>
      <c r="M24" s="507"/>
      <c r="N24" s="65"/>
      <c r="O24" s="65"/>
    </row>
    <row r="25" spans="1:2" ht="6" customHeight="1" thickBot="1">
      <c r="A25" s="67"/>
      <c r="B25" s="67"/>
    </row>
    <row r="26" spans="1:6" s="71" customFormat="1" ht="11.25" thickBot="1">
      <c r="A26" s="69" t="s">
        <v>103</v>
      </c>
      <c r="B26" s="70"/>
      <c r="C26" s="71" t="s">
        <v>104</v>
      </c>
      <c r="F26" s="72"/>
    </row>
    <row r="27" spans="1:6" s="71" customFormat="1" ht="11.25" thickBot="1">
      <c r="A27" s="69"/>
      <c r="B27" s="73"/>
      <c r="C27" s="71" t="s">
        <v>136</v>
      </c>
      <c r="F27" s="72"/>
    </row>
    <row r="28" spans="1:13" s="71" customFormat="1" ht="10.5">
      <c r="A28" s="71" t="s">
        <v>106</v>
      </c>
      <c r="B28" s="508" t="s">
        <v>137</v>
      </c>
      <c r="C28" s="508"/>
      <c r="D28" s="508"/>
      <c r="E28" s="508"/>
      <c r="F28" s="508"/>
      <c r="G28" s="508"/>
      <c r="H28" s="508"/>
      <c r="I28" s="508"/>
      <c r="J28" s="508"/>
      <c r="K28" s="508"/>
      <c r="L28" s="508"/>
      <c r="M28" s="508"/>
    </row>
  </sheetData>
  <sheetProtection password="CC09" sheet="1" objects="1" scenarios="1" selectLockedCells="1"/>
  <mergeCells count="34">
    <mergeCell ref="G2:L2"/>
    <mergeCell ref="E5:F5"/>
    <mergeCell ref="D12:E12"/>
    <mergeCell ref="D10:F10"/>
    <mergeCell ref="F8:G8"/>
    <mergeCell ref="A3:M3"/>
    <mergeCell ref="A4:C5"/>
    <mergeCell ref="I8:M8"/>
    <mergeCell ref="E4:F4"/>
    <mergeCell ref="D11:M11"/>
    <mergeCell ref="E17:F17"/>
    <mergeCell ref="G17:L17"/>
    <mergeCell ref="G16:M16"/>
    <mergeCell ref="G15:M15"/>
    <mergeCell ref="A23:C24"/>
    <mergeCell ref="E7:F7"/>
    <mergeCell ref="G12:M12"/>
    <mergeCell ref="C9:M9"/>
    <mergeCell ref="D8:E8"/>
    <mergeCell ref="D16:E16"/>
    <mergeCell ref="E18:F18"/>
    <mergeCell ref="D13:M13"/>
    <mergeCell ref="D15:E15"/>
    <mergeCell ref="D14:M14"/>
    <mergeCell ref="A7:B18"/>
    <mergeCell ref="F23:M23"/>
    <mergeCell ref="E24:M24"/>
    <mergeCell ref="B28:M28"/>
    <mergeCell ref="A19:C20"/>
    <mergeCell ref="E19:F19"/>
    <mergeCell ref="A21:C22"/>
    <mergeCell ref="H21:M21"/>
    <mergeCell ref="F21:G21"/>
    <mergeCell ref="E22:M22"/>
  </mergeCells>
  <dataValidations count="9">
    <dataValidation allowBlank="1" showInputMessage="1" showErrorMessage="1" prompt="入力は&#10;西暦/月/日" sqref="D15:E16 H21:M21 G15:L16"/>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21">
      <formula1>"表彰歴あり,なし"</formula1>
    </dataValidation>
    <dataValidation type="list" allowBlank="1" showInputMessage="1" showErrorMessage="1" sqref="E19">
      <formula1>"評定点あり,なし"</formula1>
    </dataValidation>
    <dataValidation type="whole" allowBlank="1" showInputMessage="1" showErrorMessage="1" sqref="E20">
      <formula1>0</formula1>
      <formula2>100</formula2>
    </dataValidation>
    <dataValidation type="list" allowBlank="1" showInputMessage="1" showErrorMessage="1" sqref="E24:M24">
      <formula1>"（公社）日本技術士会,（一社）全国土木施工管理技士連合会,（公社）農業農村工学会 技術者継続教育機構,（公社）日本建築士会連合会,（公社）空気調和・衛生工学会,（社）建築設備技術者協会"</formula1>
    </dataValidation>
    <dataValidation type="list" allowBlank="1" showInputMessage="1" showErrorMessage="1" sqref="E23">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M35"/>
  <sheetViews>
    <sheetView showGridLines="0" zoomScaleSheetLayoutView="50" workbookViewId="0" topLeftCell="A4">
      <selection activeCell="C8" sqref="C8:K8"/>
    </sheetView>
  </sheetViews>
  <sheetFormatPr defaultColWidth="9.00390625" defaultRowHeight="13.5"/>
  <cols>
    <col min="1" max="1" width="3.125" style="77" customWidth="1"/>
    <col min="2" max="2" width="17.125" style="77" customWidth="1"/>
    <col min="3" max="3" width="32.75390625" style="77" customWidth="1"/>
    <col min="4" max="4" width="10.625" style="97" customWidth="1"/>
    <col min="5" max="10" width="2.875" style="77" customWidth="1"/>
    <col min="11" max="11" width="4.625" style="77" customWidth="1"/>
    <col min="12" max="12" width="5.625" style="77" customWidth="1"/>
    <col min="13" max="20" width="9.125" style="77" customWidth="1"/>
    <col min="21" max="16384" width="9.00390625" style="77" customWidth="1"/>
  </cols>
  <sheetData>
    <row r="1" spans="1:13" ht="12.75" thickBot="1">
      <c r="A1" s="583" t="s">
        <v>138</v>
      </c>
      <c r="B1" s="583"/>
      <c r="C1" s="74"/>
      <c r="D1" s="75"/>
      <c r="E1" s="74"/>
      <c r="F1" s="74"/>
      <c r="G1" s="74"/>
      <c r="H1" s="74"/>
      <c r="I1" s="74"/>
      <c r="J1" s="74"/>
      <c r="K1" s="76"/>
      <c r="L1" s="74"/>
      <c r="M1" s="74"/>
    </row>
    <row r="2" spans="2:13" ht="15" thickBot="1">
      <c r="B2" s="74"/>
      <c r="C2" s="74"/>
      <c r="D2" s="78" t="s">
        <v>0</v>
      </c>
      <c r="E2" s="590" t="str">
        <f>'様式-共1-Ⅰ　共通（JV，CPD）'!$G$2</f>
        <v>130510356</v>
      </c>
      <c r="F2" s="591"/>
      <c r="G2" s="591"/>
      <c r="H2" s="591"/>
      <c r="I2" s="591"/>
      <c r="J2" s="592"/>
      <c r="K2" s="79"/>
      <c r="L2" s="74"/>
      <c r="M2" s="74"/>
    </row>
    <row r="3" spans="2:13" ht="42" customHeight="1" thickBot="1">
      <c r="B3" s="593" t="s">
        <v>139</v>
      </c>
      <c r="C3" s="593"/>
      <c r="D3" s="593"/>
      <c r="E3" s="593"/>
      <c r="F3" s="593"/>
      <c r="G3" s="593"/>
      <c r="H3" s="593"/>
      <c r="I3" s="593"/>
      <c r="J3" s="593"/>
      <c r="K3" s="593"/>
      <c r="L3" s="74"/>
      <c r="M3" s="74"/>
    </row>
    <row r="4" spans="1:13" ht="18" customHeight="1" thickBot="1">
      <c r="A4" s="584" t="s">
        <v>140</v>
      </c>
      <c r="B4" s="80" t="s">
        <v>141</v>
      </c>
      <c r="C4" s="577"/>
      <c r="D4" s="578"/>
      <c r="E4" s="578"/>
      <c r="F4" s="578"/>
      <c r="G4" s="578"/>
      <c r="H4" s="578"/>
      <c r="I4" s="578"/>
      <c r="J4" s="578"/>
      <c r="K4" s="579"/>
      <c r="L4" s="74"/>
      <c r="M4" s="74"/>
    </row>
    <row r="5" spans="1:13" ht="18" customHeight="1" thickBot="1">
      <c r="A5" s="585"/>
      <c r="B5" s="81" t="s">
        <v>142</v>
      </c>
      <c r="C5" s="577"/>
      <c r="D5" s="578"/>
      <c r="E5" s="578"/>
      <c r="F5" s="578"/>
      <c r="G5" s="578"/>
      <c r="H5" s="578"/>
      <c r="I5" s="578"/>
      <c r="J5" s="578"/>
      <c r="K5" s="579"/>
      <c r="L5" s="74"/>
      <c r="M5" s="74"/>
    </row>
    <row r="6" spans="1:13" ht="18" customHeight="1" thickBot="1">
      <c r="A6" s="585"/>
      <c r="B6" s="81" t="s">
        <v>143</v>
      </c>
      <c r="C6" s="577"/>
      <c r="D6" s="578"/>
      <c r="E6" s="578"/>
      <c r="F6" s="578"/>
      <c r="G6" s="578"/>
      <c r="H6" s="578"/>
      <c r="I6" s="578"/>
      <c r="J6" s="578"/>
      <c r="K6" s="579"/>
      <c r="L6" s="74"/>
      <c r="M6" s="74"/>
    </row>
    <row r="7" spans="1:13" ht="12.75" thickBot="1">
      <c r="A7" s="585"/>
      <c r="B7" s="574" t="s">
        <v>144</v>
      </c>
      <c r="C7" s="82" t="s">
        <v>145</v>
      </c>
      <c r="D7" s="83"/>
      <c r="E7" s="83"/>
      <c r="F7" s="83"/>
      <c r="G7" s="83"/>
      <c r="H7" s="83"/>
      <c r="I7" s="83"/>
      <c r="J7" s="83"/>
      <c r="K7" s="84"/>
      <c r="L7" s="74"/>
      <c r="M7" s="74"/>
    </row>
    <row r="8" spans="1:13" ht="18" customHeight="1" thickBot="1">
      <c r="A8" s="585"/>
      <c r="B8" s="575"/>
      <c r="C8" s="577"/>
      <c r="D8" s="578"/>
      <c r="E8" s="578"/>
      <c r="F8" s="578"/>
      <c r="G8" s="578"/>
      <c r="H8" s="578"/>
      <c r="I8" s="578"/>
      <c r="J8" s="578"/>
      <c r="K8" s="579"/>
      <c r="L8" s="74"/>
      <c r="M8" s="74"/>
    </row>
    <row r="9" spans="1:13" ht="12.75" thickBot="1">
      <c r="A9" s="585"/>
      <c r="B9" s="575"/>
      <c r="C9" s="85" t="s">
        <v>146</v>
      </c>
      <c r="D9" s="86"/>
      <c r="E9" s="86"/>
      <c r="F9" s="86"/>
      <c r="G9" s="86"/>
      <c r="H9" s="86"/>
      <c r="I9" s="86"/>
      <c r="J9" s="86"/>
      <c r="K9" s="87"/>
      <c r="L9" s="74"/>
      <c r="M9" s="74"/>
    </row>
    <row r="10" spans="1:13" ht="18" customHeight="1" thickBot="1">
      <c r="A10" s="585"/>
      <c r="B10" s="575"/>
      <c r="C10" s="580"/>
      <c r="D10" s="581"/>
      <c r="E10" s="581"/>
      <c r="F10" s="581"/>
      <c r="G10" s="581"/>
      <c r="H10" s="581"/>
      <c r="I10" s="581"/>
      <c r="J10" s="581"/>
      <c r="K10" s="582"/>
      <c r="L10" s="74"/>
      <c r="M10" s="74"/>
    </row>
    <row r="11" spans="1:13" ht="12.75" thickBot="1">
      <c r="A11" s="585"/>
      <c r="B11" s="575"/>
      <c r="C11" s="88" t="s">
        <v>147</v>
      </c>
      <c r="D11" s="89"/>
      <c r="E11" s="89"/>
      <c r="F11" s="89"/>
      <c r="G11" s="89"/>
      <c r="H11" s="89"/>
      <c r="I11" s="89"/>
      <c r="J11" s="89"/>
      <c r="K11" s="90"/>
      <c r="L11" s="74"/>
      <c r="M11" s="74"/>
    </row>
    <row r="12" spans="1:13" ht="18" customHeight="1" thickBot="1">
      <c r="A12" s="585"/>
      <c r="B12" s="576"/>
      <c r="C12" s="580"/>
      <c r="D12" s="581"/>
      <c r="E12" s="581"/>
      <c r="F12" s="581"/>
      <c r="G12" s="581"/>
      <c r="H12" s="581"/>
      <c r="I12" s="581"/>
      <c r="J12" s="581"/>
      <c r="K12" s="582"/>
      <c r="L12" s="74"/>
      <c r="M12" s="74"/>
    </row>
    <row r="13" spans="1:13" ht="36" customHeight="1">
      <c r="A13" s="585"/>
      <c r="B13" s="571" t="s">
        <v>148</v>
      </c>
      <c r="C13" s="597"/>
      <c r="D13" s="598"/>
      <c r="E13" s="598"/>
      <c r="F13" s="598"/>
      <c r="G13" s="598"/>
      <c r="H13" s="598"/>
      <c r="I13" s="598"/>
      <c r="J13" s="598"/>
      <c r="K13" s="599"/>
      <c r="L13" s="74"/>
      <c r="M13" s="74"/>
    </row>
    <row r="14" spans="1:13" ht="36" customHeight="1">
      <c r="A14" s="585"/>
      <c r="B14" s="572"/>
      <c r="C14" s="600"/>
      <c r="D14" s="601"/>
      <c r="E14" s="601"/>
      <c r="F14" s="601"/>
      <c r="G14" s="601"/>
      <c r="H14" s="601"/>
      <c r="I14" s="601"/>
      <c r="J14" s="601"/>
      <c r="K14" s="602"/>
      <c r="L14" s="74"/>
      <c r="M14" s="74"/>
    </row>
    <row r="15" spans="1:13" ht="36" customHeight="1" thickBot="1">
      <c r="A15" s="585"/>
      <c r="B15" s="573"/>
      <c r="C15" s="603"/>
      <c r="D15" s="604"/>
      <c r="E15" s="604"/>
      <c r="F15" s="604"/>
      <c r="G15" s="604"/>
      <c r="H15" s="604"/>
      <c r="I15" s="604"/>
      <c r="J15" s="604"/>
      <c r="K15" s="605"/>
      <c r="L15" s="74"/>
      <c r="M15" s="74"/>
    </row>
    <row r="16" spans="1:11" ht="18" customHeight="1" thickBot="1">
      <c r="A16" s="586"/>
      <c r="B16" s="587" t="s">
        <v>149</v>
      </c>
      <c r="C16" s="588"/>
      <c r="D16" s="588"/>
      <c r="E16" s="588"/>
      <c r="F16" s="588"/>
      <c r="G16" s="588"/>
      <c r="H16" s="588"/>
      <c r="I16" s="588"/>
      <c r="J16" s="588"/>
      <c r="K16" s="589"/>
    </row>
    <row r="17" spans="1:11" ht="30" customHeight="1" thickBot="1">
      <c r="A17" s="91"/>
      <c r="B17" s="92"/>
      <c r="C17" s="93"/>
      <c r="D17" s="93"/>
      <c r="E17" s="93"/>
      <c r="F17" s="93"/>
      <c r="G17" s="93"/>
      <c r="H17" s="93"/>
      <c r="I17" s="93"/>
      <c r="J17" s="93"/>
      <c r="K17" s="93"/>
    </row>
    <row r="18" spans="1:11" ht="18" customHeight="1" thickBot="1">
      <c r="A18" s="584" t="s">
        <v>150</v>
      </c>
      <c r="B18" s="80" t="s">
        <v>141</v>
      </c>
      <c r="C18" s="577"/>
      <c r="D18" s="578"/>
      <c r="E18" s="578"/>
      <c r="F18" s="578"/>
      <c r="G18" s="578"/>
      <c r="H18" s="578"/>
      <c r="I18" s="578"/>
      <c r="J18" s="578"/>
      <c r="K18" s="579"/>
    </row>
    <row r="19" spans="1:11" ht="18" customHeight="1" thickBot="1">
      <c r="A19" s="585"/>
      <c r="B19" s="81" t="s">
        <v>142</v>
      </c>
      <c r="C19" s="577"/>
      <c r="D19" s="578"/>
      <c r="E19" s="578"/>
      <c r="F19" s="578"/>
      <c r="G19" s="578"/>
      <c r="H19" s="578"/>
      <c r="I19" s="578"/>
      <c r="J19" s="578"/>
      <c r="K19" s="579"/>
    </row>
    <row r="20" spans="1:11" ht="18" customHeight="1" thickBot="1">
      <c r="A20" s="585"/>
      <c r="B20" s="81" t="s">
        <v>143</v>
      </c>
      <c r="C20" s="577"/>
      <c r="D20" s="578"/>
      <c r="E20" s="578"/>
      <c r="F20" s="578"/>
      <c r="G20" s="578"/>
      <c r="H20" s="578"/>
      <c r="I20" s="578"/>
      <c r="J20" s="578"/>
      <c r="K20" s="579"/>
    </row>
    <row r="21" spans="1:11" ht="12.75" customHeight="1" thickBot="1">
      <c r="A21" s="585"/>
      <c r="B21" s="574" t="s">
        <v>144</v>
      </c>
      <c r="C21" s="82" t="s">
        <v>145</v>
      </c>
      <c r="D21" s="83"/>
      <c r="E21" s="83"/>
      <c r="F21" s="83"/>
      <c r="G21" s="83"/>
      <c r="H21" s="83"/>
      <c r="I21" s="83"/>
      <c r="J21" s="83"/>
      <c r="K21" s="84"/>
    </row>
    <row r="22" spans="1:11" ht="18" customHeight="1" thickBot="1">
      <c r="A22" s="585"/>
      <c r="B22" s="575"/>
      <c r="C22" s="577"/>
      <c r="D22" s="578"/>
      <c r="E22" s="578"/>
      <c r="F22" s="578"/>
      <c r="G22" s="578"/>
      <c r="H22" s="578"/>
      <c r="I22" s="578"/>
      <c r="J22" s="578"/>
      <c r="K22" s="579"/>
    </row>
    <row r="23" spans="1:11" ht="12.75" customHeight="1" thickBot="1">
      <c r="A23" s="585"/>
      <c r="B23" s="575"/>
      <c r="C23" s="85" t="s">
        <v>146</v>
      </c>
      <c r="D23" s="86"/>
      <c r="E23" s="86"/>
      <c r="F23" s="86"/>
      <c r="G23" s="86"/>
      <c r="H23" s="86"/>
      <c r="I23" s="86"/>
      <c r="J23" s="86"/>
      <c r="K23" s="87"/>
    </row>
    <row r="24" spans="1:11" ht="18" customHeight="1" thickBot="1">
      <c r="A24" s="585"/>
      <c r="B24" s="575"/>
      <c r="C24" s="580"/>
      <c r="D24" s="581"/>
      <c r="E24" s="581"/>
      <c r="F24" s="581"/>
      <c r="G24" s="581"/>
      <c r="H24" s="581"/>
      <c r="I24" s="581"/>
      <c r="J24" s="581"/>
      <c r="K24" s="582"/>
    </row>
    <row r="25" spans="1:11" ht="12.75" customHeight="1" thickBot="1">
      <c r="A25" s="585"/>
      <c r="B25" s="575"/>
      <c r="C25" s="88" t="s">
        <v>147</v>
      </c>
      <c r="D25" s="89"/>
      <c r="E25" s="89"/>
      <c r="F25" s="89"/>
      <c r="G25" s="89"/>
      <c r="H25" s="89"/>
      <c r="I25" s="89"/>
      <c r="J25" s="89"/>
      <c r="K25" s="90"/>
    </row>
    <row r="26" spans="1:11" ht="18" customHeight="1" thickBot="1">
      <c r="A26" s="585"/>
      <c r="B26" s="576"/>
      <c r="C26" s="580"/>
      <c r="D26" s="581"/>
      <c r="E26" s="581"/>
      <c r="F26" s="581"/>
      <c r="G26" s="581"/>
      <c r="H26" s="581"/>
      <c r="I26" s="581"/>
      <c r="J26" s="581"/>
      <c r="K26" s="582"/>
    </row>
    <row r="27" spans="1:11" ht="36" customHeight="1">
      <c r="A27" s="585"/>
      <c r="B27" s="571" t="s">
        <v>148</v>
      </c>
      <c r="C27" s="597"/>
      <c r="D27" s="598"/>
      <c r="E27" s="598"/>
      <c r="F27" s="598"/>
      <c r="G27" s="598"/>
      <c r="H27" s="598"/>
      <c r="I27" s="598"/>
      <c r="J27" s="598"/>
      <c r="K27" s="599"/>
    </row>
    <row r="28" spans="1:11" ht="36" customHeight="1">
      <c r="A28" s="585"/>
      <c r="B28" s="572"/>
      <c r="C28" s="600"/>
      <c r="D28" s="601"/>
      <c r="E28" s="601"/>
      <c r="F28" s="601"/>
      <c r="G28" s="601"/>
      <c r="H28" s="601"/>
      <c r="I28" s="601"/>
      <c r="J28" s="601"/>
      <c r="K28" s="602"/>
    </row>
    <row r="29" spans="1:11" ht="36" customHeight="1" thickBot="1">
      <c r="A29" s="585"/>
      <c r="B29" s="573"/>
      <c r="C29" s="603"/>
      <c r="D29" s="604"/>
      <c r="E29" s="604"/>
      <c r="F29" s="604"/>
      <c r="G29" s="604"/>
      <c r="H29" s="604"/>
      <c r="I29" s="604"/>
      <c r="J29" s="604"/>
      <c r="K29" s="605"/>
    </row>
    <row r="30" spans="1:11" ht="30" customHeight="1" thickBot="1">
      <c r="A30" s="586"/>
      <c r="B30" s="587" t="s">
        <v>151</v>
      </c>
      <c r="C30" s="588"/>
      <c r="D30" s="588"/>
      <c r="E30" s="588"/>
      <c r="F30" s="588"/>
      <c r="G30" s="588"/>
      <c r="H30" s="588"/>
      <c r="I30" s="588"/>
      <c r="J30" s="588"/>
      <c r="K30" s="589"/>
    </row>
    <row r="31" spans="1:11" ht="12">
      <c r="A31" s="94"/>
      <c r="B31" s="95"/>
      <c r="C31" s="96"/>
      <c r="D31" s="96"/>
      <c r="E31" s="96"/>
      <c r="F31" s="96"/>
      <c r="G31" s="96"/>
      <c r="H31" s="96"/>
      <c r="I31" s="96"/>
      <c r="J31" s="96"/>
      <c r="K31" s="96"/>
    </row>
    <row r="32" spans="1:11" ht="12">
      <c r="A32" s="595" t="s">
        <v>231</v>
      </c>
      <c r="B32" s="595"/>
      <c r="C32" s="595"/>
      <c r="D32" s="595"/>
      <c r="E32" s="595"/>
      <c r="F32" s="595"/>
      <c r="G32" s="595"/>
      <c r="H32" s="595"/>
      <c r="I32" s="595"/>
      <c r="J32" s="595"/>
      <c r="K32" s="595"/>
    </row>
    <row r="33" spans="1:11" ht="25.5" customHeight="1">
      <c r="A33" s="594" t="s">
        <v>152</v>
      </c>
      <c r="B33" s="595"/>
      <c r="C33" s="595"/>
      <c r="D33" s="595"/>
      <c r="E33" s="595"/>
      <c r="F33" s="595"/>
      <c r="G33" s="595"/>
      <c r="H33" s="595"/>
      <c r="I33" s="595"/>
      <c r="J33" s="595"/>
      <c r="K33" s="595"/>
    </row>
    <row r="34" spans="1:11" ht="12">
      <c r="A34" s="595" t="s">
        <v>153</v>
      </c>
      <c r="B34" s="595"/>
      <c r="C34" s="595"/>
      <c r="D34" s="595"/>
      <c r="E34" s="595"/>
      <c r="F34" s="595"/>
      <c r="G34" s="595"/>
      <c r="H34" s="595"/>
      <c r="I34" s="595"/>
      <c r="J34" s="595"/>
      <c r="K34" s="595"/>
    </row>
    <row r="35" spans="1:11" ht="27" customHeight="1">
      <c r="A35" s="596" t="s">
        <v>154</v>
      </c>
      <c r="B35" s="596"/>
      <c r="C35" s="596"/>
      <c r="D35" s="596"/>
      <c r="E35" s="596"/>
      <c r="F35" s="596"/>
      <c r="G35" s="596"/>
      <c r="H35" s="596"/>
      <c r="I35" s="596"/>
      <c r="J35" s="596"/>
      <c r="K35" s="596"/>
    </row>
  </sheetData>
  <sheetProtection password="CC09" sheet="1" objects="1" scenarios="1" selectLockedCells="1"/>
  <mergeCells count="29">
    <mergeCell ref="A33:K33"/>
    <mergeCell ref="A34:K34"/>
    <mergeCell ref="A35:K35"/>
    <mergeCell ref="C13:K15"/>
    <mergeCell ref="C27:K29"/>
    <mergeCell ref="A32:K32"/>
    <mergeCell ref="A18:A30"/>
    <mergeCell ref="C18:K18"/>
    <mergeCell ref="C19:K19"/>
    <mergeCell ref="B30:K30"/>
    <mergeCell ref="A1:B1"/>
    <mergeCell ref="A4:A16"/>
    <mergeCell ref="B16:K16"/>
    <mergeCell ref="C5:K5"/>
    <mergeCell ref="C6:K6"/>
    <mergeCell ref="B13:B15"/>
    <mergeCell ref="C10:K10"/>
    <mergeCell ref="E2:J2"/>
    <mergeCell ref="B3:K3"/>
    <mergeCell ref="C4:K4"/>
    <mergeCell ref="B27:B29"/>
    <mergeCell ref="B7:B12"/>
    <mergeCell ref="C20:K20"/>
    <mergeCell ref="B21:B26"/>
    <mergeCell ref="C22:K22"/>
    <mergeCell ref="C24:K24"/>
    <mergeCell ref="C26:K26"/>
    <mergeCell ref="C8:K8"/>
    <mergeCell ref="C12:K12"/>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N37"/>
  <sheetViews>
    <sheetView showGridLines="0" zoomScaleSheetLayoutView="50" workbookViewId="0" topLeftCell="A4">
      <selection activeCell="D14" sqref="D14:L14"/>
    </sheetView>
  </sheetViews>
  <sheetFormatPr defaultColWidth="9.00390625" defaultRowHeight="13.5"/>
  <cols>
    <col min="1" max="1" width="3.125" style="108" customWidth="1"/>
    <col min="2" max="2" width="20.625" style="108" customWidth="1"/>
    <col min="3" max="4" width="15.625" style="108" customWidth="1"/>
    <col min="5" max="5" width="10.625" style="127" customWidth="1"/>
    <col min="6" max="11" width="2.875" style="108" customWidth="1"/>
    <col min="12" max="12" width="4.625" style="108" customWidth="1"/>
    <col min="13" max="13" width="5.625" style="108" customWidth="1"/>
    <col min="14" max="21" width="9.125" style="108" customWidth="1"/>
    <col min="22" max="16384" width="9.00390625" style="108" customWidth="1"/>
  </cols>
  <sheetData>
    <row r="1" spans="1:14" ht="12.75" thickBot="1">
      <c r="A1" s="635" t="s">
        <v>156</v>
      </c>
      <c r="B1" s="635"/>
      <c r="C1" s="105"/>
      <c r="D1" s="105"/>
      <c r="E1" s="106"/>
      <c r="F1" s="105"/>
      <c r="G1" s="105"/>
      <c r="H1" s="105"/>
      <c r="I1" s="105"/>
      <c r="J1" s="105"/>
      <c r="K1" s="105"/>
      <c r="L1" s="107"/>
      <c r="M1" s="105"/>
      <c r="N1" s="105"/>
    </row>
    <row r="2" spans="2:14" ht="15" thickBot="1">
      <c r="B2" s="105"/>
      <c r="C2" s="105"/>
      <c r="D2" s="105"/>
      <c r="E2" s="109" t="s">
        <v>0</v>
      </c>
      <c r="F2" s="636" t="str">
        <f>'様式-共1-Ⅰ　共通（JV，CPD）'!$G$2</f>
        <v>130510356</v>
      </c>
      <c r="G2" s="637"/>
      <c r="H2" s="637"/>
      <c r="I2" s="637"/>
      <c r="J2" s="637"/>
      <c r="K2" s="638"/>
      <c r="L2" s="110"/>
      <c r="M2" s="105"/>
      <c r="N2" s="105"/>
    </row>
    <row r="3" spans="2:14" ht="42" customHeight="1" thickBot="1">
      <c r="B3" s="639" t="s">
        <v>157</v>
      </c>
      <c r="C3" s="639"/>
      <c r="D3" s="639"/>
      <c r="E3" s="639"/>
      <c r="F3" s="639"/>
      <c r="G3" s="639"/>
      <c r="H3" s="639"/>
      <c r="I3" s="639"/>
      <c r="J3" s="639"/>
      <c r="K3" s="639"/>
      <c r="L3" s="639"/>
      <c r="M3" s="105"/>
      <c r="N3" s="105"/>
    </row>
    <row r="4" spans="1:14" ht="18" customHeight="1" thickBot="1">
      <c r="A4" s="617" t="s">
        <v>158</v>
      </c>
      <c r="B4" s="644"/>
      <c r="C4" s="111" t="s">
        <v>100</v>
      </c>
      <c r="D4" s="650"/>
      <c r="E4" s="651"/>
      <c r="F4" s="652"/>
      <c r="G4" s="652"/>
      <c r="H4" s="652"/>
      <c r="I4" s="652"/>
      <c r="J4" s="652"/>
      <c r="K4" s="652"/>
      <c r="L4" s="653"/>
      <c r="M4" s="105"/>
      <c r="N4" s="105"/>
    </row>
    <row r="5" spans="1:14" ht="34.5" customHeight="1" thickBot="1">
      <c r="A5" s="645"/>
      <c r="B5" s="646"/>
      <c r="C5" s="112" t="s">
        <v>101</v>
      </c>
      <c r="D5" s="640"/>
      <c r="E5" s="641"/>
      <c r="F5" s="641"/>
      <c r="G5" s="641"/>
      <c r="H5" s="641"/>
      <c r="I5" s="641"/>
      <c r="J5" s="641"/>
      <c r="K5" s="641"/>
      <c r="L5" s="649"/>
      <c r="M5" s="105"/>
      <c r="N5" s="105"/>
    </row>
    <row r="6" spans="1:14" ht="34.5" customHeight="1" thickBot="1">
      <c r="A6" s="647"/>
      <c r="B6" s="648"/>
      <c r="C6" s="112" t="s">
        <v>159</v>
      </c>
      <c r="D6" s="608"/>
      <c r="E6" s="609"/>
      <c r="F6" s="609"/>
      <c r="G6" s="609"/>
      <c r="H6" s="609"/>
      <c r="I6" s="610"/>
      <c r="J6" s="113" t="s">
        <v>160</v>
      </c>
      <c r="K6" s="114"/>
      <c r="L6" s="115"/>
      <c r="M6" s="105"/>
      <c r="N6" s="105"/>
    </row>
    <row r="7" spans="1:14" ht="18" customHeight="1" thickBot="1">
      <c r="A7" s="647"/>
      <c r="B7" s="648"/>
      <c r="C7" s="116" t="s">
        <v>161</v>
      </c>
      <c r="D7" s="606" t="s">
        <v>162</v>
      </c>
      <c r="E7" s="607"/>
      <c r="F7" s="607"/>
      <c r="G7" s="607"/>
      <c r="H7" s="607"/>
      <c r="I7" s="607"/>
      <c r="J7" s="607"/>
      <c r="K7" s="607"/>
      <c r="L7" s="607"/>
      <c r="M7" s="105"/>
      <c r="N7" s="105"/>
    </row>
    <row r="8" spans="1:14" ht="34.5" customHeight="1" thickBot="1">
      <c r="A8" s="647"/>
      <c r="B8" s="648"/>
      <c r="C8" s="112" t="s">
        <v>102</v>
      </c>
      <c r="D8" s="640"/>
      <c r="E8" s="641"/>
      <c r="F8" s="641"/>
      <c r="G8" s="641"/>
      <c r="H8" s="641"/>
      <c r="I8" s="641"/>
      <c r="J8" s="642"/>
      <c r="K8" s="642"/>
      <c r="L8" s="643"/>
      <c r="M8" s="105"/>
      <c r="N8" s="105"/>
    </row>
    <row r="9" spans="1:14" ht="34.5" customHeight="1" thickBot="1">
      <c r="A9" s="647"/>
      <c r="B9" s="648"/>
      <c r="C9" s="112" t="s">
        <v>163</v>
      </c>
      <c r="D9" s="608"/>
      <c r="E9" s="609"/>
      <c r="F9" s="609"/>
      <c r="G9" s="609"/>
      <c r="H9" s="609"/>
      <c r="I9" s="610"/>
      <c r="J9" s="113" t="s">
        <v>160</v>
      </c>
      <c r="K9" s="114"/>
      <c r="L9" s="115"/>
      <c r="M9" s="105"/>
      <c r="N9" s="105"/>
    </row>
    <row r="10" spans="1:14" ht="18" customHeight="1" thickBot="1">
      <c r="A10" s="647"/>
      <c r="B10" s="648"/>
      <c r="C10" s="116" t="s">
        <v>164</v>
      </c>
      <c r="D10" s="606" t="s">
        <v>162</v>
      </c>
      <c r="E10" s="607"/>
      <c r="F10" s="607"/>
      <c r="G10" s="607"/>
      <c r="H10" s="607"/>
      <c r="I10" s="607"/>
      <c r="J10" s="607"/>
      <c r="K10" s="607"/>
      <c r="L10" s="607"/>
      <c r="M10" s="105"/>
      <c r="N10" s="105"/>
    </row>
    <row r="11" spans="1:14" ht="34.5" customHeight="1" thickBot="1">
      <c r="A11" s="647"/>
      <c r="B11" s="648"/>
      <c r="C11" s="112" t="s">
        <v>165</v>
      </c>
      <c r="D11" s="640"/>
      <c r="E11" s="641"/>
      <c r="F11" s="641"/>
      <c r="G11" s="641"/>
      <c r="H11" s="641"/>
      <c r="I11" s="641"/>
      <c r="J11" s="641"/>
      <c r="K11" s="641"/>
      <c r="L11" s="649"/>
      <c r="M11" s="105"/>
      <c r="N11" s="105"/>
    </row>
    <row r="12" spans="1:14" ht="34.5" customHeight="1" thickBot="1">
      <c r="A12" s="647"/>
      <c r="B12" s="648"/>
      <c r="C12" s="112" t="s">
        <v>166</v>
      </c>
      <c r="D12" s="608"/>
      <c r="E12" s="609"/>
      <c r="F12" s="609"/>
      <c r="G12" s="609"/>
      <c r="H12" s="609"/>
      <c r="I12" s="610"/>
      <c r="J12" s="113" t="s">
        <v>160</v>
      </c>
      <c r="K12" s="114"/>
      <c r="L12" s="115"/>
      <c r="M12" s="105"/>
      <c r="N12" s="105"/>
    </row>
    <row r="13" spans="1:14" ht="18" customHeight="1" thickBot="1">
      <c r="A13" s="647"/>
      <c r="B13" s="648"/>
      <c r="C13" s="116" t="s">
        <v>167</v>
      </c>
      <c r="D13" s="606" t="s">
        <v>162</v>
      </c>
      <c r="E13" s="607"/>
      <c r="F13" s="607"/>
      <c r="G13" s="607"/>
      <c r="H13" s="607"/>
      <c r="I13" s="607"/>
      <c r="J13" s="607"/>
      <c r="K13" s="607"/>
      <c r="L13" s="607"/>
      <c r="M13" s="105"/>
      <c r="N13" s="105"/>
    </row>
    <row r="14" spans="1:14" ht="34.5" customHeight="1" thickBot="1">
      <c r="A14" s="647"/>
      <c r="B14" s="648"/>
      <c r="C14" s="112" t="s">
        <v>168</v>
      </c>
      <c r="D14" s="640"/>
      <c r="E14" s="641"/>
      <c r="F14" s="641"/>
      <c r="G14" s="641"/>
      <c r="H14" s="641"/>
      <c r="I14" s="641"/>
      <c r="J14" s="641"/>
      <c r="K14" s="641"/>
      <c r="L14" s="649"/>
      <c r="M14" s="105"/>
      <c r="N14" s="105"/>
    </row>
    <row r="15" spans="1:14" ht="34.5" customHeight="1" thickBot="1">
      <c r="A15" s="647"/>
      <c r="B15" s="648"/>
      <c r="C15" s="112" t="s">
        <v>169</v>
      </c>
      <c r="D15" s="608"/>
      <c r="E15" s="609"/>
      <c r="F15" s="609"/>
      <c r="G15" s="609"/>
      <c r="H15" s="609"/>
      <c r="I15" s="610"/>
      <c r="J15" s="113" t="s">
        <v>160</v>
      </c>
      <c r="K15" s="114"/>
      <c r="L15" s="115"/>
      <c r="M15" s="105"/>
      <c r="N15" s="105"/>
    </row>
    <row r="16" spans="1:14" ht="18" customHeight="1" thickBot="1">
      <c r="A16" s="647"/>
      <c r="B16" s="648"/>
      <c r="C16" s="116" t="s">
        <v>170</v>
      </c>
      <c r="D16" s="606" t="s">
        <v>162</v>
      </c>
      <c r="E16" s="607"/>
      <c r="F16" s="607"/>
      <c r="G16" s="607"/>
      <c r="H16" s="607"/>
      <c r="I16" s="607"/>
      <c r="J16" s="607"/>
      <c r="K16" s="607"/>
      <c r="L16" s="607"/>
      <c r="M16" s="105"/>
      <c r="N16" s="105"/>
    </row>
    <row r="17" spans="1:14" ht="34.5" customHeight="1" thickBot="1">
      <c r="A17" s="647"/>
      <c r="B17" s="648"/>
      <c r="C17" s="112" t="s">
        <v>171</v>
      </c>
      <c r="D17" s="640"/>
      <c r="E17" s="641"/>
      <c r="F17" s="641"/>
      <c r="G17" s="641"/>
      <c r="H17" s="641"/>
      <c r="I17" s="641"/>
      <c r="J17" s="641"/>
      <c r="K17" s="641"/>
      <c r="L17" s="649"/>
      <c r="M17" s="105"/>
      <c r="N17" s="105"/>
    </row>
    <row r="18" spans="1:14" ht="18" customHeight="1" thickBot="1">
      <c r="A18" s="647"/>
      <c r="B18" s="648"/>
      <c r="C18" s="112" t="s">
        <v>172</v>
      </c>
      <c r="D18" s="608"/>
      <c r="E18" s="609"/>
      <c r="F18" s="609"/>
      <c r="G18" s="609"/>
      <c r="H18" s="609"/>
      <c r="I18" s="610"/>
      <c r="J18" s="113" t="s">
        <v>160</v>
      </c>
      <c r="K18" s="114"/>
      <c r="L18" s="115"/>
      <c r="M18" s="105"/>
      <c r="N18" s="105"/>
    </row>
    <row r="19" spans="1:14" ht="34.5" customHeight="1" thickBot="1">
      <c r="A19" s="647"/>
      <c r="B19" s="648"/>
      <c r="C19" s="116" t="s">
        <v>173</v>
      </c>
      <c r="D19" s="606" t="s">
        <v>162</v>
      </c>
      <c r="E19" s="607"/>
      <c r="F19" s="607"/>
      <c r="G19" s="607"/>
      <c r="H19" s="607"/>
      <c r="I19" s="607"/>
      <c r="J19" s="607"/>
      <c r="K19" s="607"/>
      <c r="L19" s="607"/>
      <c r="M19" s="105"/>
      <c r="N19" s="105"/>
    </row>
    <row r="20" spans="1:14" ht="34.5" customHeight="1" thickBot="1">
      <c r="A20" s="647"/>
      <c r="B20" s="648"/>
      <c r="C20" s="112" t="s">
        <v>174</v>
      </c>
      <c r="D20" s="640"/>
      <c r="E20" s="641"/>
      <c r="F20" s="641"/>
      <c r="G20" s="641"/>
      <c r="H20" s="641"/>
      <c r="I20" s="641"/>
      <c r="J20" s="641"/>
      <c r="K20" s="641"/>
      <c r="L20" s="649"/>
      <c r="M20" s="105"/>
      <c r="N20" s="105"/>
    </row>
    <row r="21" spans="1:12" ht="34.5" customHeight="1" thickBot="1">
      <c r="A21" s="647"/>
      <c r="B21" s="648"/>
      <c r="C21" s="112" t="s">
        <v>175</v>
      </c>
      <c r="D21" s="608"/>
      <c r="E21" s="609"/>
      <c r="F21" s="609"/>
      <c r="G21" s="609"/>
      <c r="H21" s="609"/>
      <c r="I21" s="610"/>
      <c r="J21" s="113" t="s">
        <v>160</v>
      </c>
      <c r="K21" s="114"/>
      <c r="L21" s="115"/>
    </row>
    <row r="22" spans="1:12" ht="18" customHeight="1" thickBot="1">
      <c r="A22" s="621"/>
      <c r="B22" s="622"/>
      <c r="C22" s="116" t="s">
        <v>176</v>
      </c>
      <c r="D22" s="606" t="s">
        <v>162</v>
      </c>
      <c r="E22" s="607"/>
      <c r="F22" s="607"/>
      <c r="G22" s="607"/>
      <c r="H22" s="607"/>
      <c r="I22" s="607"/>
      <c r="J22" s="607"/>
      <c r="K22" s="607"/>
      <c r="L22" s="607"/>
    </row>
    <row r="23" spans="1:12" ht="18" customHeight="1" thickBot="1">
      <c r="A23" s="617" t="s">
        <v>177</v>
      </c>
      <c r="B23" s="618"/>
      <c r="C23" s="117" t="s">
        <v>178</v>
      </c>
      <c r="D23" s="630"/>
      <c r="E23" s="631"/>
      <c r="F23" s="632"/>
      <c r="G23" s="632"/>
      <c r="H23" s="632"/>
      <c r="I23" s="632"/>
      <c r="J23" s="632"/>
      <c r="K23" s="632"/>
      <c r="L23" s="633"/>
    </row>
    <row r="24" spans="1:12" ht="18" customHeight="1">
      <c r="A24" s="619"/>
      <c r="B24" s="620"/>
      <c r="C24" s="116" t="s">
        <v>179</v>
      </c>
      <c r="D24" s="634" t="s">
        <v>162</v>
      </c>
      <c r="E24" s="632"/>
      <c r="F24" s="615"/>
      <c r="G24" s="615"/>
      <c r="H24" s="615"/>
      <c r="I24" s="615"/>
      <c r="J24" s="615"/>
      <c r="K24" s="615"/>
      <c r="L24" s="616"/>
    </row>
    <row r="25" spans="1:12" ht="18" customHeight="1">
      <c r="A25" s="619"/>
      <c r="B25" s="620"/>
      <c r="C25" s="623" t="s">
        <v>180</v>
      </c>
      <c r="D25" s="614" t="s">
        <v>181</v>
      </c>
      <c r="E25" s="615"/>
      <c r="F25" s="615"/>
      <c r="G25" s="615"/>
      <c r="H25" s="615"/>
      <c r="I25" s="616"/>
      <c r="J25" s="614" t="s">
        <v>182</v>
      </c>
      <c r="K25" s="615"/>
      <c r="L25" s="616"/>
    </row>
    <row r="26" spans="1:12" ht="18" customHeight="1">
      <c r="A26" s="619"/>
      <c r="B26" s="620"/>
      <c r="C26" s="624"/>
      <c r="D26" s="629" t="s">
        <v>183</v>
      </c>
      <c r="E26" s="627"/>
      <c r="F26" s="627"/>
      <c r="G26" s="627"/>
      <c r="H26" s="627"/>
      <c r="I26" s="628"/>
      <c r="J26" s="614" t="s">
        <v>184</v>
      </c>
      <c r="K26" s="615"/>
      <c r="L26" s="616"/>
    </row>
    <row r="27" spans="1:12" ht="18" customHeight="1">
      <c r="A27" s="619"/>
      <c r="B27" s="620"/>
      <c r="C27" s="624"/>
      <c r="D27" s="614" t="s">
        <v>185</v>
      </c>
      <c r="E27" s="615"/>
      <c r="F27" s="615"/>
      <c r="G27" s="615"/>
      <c r="H27" s="615"/>
      <c r="I27" s="616"/>
      <c r="J27" s="614" t="s">
        <v>186</v>
      </c>
      <c r="K27" s="615"/>
      <c r="L27" s="616"/>
    </row>
    <row r="28" spans="1:12" ht="18" customHeight="1">
      <c r="A28" s="619"/>
      <c r="B28" s="620"/>
      <c r="C28" s="624"/>
      <c r="D28" s="626" t="s">
        <v>187</v>
      </c>
      <c r="E28" s="627"/>
      <c r="F28" s="627"/>
      <c r="G28" s="627"/>
      <c r="H28" s="627"/>
      <c r="I28" s="628"/>
      <c r="J28" s="614" t="s">
        <v>188</v>
      </c>
      <c r="K28" s="615"/>
      <c r="L28" s="616"/>
    </row>
    <row r="29" spans="1:12" ht="18" customHeight="1">
      <c r="A29" s="621"/>
      <c r="B29" s="622"/>
      <c r="C29" s="625"/>
      <c r="D29" s="611" t="s">
        <v>189</v>
      </c>
      <c r="E29" s="612"/>
      <c r="F29" s="612"/>
      <c r="G29" s="612"/>
      <c r="H29" s="612"/>
      <c r="I29" s="613"/>
      <c r="J29" s="614" t="s">
        <v>190</v>
      </c>
      <c r="K29" s="615"/>
      <c r="L29" s="616"/>
    </row>
    <row r="30" spans="1:12" ht="12.75" thickBot="1">
      <c r="A30" s="118"/>
      <c r="B30" s="119"/>
      <c r="C30" s="119"/>
      <c r="D30" s="120"/>
      <c r="E30" s="120"/>
      <c r="F30" s="120"/>
      <c r="G30" s="120"/>
      <c r="H30" s="120"/>
      <c r="I30" s="120"/>
      <c r="J30" s="120"/>
      <c r="K30" s="120"/>
      <c r="L30" s="120"/>
    </row>
    <row r="31" spans="1:7" s="123" customFormat="1" ht="11.25" thickBot="1">
      <c r="A31" s="121" t="s">
        <v>103</v>
      </c>
      <c r="B31" s="122"/>
      <c r="C31" s="123" t="s">
        <v>104</v>
      </c>
      <c r="G31" s="124"/>
    </row>
    <row r="32" spans="1:7" s="123" customFormat="1" ht="11.25" thickBot="1">
      <c r="A32" s="121"/>
      <c r="B32" s="125"/>
      <c r="C32" s="123" t="s">
        <v>105</v>
      </c>
      <c r="G32" s="124"/>
    </row>
    <row r="33" spans="1:2" s="123" customFormat="1" ht="10.5">
      <c r="A33" s="126" t="s">
        <v>106</v>
      </c>
      <c r="B33" s="123" t="s">
        <v>108</v>
      </c>
    </row>
    <row r="34" spans="1:2" s="123" customFormat="1" ht="10.5">
      <c r="A34" s="126" t="s">
        <v>107</v>
      </c>
      <c r="B34" s="123" t="s">
        <v>191</v>
      </c>
    </row>
    <row r="35" s="123" customFormat="1" ht="10.5">
      <c r="A35" s="126"/>
    </row>
    <row r="36" s="123" customFormat="1" ht="10.5">
      <c r="A36" s="126"/>
    </row>
    <row r="37" spans="1:12" ht="12">
      <c r="A37" s="118"/>
      <c r="B37" s="119"/>
      <c r="C37" s="119"/>
      <c r="D37" s="120"/>
      <c r="E37" s="120"/>
      <c r="F37" s="120"/>
      <c r="G37" s="120"/>
      <c r="H37" s="120"/>
      <c r="I37" s="120"/>
      <c r="J37" s="120"/>
      <c r="K37" s="120"/>
      <c r="L37" s="120"/>
    </row>
  </sheetData>
  <sheetProtection password="CC09" sheet="1" objects="1" scenarios="1" selectLockedCells="1"/>
  <mergeCells count="39">
    <mergeCell ref="D5:L5"/>
    <mergeCell ref="D11:L11"/>
    <mergeCell ref="D14:L14"/>
    <mergeCell ref="D17:L17"/>
    <mergeCell ref="D13:L13"/>
    <mergeCell ref="D16:L16"/>
    <mergeCell ref="D6:I6"/>
    <mergeCell ref="D9:I9"/>
    <mergeCell ref="D12:I12"/>
    <mergeCell ref="D15:I15"/>
    <mergeCell ref="A1:B1"/>
    <mergeCell ref="F2:K2"/>
    <mergeCell ref="B3:L3"/>
    <mergeCell ref="D8:L8"/>
    <mergeCell ref="A4:B22"/>
    <mergeCell ref="D7:L7"/>
    <mergeCell ref="D10:L10"/>
    <mergeCell ref="D20:L20"/>
    <mergeCell ref="D4:E4"/>
    <mergeCell ref="F4:L4"/>
    <mergeCell ref="D26:I26"/>
    <mergeCell ref="J26:L26"/>
    <mergeCell ref="D23:E23"/>
    <mergeCell ref="F23:L23"/>
    <mergeCell ref="D24:L24"/>
    <mergeCell ref="D29:I29"/>
    <mergeCell ref="J29:L29"/>
    <mergeCell ref="A23:B29"/>
    <mergeCell ref="C25:C29"/>
    <mergeCell ref="D27:I27"/>
    <mergeCell ref="J27:L27"/>
    <mergeCell ref="D28:I28"/>
    <mergeCell ref="J28:L28"/>
    <mergeCell ref="D25:I25"/>
    <mergeCell ref="J25:L25"/>
    <mergeCell ref="D19:L19"/>
    <mergeCell ref="D22:L22"/>
    <mergeCell ref="D18:I18"/>
    <mergeCell ref="D21:I21"/>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G10" sqref="G10"/>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9.125" style="99" customWidth="1"/>
    <col min="8" max="8" width="10.625" style="99" customWidth="1"/>
    <col min="9" max="9" width="5.625" style="99" customWidth="1"/>
    <col min="10" max="10" width="15.625" style="99" customWidth="1"/>
    <col min="11" max="11" width="5.625" style="99" bestFit="1" customWidth="1"/>
    <col min="12" max="16384" width="9.00390625" style="99" customWidth="1"/>
  </cols>
  <sheetData>
    <row r="1" ht="12.75" thickBot="1">
      <c r="A1" s="98" t="s">
        <v>192</v>
      </c>
    </row>
    <row r="2" spans="1:11" ht="15" thickBot="1">
      <c r="A2" s="100"/>
      <c r="B2" s="100"/>
      <c r="C2" s="100"/>
      <c r="D2" s="100"/>
      <c r="E2" s="100"/>
      <c r="F2" s="101"/>
      <c r="H2" s="102" t="s">
        <v>0</v>
      </c>
      <c r="I2" s="658" t="str">
        <f>'様式-共1-Ⅰ　共通（JV，CPD）'!$G$2</f>
        <v>130510356</v>
      </c>
      <c r="J2" s="659"/>
      <c r="K2" s="103"/>
    </row>
    <row r="3" spans="1:11" ht="14.25">
      <c r="A3" s="100"/>
      <c r="B3" s="100"/>
      <c r="C3" s="100"/>
      <c r="D3" s="100"/>
      <c r="E3" s="100"/>
      <c r="F3" s="101"/>
      <c r="H3" s="100"/>
      <c r="I3" s="128"/>
      <c r="J3" s="128"/>
      <c r="K3" s="128"/>
    </row>
    <row r="4" spans="1:11" ht="30" customHeight="1">
      <c r="A4" s="660" t="s">
        <v>193</v>
      </c>
      <c r="B4" s="660"/>
      <c r="C4" s="660"/>
      <c r="D4" s="660"/>
      <c r="E4" s="660"/>
      <c r="F4" s="660"/>
      <c r="G4" s="660"/>
      <c r="H4" s="660"/>
      <c r="I4" s="660"/>
      <c r="J4" s="660"/>
      <c r="K4" s="660"/>
    </row>
    <row r="5" ht="14.25" customHeight="1"/>
    <row r="6" ht="14.25" customHeight="1">
      <c r="I6" s="129" t="s">
        <v>194</v>
      </c>
    </row>
    <row r="7" ht="14.25" customHeight="1"/>
    <row r="8" ht="14.25" customHeight="1">
      <c r="B8" s="129" t="s">
        <v>195</v>
      </c>
    </row>
    <row r="9" spans="8:10" ht="14.25" customHeight="1">
      <c r="H9" s="662" t="s">
        <v>196</v>
      </c>
      <c r="I9" s="663"/>
      <c r="J9" s="663"/>
    </row>
    <row r="10" spans="8:10" ht="14.25" customHeight="1">
      <c r="H10" s="662" t="s">
        <v>197</v>
      </c>
      <c r="I10" s="663"/>
      <c r="J10" s="663"/>
    </row>
    <row r="11" spans="8:10" ht="14.25" customHeight="1">
      <c r="H11" s="662" t="s">
        <v>232</v>
      </c>
      <c r="I11" s="664"/>
      <c r="J11" s="664"/>
    </row>
    <row r="12" ht="14.25" customHeight="1"/>
    <row r="13" ht="14.25" customHeight="1"/>
    <row r="14" ht="14.25" customHeight="1">
      <c r="C14" s="129" t="s">
        <v>198</v>
      </c>
    </row>
    <row r="15" ht="14.25" customHeight="1"/>
    <row r="16" spans="1:11" ht="14.25" customHeight="1">
      <c r="A16" s="661" t="s">
        <v>199</v>
      </c>
      <c r="B16" s="661"/>
      <c r="C16" s="661"/>
      <c r="D16" s="661"/>
      <c r="E16" s="661"/>
      <c r="F16" s="661"/>
      <c r="G16" s="661"/>
      <c r="H16" s="661"/>
      <c r="I16" s="661"/>
      <c r="J16" s="661"/>
      <c r="K16" s="661"/>
    </row>
    <row r="17" ht="14.25" customHeight="1"/>
    <row r="18" spans="2:10" ht="14.25" customHeight="1">
      <c r="B18" s="656" t="s">
        <v>200</v>
      </c>
      <c r="C18" s="656"/>
      <c r="D18" s="656"/>
      <c r="E18" s="656" t="s">
        <v>201</v>
      </c>
      <c r="F18" s="656"/>
      <c r="G18" s="656"/>
      <c r="H18" s="656" t="s">
        <v>202</v>
      </c>
      <c r="I18" s="657"/>
      <c r="J18" s="130" t="s">
        <v>203</v>
      </c>
    </row>
    <row r="19" spans="2:10" ht="39.75" customHeight="1">
      <c r="B19" s="654"/>
      <c r="C19" s="654"/>
      <c r="D19" s="654"/>
      <c r="E19" s="654"/>
      <c r="F19" s="654"/>
      <c r="G19" s="654"/>
      <c r="H19" s="654"/>
      <c r="I19" s="655"/>
      <c r="J19" s="131"/>
    </row>
    <row r="20" spans="2:10" ht="39.75" customHeight="1">
      <c r="B20" s="654"/>
      <c r="C20" s="654"/>
      <c r="D20" s="654"/>
      <c r="E20" s="654"/>
      <c r="F20" s="654"/>
      <c r="G20" s="654"/>
      <c r="H20" s="654"/>
      <c r="I20" s="655"/>
      <c r="J20" s="131"/>
    </row>
    <row r="21" spans="2:10" ht="39.75" customHeight="1">
      <c r="B21" s="654"/>
      <c r="C21" s="654"/>
      <c r="D21" s="654"/>
      <c r="E21" s="654"/>
      <c r="F21" s="654"/>
      <c r="G21" s="654"/>
      <c r="H21" s="654"/>
      <c r="I21" s="655"/>
      <c r="J21" s="131"/>
    </row>
    <row r="22" spans="2:10" ht="39.75" customHeight="1">
      <c r="B22" s="654"/>
      <c r="C22" s="654"/>
      <c r="D22" s="654"/>
      <c r="E22" s="654"/>
      <c r="F22" s="654"/>
      <c r="G22" s="654"/>
      <c r="H22" s="654"/>
      <c r="I22" s="655"/>
      <c r="J22" s="131"/>
    </row>
    <row r="23" spans="2:10" ht="39.75" customHeight="1">
      <c r="B23" s="654"/>
      <c r="C23" s="654"/>
      <c r="D23" s="654"/>
      <c r="E23" s="654"/>
      <c r="F23" s="654"/>
      <c r="G23" s="654"/>
      <c r="H23" s="654"/>
      <c r="I23" s="655"/>
      <c r="J23" s="131"/>
    </row>
    <row r="24" spans="2:10" ht="39.75" customHeight="1">
      <c r="B24" s="654"/>
      <c r="C24" s="654"/>
      <c r="D24" s="654"/>
      <c r="E24" s="654"/>
      <c r="F24" s="654"/>
      <c r="G24" s="654"/>
      <c r="H24" s="654"/>
      <c r="I24" s="655"/>
      <c r="J24" s="131"/>
    </row>
    <row r="25" ht="14.25" customHeight="1"/>
    <row r="26" ht="14.25" customHeight="1"/>
    <row r="27" ht="14.25" customHeight="1"/>
    <row r="28" ht="14.25" customHeight="1"/>
    <row r="29" ht="14.25" customHeight="1"/>
    <row r="30" ht="14.25" customHeight="1"/>
  </sheetData>
  <mergeCells count="27">
    <mergeCell ref="B24:D24"/>
    <mergeCell ref="E24:G24"/>
    <mergeCell ref="H24:I24"/>
    <mergeCell ref="B23:D23"/>
    <mergeCell ref="E23:G23"/>
    <mergeCell ref="H23:I23"/>
    <mergeCell ref="I2:J2"/>
    <mergeCell ref="B20:D20"/>
    <mergeCell ref="E20:G20"/>
    <mergeCell ref="H20:I20"/>
    <mergeCell ref="A4:K4"/>
    <mergeCell ref="A16:K16"/>
    <mergeCell ref="H9:J9"/>
    <mergeCell ref="H10:J10"/>
    <mergeCell ref="H11:J11"/>
    <mergeCell ref="B18:D18"/>
    <mergeCell ref="E18:G18"/>
    <mergeCell ref="H18:I18"/>
    <mergeCell ref="B19:D19"/>
    <mergeCell ref="E19:G19"/>
    <mergeCell ref="H19:I19"/>
    <mergeCell ref="H21:I21"/>
    <mergeCell ref="B22:D22"/>
    <mergeCell ref="E22:G22"/>
    <mergeCell ref="H22:I22"/>
    <mergeCell ref="B21:D21"/>
    <mergeCell ref="E21:G21"/>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2013-05-31T04:28:33Z</cp:lastPrinted>
  <dcterms:created xsi:type="dcterms:W3CDTF">2010-05-27T06:44:32Z</dcterms:created>
  <dcterms:modified xsi:type="dcterms:W3CDTF">2013-08-23T02:27:31Z</dcterms:modified>
  <cp:category/>
  <cp:version/>
  <cp:contentType/>
  <cp:contentStatus/>
</cp:coreProperties>
</file>