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08_平成26年観光関連基礎データ\作業用\"/>
    </mc:Choice>
  </mc:AlternateContent>
  <xr:revisionPtr revIDLastSave="0" documentId="8_{4C29B230-B8EB-41AE-A20C-C8C0F8EE3CA6}" xr6:coauthVersionLast="47" xr6:coauthVersionMax="47" xr10:uidLastSave="{00000000-0000-0000-0000-000000000000}"/>
  <bookViews>
    <workbookView xWindow="-110" yWindow="-110" windowWidth="19420" windowHeight="10300" xr2:uid="{43EE7746-1971-403E-8F6F-6A40334A28E9}"/>
  </bookViews>
  <sheets>
    <sheet name="H26" sheetId="3" r:id="rId1"/>
  </sheets>
  <definedNames>
    <definedName name="_xlnm.Print_Area" localSheetId="0">'H26'!$A$1:$AK$136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3" l="1"/>
  <c r="J77" i="3"/>
  <c r="N77" i="3"/>
  <c r="X54" i="3"/>
  <c r="X42" i="3"/>
  <c r="AD96" i="3"/>
  <c r="AB116" i="3"/>
  <c r="AB115" i="3"/>
  <c r="AB117" i="3" s="1"/>
  <c r="AB114" i="3"/>
  <c r="AB111" i="3"/>
  <c r="X116" i="3"/>
  <c r="X115" i="3"/>
  <c r="X117" i="3" s="1"/>
  <c r="X114" i="3"/>
  <c r="X111" i="3"/>
  <c r="T114" i="3"/>
  <c r="T111" i="3"/>
  <c r="P114" i="3"/>
  <c r="P111" i="3"/>
  <c r="L114" i="3"/>
  <c r="L111" i="3"/>
  <c r="H116" i="3"/>
  <c r="H115" i="3"/>
  <c r="H117" i="3"/>
  <c r="H114" i="3"/>
  <c r="H111" i="3"/>
  <c r="AA96" i="3"/>
  <c r="L55" i="3"/>
  <c r="N55" i="3"/>
  <c r="P55" i="3"/>
  <c r="R55" i="3"/>
  <c r="X96" i="3"/>
  <c r="R96" i="3"/>
  <c r="O96" i="3"/>
  <c r="I96" i="3"/>
  <c r="F96" i="3"/>
  <c r="AA60" i="3"/>
  <c r="X60" i="3"/>
  <c r="T55" i="3"/>
  <c r="X25" i="3"/>
  <c r="V55" i="3"/>
  <c r="X55" i="3" s="1"/>
  <c r="AF114" i="3"/>
  <c r="AF111" i="3"/>
  <c r="AF116" i="3"/>
  <c r="AF115" i="3"/>
  <c r="AF117" i="3"/>
  <c r="U96" i="3"/>
  <c r="L96" i="3"/>
  <c r="X46" i="3"/>
  <c r="X43" i="3"/>
  <c r="X44" i="3"/>
  <c r="X45" i="3"/>
  <c r="X47" i="3"/>
  <c r="X48" i="3"/>
  <c r="X49" i="3"/>
  <c r="X50" i="3"/>
  <c r="X51" i="3"/>
  <c r="X52" i="3"/>
  <c r="X53" i="3"/>
</calcChain>
</file>

<file path=xl/sharedStrings.xml><?xml version="1.0" encoding="utf-8"?>
<sst xmlns="http://schemas.openxmlformats.org/spreadsheetml/2006/main" count="286" uniqueCount="151">
  <si>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</si>
  <si>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</si>
  <si>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計</t>
    <rPh sb="0" eb="1">
      <t>ケイ</t>
    </rPh>
    <phoneticPr fontId="3"/>
  </si>
  <si>
    <t>※観光交流課調査資料</t>
    <rPh sb="1" eb="3">
      <t>カンコウ</t>
    </rPh>
    <rPh sb="3" eb="5">
      <t>コウリュウ</t>
    </rPh>
    <rPh sb="5" eb="6">
      <t>カ</t>
    </rPh>
    <rPh sb="6" eb="8">
      <t>チョウサ</t>
    </rPh>
    <rPh sb="8" eb="10">
      <t>シリョウ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</si>
  <si>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</si>
  <si>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ホテル</t>
    <phoneticPr fontId="3"/>
  </si>
  <si>
    <t>旅館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</si>
  <si>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</si>
  <si>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</si>
  <si>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</si>
  <si>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</si>
  <si>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</si>
  <si>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</si>
  <si>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</si>
  <si>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</si>
  <si>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</si>
  <si>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</si>
  <si>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</si>
  <si>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</si>
  <si>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</si>
  <si>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</si>
  <si>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</si>
  <si>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仙台市観光案内所
外国人利用状況</t>
    <rPh sb="0" eb="3">
      <t>センダイシ</t>
    </rPh>
    <rPh sb="3" eb="5">
      <t>カンコウ</t>
    </rPh>
    <rPh sb="5" eb="7">
      <t>アンナイ</t>
    </rPh>
    <rPh sb="7" eb="8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phoneticPr fontId="3"/>
  </si>
  <si>
    <t>アジア</t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</si>
  <si>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</si>
  <si>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</si>
  <si>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</si>
  <si>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</si>
  <si>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※在仙外国人数は区政課資料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クセイ</t>
    </rPh>
    <rPh sb="10" eb="11">
      <t>カ</t>
    </rPh>
    <rPh sb="11" eb="13">
      <t>シリョウ</t>
    </rPh>
    <phoneticPr fontId="3"/>
  </si>
  <si>
    <t>※留学生数は交流政策課資料</t>
    <rPh sb="1" eb="4">
      <t>リュウガクセイ</t>
    </rPh>
    <rPh sb="4" eb="5">
      <t>スウ</t>
    </rPh>
    <rPh sb="6" eb="8">
      <t>コウリュウ</t>
    </rPh>
    <rPh sb="8" eb="10">
      <t>セイサク</t>
    </rPh>
    <rPh sb="10" eb="11">
      <t>カ</t>
    </rPh>
    <rPh sb="11" eb="13">
      <t>シリョウ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</si>
  <si>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</si>
  <si>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</si>
  <si>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</si>
  <si>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</si>
  <si>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</si>
  <si>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</si>
  <si>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観光交流課資料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20">
      <t>コウリュウ</t>
    </rPh>
    <rPh sb="20" eb="21">
      <t>カ</t>
    </rPh>
    <rPh sb="21" eb="23">
      <t>シリョウ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</si>
  <si>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</si>
  <si>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</si>
  <si>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</si>
  <si>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</si>
  <si>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</si>
  <si>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人出数</t>
    <rPh sb="0" eb="2">
      <t>ヒトデ</t>
    </rPh>
    <rPh sb="2" eb="3">
      <t>スウ</t>
    </rPh>
    <phoneticPr fontId="3"/>
  </si>
  <si>
    <t>※観光交流課調査</t>
    <rPh sb="1" eb="3">
      <t>カンコウ</t>
    </rPh>
    <rPh sb="3" eb="5">
      <t>コウリュウ</t>
    </rPh>
    <rPh sb="5" eb="6">
      <t>カ</t>
    </rPh>
    <rPh sb="6" eb="8">
      <t>チョウサ</t>
    </rPh>
    <phoneticPr fontId="3"/>
  </si>
  <si>
    <t>無国籍・不明</t>
    <rPh sb="0" eb="3">
      <t>ムコクセキ</t>
    </rPh>
    <rPh sb="4" eb="6">
      <t>フメイ</t>
    </rPh>
    <phoneticPr fontId="3"/>
  </si>
  <si>
    <t>平成１９年</t>
    <rPh sb="0" eb="2">
      <t>ヘイセイ</t>
    </rPh>
    <rPh sb="4" eb="5">
      <t>ネン</t>
    </rPh>
    <phoneticPr fontId="3"/>
  </si>
  <si>
    <t>平成２０年</t>
    <rPh sb="0" eb="2">
      <t>ヘイセイ</t>
    </rPh>
    <rPh sb="4" eb="5">
      <t>ネン</t>
    </rPh>
    <phoneticPr fontId="3"/>
  </si>
  <si>
    <t>単位：人</t>
    <rPh sb="0" eb="2">
      <t>タンイ</t>
    </rPh>
    <rPh sb="3" eb="4">
      <t>ヒト</t>
    </rPh>
    <phoneticPr fontId="3"/>
  </si>
  <si>
    <t>２１年</t>
    <rPh sb="2" eb="3">
      <t>ネン</t>
    </rPh>
    <phoneticPr fontId="3"/>
  </si>
  <si>
    <t>平成２１年</t>
    <rPh sb="0" eb="2">
      <t>ヘイセイ</t>
    </rPh>
    <rPh sb="4" eb="5">
      <t>ネン</t>
    </rPh>
    <phoneticPr fontId="3"/>
  </si>
  <si>
    <t>平成２０年度</t>
    <rPh sb="0" eb="2">
      <t>ヘイセイ</t>
    </rPh>
    <rPh sb="4" eb="6">
      <t>ネンド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</si>
  <si>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</si>
  <si>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（１）JR仙台駅旅客輸送状況（日平均，H20年度から定期利用者含む）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22" eb="24">
      <t>ネンド</t>
    </rPh>
    <rPh sb="26" eb="28">
      <t>テイキ</t>
    </rPh>
    <rPh sb="28" eb="31">
      <t>リヨウシャ</t>
    </rPh>
    <rPh sb="31" eb="32">
      <t>フク</t>
    </rPh>
    <phoneticPr fontId="3"/>
  </si>
  <si>
    <t>前年比</t>
    <rPh sb="0" eb="3">
      <t>ゼンネンヒ</t>
    </rPh>
    <phoneticPr fontId="3"/>
  </si>
  <si>
    <t>単位：人、％</t>
    <rPh sb="0" eb="2">
      <t>タンイ</t>
    </rPh>
    <rPh sb="3" eb="4">
      <t>ヒト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</si>
  <si>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</si>
  <si>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</si>
  <si>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宮城県内</t>
    <rPh sb="0" eb="2">
      <t>ミヤギ</t>
    </rPh>
    <rPh sb="2" eb="4">
      <t>ケンナイ</t>
    </rPh>
    <phoneticPr fontId="3"/>
  </si>
  <si>
    <t>北海道</t>
    <rPh sb="0" eb="3">
      <t>ホッカイドウ</t>
    </rPh>
    <phoneticPr fontId="3"/>
  </si>
  <si>
    <t>東北地方</t>
    <rPh sb="0" eb="2">
      <t>トウホク</t>
    </rPh>
    <rPh sb="2" eb="4">
      <t>チホウ</t>
    </rPh>
    <phoneticPr fontId="3"/>
  </si>
  <si>
    <t>関東地方</t>
    <rPh sb="0" eb="2">
      <t>カントウ</t>
    </rPh>
    <rPh sb="2" eb="4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</si>
  <si>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</si>
  <si>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</si>
  <si>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</si>
  <si>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</si>
  <si>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</si>
  <si>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</si>
  <si>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</si>
  <si>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</si>
  <si>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</si>
  <si>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単位：人、%</t>
    <rPh sb="0" eb="2">
      <t>タンイ</t>
    </rPh>
    <rPh sb="3" eb="4">
      <t>ニン</t>
    </rPh>
    <phoneticPr fontId="3"/>
  </si>
  <si>
    <t>宮城県観光統計概要</t>
    <rPh sb="0" eb="3">
      <t>ミヤギケン</t>
    </rPh>
    <rPh sb="3" eb="5">
      <t>カンコウ</t>
    </rPh>
    <rPh sb="5" eb="7">
      <t>トウケイ</t>
    </rPh>
    <rPh sb="7" eb="9">
      <t>ガイヨウ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</si>
  <si>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</si>
  <si>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</si>
  <si>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</si>
  <si>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</si>
  <si>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</si>
  <si>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</si>
  <si>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</si>
  <si>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</si>
  <si>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平成21年</t>
    <rPh sb="0" eb="2">
      <t>ヘイセイ</t>
    </rPh>
    <rPh sb="4" eb="5">
      <t>ネン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</si>
  <si>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</si>
  <si>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</si>
  <si>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</si>
  <si>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</si>
  <si>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</si>
  <si>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</si>
  <si>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</si>
  <si>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</si>
  <si>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</si>
  <si>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１．観光客入込数</t>
    <phoneticPr fontId="3"/>
  </si>
  <si>
    <t>２．宿泊者数</t>
    <phoneticPr fontId="3"/>
  </si>
  <si>
    <t>アジア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</si>
  <si>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</si>
  <si>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</si>
  <si>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</si>
  <si>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</si>
  <si>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５．イベント状況</t>
    <phoneticPr fontId="3"/>
  </si>
  <si>
    <t>６．コンベンション開催状況</t>
    <phoneticPr fontId="3"/>
  </si>
  <si>
    <t>７．仙台市観光案内所利用状況</t>
    <phoneticPr fontId="3"/>
  </si>
  <si>
    <t>８．在仙外国人数，留学生数等</t>
    <phoneticPr fontId="3"/>
  </si>
  <si>
    <t>アフリカ</t>
    <phoneticPr fontId="3"/>
  </si>
  <si>
    <t>オセアニア</t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</si>
  <si>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</si>
  <si>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</si>
  <si>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</si>
  <si>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平成２２年</t>
    <rPh sb="0" eb="2">
      <t>ヘイセイ</t>
    </rPh>
    <rPh sb="4" eb="5">
      <t>ネン</t>
    </rPh>
    <phoneticPr fontId="3"/>
  </si>
  <si>
    <t>２２年</t>
    <rPh sb="2" eb="3">
      <t>ネン</t>
    </rPh>
    <phoneticPr fontId="3"/>
  </si>
  <si>
    <t>平成22年</t>
    <rPh sb="0" eb="2">
      <t>ヘイセイ</t>
    </rPh>
    <rPh sb="4" eb="5">
      <t>ネン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</si>
  <si>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</si>
  <si>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平成２１年度</t>
    <rPh sb="0" eb="2">
      <t>ヘイセイ</t>
    </rPh>
    <rPh sb="4" eb="6">
      <t>ネンド</t>
    </rPh>
    <phoneticPr fontId="3"/>
  </si>
  <si>
    <t>平成２２年度</t>
    <rPh sb="0" eb="2">
      <t>ヘイセイ</t>
    </rPh>
    <rPh sb="4" eb="6">
      <t>ネンド</t>
    </rPh>
    <phoneticPr fontId="3"/>
  </si>
  <si>
    <t>平成２０年度</t>
    <rPh sb="0" eb="2">
      <t>ヘイセイ</t>
    </rPh>
    <rPh sb="4" eb="5">
      <t>ネン</t>
    </rPh>
    <rPh sb="5" eb="6">
      <t>ド</t>
    </rPh>
    <phoneticPr fontId="3"/>
  </si>
  <si>
    <t>平成２１年度</t>
    <rPh sb="0" eb="2">
      <t>ヘイセイ</t>
    </rPh>
    <rPh sb="4" eb="5">
      <t>ネン</t>
    </rPh>
    <rPh sb="5" eb="6">
      <t>ド</t>
    </rPh>
    <phoneticPr fontId="3"/>
  </si>
  <si>
    <t>平成２３年</t>
    <rPh sb="0" eb="2">
      <t>ヘイセイ</t>
    </rPh>
    <rPh sb="4" eb="5">
      <t>ネン</t>
    </rPh>
    <phoneticPr fontId="3"/>
  </si>
  <si>
    <t>２３年</t>
    <rPh sb="2" eb="3">
      <t>ネン</t>
    </rPh>
    <phoneticPr fontId="3"/>
  </si>
  <si>
    <t>平成23年</t>
    <rPh sb="0" eb="2">
      <t>ヘイセイ</t>
    </rPh>
    <rPh sb="4" eb="5">
      <t>ネン</t>
    </rPh>
    <phoneticPr fontId="3"/>
  </si>
  <si>
    <t>平成２３年度</t>
    <rPh sb="0" eb="2">
      <t>ヘイセイ</t>
    </rPh>
    <rPh sb="4" eb="6">
      <t>ネンド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</si>
  <si>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</si>
  <si>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単位：人、％</t>
    <rPh sb="0" eb="2">
      <t>タンイ</t>
    </rPh>
    <rPh sb="3" eb="4">
      <t>ニン</t>
    </rPh>
    <phoneticPr fontId="3"/>
  </si>
  <si>
    <t>平成２４年</t>
    <rPh sb="0" eb="2">
      <t>ヘイセイ</t>
    </rPh>
    <rPh sb="4" eb="5">
      <t>ネン</t>
    </rPh>
    <phoneticPr fontId="3"/>
  </si>
  <si>
    <t>２４年</t>
    <rPh sb="2" eb="3">
      <t>ネン</t>
    </rPh>
    <phoneticPr fontId="3"/>
  </si>
  <si>
    <t>平成24年</t>
    <rPh sb="0" eb="2">
      <t>ヘイセイ</t>
    </rPh>
    <rPh sb="4" eb="5">
      <t>ネン</t>
    </rPh>
    <phoneticPr fontId="3"/>
  </si>
  <si>
    <t>平成２４年度</t>
    <rPh sb="0" eb="2">
      <t>ヘイセイ</t>
    </rPh>
    <rPh sb="4" eb="6">
      <t>ネンド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</si>
  <si>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</si>
  <si>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</si>
  <si>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</si>
  <si>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</si>
  <si>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(公表なし)</t>
    <rPh sb="1" eb="3">
      <t>コウヒョウ</t>
    </rPh>
    <phoneticPr fontId="3"/>
  </si>
  <si>
    <t>平成２５年</t>
    <rPh sb="0" eb="2">
      <t>ヘイセイ</t>
    </rPh>
    <rPh sb="4" eb="5">
      <t>ネン</t>
    </rPh>
    <phoneticPr fontId="3"/>
  </si>
  <si>
    <t>２５年</t>
    <rPh sb="2" eb="3">
      <t>ネン</t>
    </rPh>
    <phoneticPr fontId="3"/>
  </si>
  <si>
    <t>平成25年</t>
    <rPh sb="0" eb="2">
      <t>ヘイセイ</t>
    </rPh>
    <rPh sb="4" eb="5">
      <t>ネン</t>
    </rPh>
    <phoneticPr fontId="3"/>
  </si>
  <si>
    <t>H24.12.1</t>
    <phoneticPr fontId="3"/>
  </si>
  <si>
    <t>H25.12.1</t>
    <phoneticPr fontId="3"/>
  </si>
  <si>
    <t>H24.5.1</t>
    <phoneticPr fontId="3"/>
  </si>
  <si>
    <t>H25.5.1</t>
    <phoneticPr fontId="3"/>
  </si>
  <si>
    <t>平成２５年度</t>
    <rPh sb="0" eb="2">
      <t>ヘイセイ</t>
    </rPh>
    <rPh sb="4" eb="6">
      <t>ネンド</t>
    </rPh>
    <phoneticPr fontId="3"/>
  </si>
  <si>
    <t>平成２６年</t>
    <rPh sb="0" eb="2">
      <t>ヘイセイ</t>
    </rPh>
    <rPh sb="4" eb="5">
      <t>ネン</t>
    </rPh>
    <phoneticPr fontId="3"/>
  </si>
  <si>
    <t>２６年</t>
    <rPh sb="2" eb="3">
      <t>ネン</t>
    </rPh>
    <phoneticPr fontId="3"/>
  </si>
  <si>
    <t>平成26年</t>
    <rPh sb="0" eb="2">
      <t>ヘイセイ</t>
    </rPh>
    <rPh sb="4" eb="5">
      <t>ネン</t>
    </rPh>
    <phoneticPr fontId="3"/>
  </si>
  <si>
    <t>４．宿泊施設の状況（２０１５年１月）</t>
    <phoneticPr fontId="3"/>
  </si>
  <si>
    <t>H26.12.1</t>
    <phoneticPr fontId="3"/>
  </si>
  <si>
    <t>※（公財）仙台観光国際協会資料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phoneticPr fontId="3"/>
  </si>
  <si>
    <t>※仙台市観光案内所外国人利用状況は（公財）仙台観光国際協会資料</t>
    <rPh sb="1" eb="4">
      <t>センダイシ</t>
    </rPh>
    <rPh sb="4" eb="6">
      <t>カンコウ</t>
    </rPh>
    <rPh sb="6" eb="8">
      <t>アンナイ</t>
    </rPh>
    <rPh sb="8" eb="9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rPh sb="18" eb="19">
      <t>コウ</t>
    </rPh>
    <rPh sb="19" eb="20">
      <t>ザイ</t>
    </rPh>
    <rPh sb="21" eb="23">
      <t>センダイ</t>
    </rPh>
    <rPh sb="23" eb="25">
      <t>カンコウ</t>
    </rPh>
    <rPh sb="25" eb="27">
      <t>コクサイ</t>
    </rPh>
    <rPh sb="27" eb="29">
      <t>キョウカイ</t>
    </rPh>
    <rPh sb="29" eb="31">
      <t>シリョウ</t>
    </rPh>
    <phoneticPr fontId="3"/>
  </si>
  <si>
    <t>H26.5.1</t>
    <phoneticPr fontId="3"/>
  </si>
  <si>
    <t>平成２６年度</t>
    <rPh sb="0" eb="2">
      <t>ヘイセイ</t>
    </rPh>
    <rPh sb="4" eb="6">
      <t>ネンド</t>
    </rPh>
    <phoneticPr fontId="3"/>
  </si>
  <si>
    <t>平成２６年　仙台市観光統計基礎データ</t>
    <rPh sb="0" eb="2">
      <t>ヘイセイ</t>
    </rPh>
    <rPh sb="4" eb="5">
      <t>ネン</t>
    </rPh>
    <rPh sb="6" eb="9">
      <t>セ</t>
    </rPh>
    <rPh sb="9" eb="11">
      <t>カ</t>
    </rPh>
    <rPh sb="11" eb="13">
      <t>トウケイ</t>
    </rPh>
    <rPh sb="13" eb="15">
      <t>キソ</t>
    </rPh>
    <phoneticPr fontId="3"/>
  </si>
  <si>
    <t>全国規模会議</t>
    <rPh sb="0" eb="2">
      <t>ゼンコク</t>
    </rPh>
    <rPh sb="2" eb="4">
      <t>キボ</t>
    </rPh>
    <rPh sb="4" eb="6">
      <t>カイギ</t>
    </rPh>
    <phoneticPr fontId="3"/>
  </si>
  <si>
    <t>単位：件，人</t>
  </si>
  <si>
    <t>（総参加人数）</t>
    <phoneticPr fontId="3"/>
  </si>
  <si>
    <t>仙台市観光交流課　平成27年10月15日</t>
    <rPh sb="0" eb="3">
      <t>セ</t>
    </rPh>
    <rPh sb="3" eb="8">
      <t>カ</t>
    </rPh>
    <rPh sb="9" eb="11">
      <t>ヘイセイ</t>
    </rPh>
    <rPh sb="13" eb="14">
      <t>ネン</t>
    </rPh>
    <rPh sb="16" eb="17">
      <t>ガツ</t>
    </rPh>
    <rPh sb="19" eb="2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</si>
</sst>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_);[Red]\(#,##0\)"/>
    <numFmt numFmtId="178" formatCode="0.0%"/>
    <numFmt numFmtId="179" formatCode="#,##0.0_ "/>
    <numFmt numFmtId="180" formatCode="#,##0;[Red]#,##0"/>
    <numFmt numFmtId="181" formatCode="#,##0.0;[Red]#,##0.0"/>
    <numFmt numFmtId="183" formatCode="0.0_ "/>
    <numFmt numFmtId="185" formatCode="#,##0.0_ ;[Red]\-#,##0.0\ "/>
    <numFmt numFmtId="18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4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55" fontId="7" fillId="2" borderId="0" xfId="0" applyNumberFormat="1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0" fontId="2" fillId="3" borderId="0" xfId="0" applyFont="1" applyFill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6" borderId="0" xfId="0" applyFont="1" applyFill="1">
      <alignment vertical="center"/>
    </xf>
    <xf numFmtId="0" fontId="2" fillId="0" borderId="0" xfId="0" applyFont="1" applyFill="1" applyBorder="1">
      <alignment vertical="center"/>
    </xf>
    <xf numFmtId="176" fontId="2" fillId="0" borderId="12" xfId="0" applyNumberFormat="1" applyFont="1" applyFill="1" applyBorder="1" applyAlignment="1">
      <alignment vertical="center"/>
    </xf>
    <xf numFmtId="176" fontId="2" fillId="0" borderId="13" xfId="0" applyNumberFormat="1" applyFont="1" applyFill="1" applyBorder="1" applyAlignment="1">
      <alignment vertical="center"/>
    </xf>
    <xf numFmtId="176" fontId="2" fillId="0" borderId="14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58" xfId="0" applyNumberFormat="1" applyFont="1" applyFill="1" applyBorder="1" applyAlignment="1">
      <alignment vertical="center"/>
    </xf>
    <xf numFmtId="176" fontId="2" fillId="0" borderId="46" xfId="0" applyNumberFormat="1" applyFont="1" applyFill="1" applyBorder="1" applyAlignment="1">
      <alignment vertical="center"/>
    </xf>
    <xf numFmtId="176" fontId="2" fillId="0" borderId="59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2" fillId="0" borderId="60" xfId="0" applyNumberFormat="1" applyFont="1" applyFill="1" applyBorder="1" applyAlignment="1">
      <alignment vertical="center"/>
    </xf>
    <xf numFmtId="176" fontId="2" fillId="0" borderId="56" xfId="0" applyNumberFormat="1" applyFont="1" applyFill="1" applyBorder="1" applyAlignment="1">
      <alignment vertical="center"/>
    </xf>
    <xf numFmtId="176" fontId="2" fillId="0" borderId="47" xfId="0" applyNumberFormat="1" applyFont="1" applyFill="1" applyBorder="1" applyAlignment="1">
      <alignment vertical="center"/>
    </xf>
    <xf numFmtId="176" fontId="2" fillId="0" borderId="61" xfId="0" applyNumberFormat="1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vertical="center"/>
    </xf>
    <xf numFmtId="176" fontId="2" fillId="0" borderId="11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176" fontId="2" fillId="5" borderId="11" xfId="0" applyNumberFormat="1" applyFont="1" applyFill="1" applyBorder="1" applyAlignment="1">
      <alignment horizontal="center" vertical="center"/>
    </xf>
    <xf numFmtId="176" fontId="2" fillId="5" borderId="15" xfId="0" applyNumberFormat="1" applyFont="1" applyFill="1" applyBorder="1" applyAlignment="1">
      <alignment horizontal="center" vertical="center"/>
    </xf>
    <xf numFmtId="176" fontId="2" fillId="5" borderId="16" xfId="0" applyNumberFormat="1" applyFont="1" applyFill="1" applyBorder="1" applyAlignment="1">
      <alignment horizontal="center" vertical="center"/>
    </xf>
    <xf numFmtId="176" fontId="2" fillId="5" borderId="17" xfId="0" applyNumberFormat="1" applyFont="1" applyFill="1" applyBorder="1" applyAlignment="1">
      <alignment horizontal="center" vertical="center"/>
    </xf>
    <xf numFmtId="185" fontId="2" fillId="0" borderId="53" xfId="1" applyNumberFormat="1" applyFont="1" applyBorder="1" applyAlignment="1">
      <alignment horizontal="right" vertical="center"/>
    </xf>
    <xf numFmtId="185" fontId="2" fillId="0" borderId="54" xfId="1" applyNumberFormat="1" applyFont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/>
    </xf>
    <xf numFmtId="185" fontId="2" fillId="0" borderId="11" xfId="1" applyNumberFormat="1" applyFont="1" applyBorder="1" applyAlignment="1">
      <alignment horizontal="right" vertical="center"/>
    </xf>
    <xf numFmtId="185" fontId="2" fillId="0" borderId="1" xfId="1" applyNumberFormat="1" applyFont="1" applyBorder="1" applyAlignment="1">
      <alignment horizontal="right" vertical="center"/>
    </xf>
    <xf numFmtId="185" fontId="2" fillId="0" borderId="37" xfId="1" applyNumberFormat="1" applyFont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 shrinkToFit="1"/>
    </xf>
    <xf numFmtId="185" fontId="2" fillId="0" borderId="11" xfId="1" applyNumberFormat="1" applyFont="1" applyBorder="1" applyAlignment="1">
      <alignment horizontal="right" vertical="center" shrinkToFit="1"/>
    </xf>
    <xf numFmtId="176" fontId="2" fillId="6" borderId="12" xfId="0" applyNumberFormat="1" applyFont="1" applyFill="1" applyBorder="1" applyAlignment="1">
      <alignment horizontal="right" vertical="center"/>
    </xf>
    <xf numFmtId="176" fontId="2" fillId="6" borderId="13" xfId="0" applyNumberFormat="1" applyFont="1" applyFill="1" applyBorder="1" applyAlignment="1">
      <alignment horizontal="right" vertical="center"/>
    </xf>
    <xf numFmtId="176" fontId="2" fillId="6" borderId="39" xfId="0" applyNumberFormat="1" applyFont="1" applyFill="1" applyBorder="1" applyAlignment="1">
      <alignment horizontal="right" vertical="center"/>
    </xf>
    <xf numFmtId="179" fontId="2" fillId="6" borderId="38" xfId="0" applyNumberFormat="1" applyFont="1" applyFill="1" applyBorder="1" applyAlignment="1">
      <alignment horizontal="right" vertical="center"/>
    </xf>
    <xf numFmtId="179" fontId="2" fillId="6" borderId="13" xfId="0" applyNumberFormat="1" applyFont="1" applyFill="1" applyBorder="1" applyAlignment="1">
      <alignment horizontal="right" vertical="center"/>
    </xf>
    <xf numFmtId="179" fontId="2" fillId="6" borderId="14" xfId="0" applyNumberFormat="1" applyFont="1" applyFill="1" applyBorder="1" applyAlignment="1">
      <alignment horizontal="right" vertical="center"/>
    </xf>
    <xf numFmtId="0" fontId="2" fillId="5" borderId="51" xfId="0" applyFont="1" applyFill="1" applyBorder="1" applyAlignment="1">
      <alignment horizontal="center" vertical="center" wrapText="1" shrinkToFit="1"/>
    </xf>
    <xf numFmtId="0" fontId="2" fillId="5" borderId="52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27" xfId="0" applyFont="1" applyFill="1" applyBorder="1" applyAlignment="1">
      <alignment horizontal="center" vertical="center" wrapText="1" shrinkToFit="1"/>
    </xf>
    <xf numFmtId="176" fontId="2" fillId="0" borderId="10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176" fontId="2" fillId="0" borderId="5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/>
    </xf>
    <xf numFmtId="179" fontId="2" fillId="0" borderId="11" xfId="0" applyNumberFormat="1" applyFont="1" applyFill="1" applyBorder="1" applyAlignment="1">
      <alignment horizontal="right" vertical="center"/>
    </xf>
    <xf numFmtId="176" fontId="2" fillId="7" borderId="15" xfId="0" applyNumberFormat="1" applyFont="1" applyFill="1" applyBorder="1" applyAlignment="1">
      <alignment horizontal="center" vertical="center"/>
    </xf>
    <xf numFmtId="176" fontId="2" fillId="7" borderId="16" xfId="0" applyNumberFormat="1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176" fontId="2" fillId="6" borderId="10" xfId="0" applyNumberFormat="1" applyFont="1" applyFill="1" applyBorder="1" applyAlignment="1">
      <alignment horizontal="center" vertical="center"/>
    </xf>
    <xf numFmtId="176" fontId="2" fillId="6" borderId="4" xfId="0" applyNumberFormat="1" applyFont="1" applyFill="1" applyBorder="1" applyAlignment="1">
      <alignment horizontal="center" vertical="center"/>
    </xf>
    <xf numFmtId="176" fontId="2" fillId="6" borderId="5" xfId="0" applyNumberFormat="1" applyFont="1" applyFill="1" applyBorder="1" applyAlignment="1">
      <alignment horizontal="center" vertical="center"/>
    </xf>
    <xf numFmtId="176" fontId="2" fillId="6" borderId="3" xfId="0" applyNumberFormat="1" applyFont="1" applyFill="1" applyBorder="1" applyAlignment="1">
      <alignment horizontal="center" vertical="center"/>
    </xf>
    <xf numFmtId="176" fontId="2" fillId="6" borderId="11" xfId="0" applyNumberFormat="1" applyFont="1" applyFill="1" applyBorder="1" applyAlignment="1">
      <alignment horizontal="center" vertical="center"/>
    </xf>
    <xf numFmtId="180" fontId="2" fillId="6" borderId="12" xfId="0" applyNumberFormat="1" applyFont="1" applyFill="1" applyBorder="1" applyAlignment="1">
      <alignment horizontal="center" vertical="center"/>
    </xf>
    <xf numFmtId="180" fontId="2" fillId="6" borderId="13" xfId="0" applyNumberFormat="1" applyFont="1" applyFill="1" applyBorder="1" applyAlignment="1">
      <alignment horizontal="center" vertical="center"/>
    </xf>
    <xf numFmtId="180" fontId="2" fillId="6" borderId="39" xfId="0" applyNumberFormat="1" applyFont="1" applyFill="1" applyBorder="1" applyAlignment="1">
      <alignment horizontal="center" vertical="center"/>
    </xf>
    <xf numFmtId="181" fontId="2" fillId="6" borderId="38" xfId="0" applyNumberFormat="1" applyFont="1" applyFill="1" applyBorder="1" applyAlignment="1">
      <alignment horizontal="right" vertical="center"/>
    </xf>
    <xf numFmtId="181" fontId="2" fillId="6" borderId="13" xfId="0" applyNumberFormat="1" applyFont="1" applyFill="1" applyBorder="1" applyAlignment="1">
      <alignment horizontal="right" vertical="center"/>
    </xf>
    <xf numFmtId="181" fontId="2" fillId="6" borderId="14" xfId="0" applyNumberFormat="1" applyFont="1" applyFill="1" applyBorder="1" applyAlignment="1">
      <alignment horizontal="right" vertical="center"/>
    </xf>
    <xf numFmtId="180" fontId="2" fillId="6" borderId="12" xfId="0" applyNumberFormat="1" applyFont="1" applyFill="1" applyBorder="1" applyAlignment="1">
      <alignment horizontal="right" vertical="center"/>
    </xf>
    <xf numFmtId="180" fontId="2" fillId="6" borderId="13" xfId="0" applyNumberFormat="1" applyFont="1" applyFill="1" applyBorder="1" applyAlignment="1">
      <alignment horizontal="right" vertical="center"/>
    </xf>
    <xf numFmtId="180" fontId="2" fillId="6" borderId="39" xfId="0" applyNumberFormat="1" applyFont="1" applyFill="1" applyBorder="1" applyAlignment="1">
      <alignment horizontal="right" vertical="center"/>
    </xf>
    <xf numFmtId="178" fontId="2" fillId="6" borderId="38" xfId="0" applyNumberFormat="1" applyFont="1" applyFill="1" applyBorder="1" applyAlignment="1">
      <alignment horizontal="right" vertical="center"/>
    </xf>
    <xf numFmtId="178" fontId="2" fillId="6" borderId="13" xfId="0" applyNumberFormat="1" applyFont="1" applyFill="1" applyBorder="1" applyAlignment="1">
      <alignment horizontal="right" vertical="center"/>
    </xf>
    <xf numFmtId="178" fontId="2" fillId="6" borderId="14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80" fontId="2" fillId="0" borderId="12" xfId="0" applyNumberFormat="1" applyFont="1" applyFill="1" applyBorder="1" applyAlignment="1">
      <alignment horizontal="right" vertical="center"/>
    </xf>
    <xf numFmtId="180" fontId="2" fillId="0" borderId="13" xfId="0" applyNumberFormat="1" applyFont="1" applyFill="1" applyBorder="1" applyAlignment="1">
      <alignment horizontal="right" vertical="center"/>
    </xf>
    <xf numFmtId="180" fontId="2" fillId="0" borderId="39" xfId="0" applyNumberFormat="1" applyFont="1" applyFill="1" applyBorder="1" applyAlignment="1">
      <alignment horizontal="right" vertical="center"/>
    </xf>
    <xf numFmtId="178" fontId="2" fillId="0" borderId="38" xfId="0" applyNumberFormat="1" applyFont="1" applyFill="1" applyBorder="1" applyAlignment="1">
      <alignment horizontal="right" vertical="center"/>
    </xf>
    <xf numFmtId="178" fontId="2" fillId="0" borderId="13" xfId="0" applyNumberFormat="1" applyFont="1" applyFill="1" applyBorder="1" applyAlignment="1">
      <alignment horizontal="right" vertical="center"/>
    </xf>
    <xf numFmtId="178" fontId="2" fillId="0" borderId="14" xfId="0" applyNumberFormat="1" applyFont="1" applyFill="1" applyBorder="1" applyAlignment="1">
      <alignment horizontal="right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179" fontId="2" fillId="3" borderId="3" xfId="0" applyNumberFormat="1" applyFont="1" applyFill="1" applyBorder="1" applyAlignment="1">
      <alignment horizontal="right" vertical="center"/>
    </xf>
    <xf numFmtId="179" fontId="2" fillId="3" borderId="4" xfId="0" applyNumberFormat="1" applyFont="1" applyFill="1" applyBorder="1" applyAlignment="1">
      <alignment horizontal="right" vertical="center"/>
    </xf>
    <xf numFmtId="179" fontId="2" fillId="3" borderId="11" xfId="0" applyNumberFormat="1" applyFont="1" applyFill="1" applyBorder="1" applyAlignment="1">
      <alignment horizontal="right" vertical="center"/>
    </xf>
    <xf numFmtId="176" fontId="2" fillId="3" borderId="3" xfId="0" applyNumberFormat="1" applyFont="1" applyFill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3" borderId="5" xfId="0" applyNumberFormat="1" applyFont="1" applyFill="1" applyBorder="1" applyAlignment="1">
      <alignment horizontal="right" vertical="center"/>
    </xf>
    <xf numFmtId="179" fontId="2" fillId="3" borderId="18" xfId="0" applyNumberFormat="1" applyFont="1" applyFill="1" applyBorder="1" applyAlignment="1">
      <alignment horizontal="right" vertical="center"/>
    </xf>
    <xf numFmtId="176" fontId="2" fillId="6" borderId="3" xfId="0" applyNumberFormat="1" applyFont="1" applyFill="1" applyBorder="1" applyAlignment="1">
      <alignment horizontal="right" vertical="center"/>
    </xf>
    <xf numFmtId="176" fontId="2" fillId="6" borderId="4" xfId="0" applyNumberFormat="1" applyFont="1" applyFill="1" applyBorder="1" applyAlignment="1">
      <alignment horizontal="right" vertical="center"/>
    </xf>
    <xf numFmtId="176" fontId="2" fillId="6" borderId="5" xfId="0" applyNumberFormat="1" applyFont="1" applyFill="1" applyBorder="1" applyAlignment="1">
      <alignment horizontal="right" vertical="center"/>
    </xf>
    <xf numFmtId="176" fontId="2" fillId="3" borderId="18" xfId="0" applyNumberFormat="1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3" xfId="0" applyBorder="1">
      <alignment vertical="center"/>
    </xf>
    <xf numFmtId="176" fontId="2" fillId="0" borderId="18" xfId="0" applyNumberFormat="1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center" vertical="center"/>
    </xf>
    <xf numFmtId="176" fontId="2" fillId="5" borderId="18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181" fontId="2" fillId="3" borderId="3" xfId="0" applyNumberFormat="1" applyFont="1" applyFill="1" applyBorder="1" applyAlignment="1">
      <alignment horizontal="right" vertical="center"/>
    </xf>
    <xf numFmtId="181" fontId="2" fillId="3" borderId="4" xfId="0" applyNumberFormat="1" applyFont="1" applyFill="1" applyBorder="1" applyAlignment="1">
      <alignment horizontal="right" vertical="center"/>
    </xf>
    <xf numFmtId="181" fontId="2" fillId="3" borderId="11" xfId="0" applyNumberFormat="1" applyFont="1" applyFill="1" applyBorder="1" applyAlignment="1">
      <alignment horizontal="right" vertical="center"/>
    </xf>
    <xf numFmtId="181" fontId="2" fillId="3" borderId="5" xfId="0" applyNumberFormat="1" applyFont="1" applyFill="1" applyBorder="1" applyAlignment="1">
      <alignment horizontal="right" vertical="center"/>
    </xf>
    <xf numFmtId="180" fontId="2" fillId="3" borderId="3" xfId="0" applyNumberFormat="1" applyFont="1" applyFill="1" applyBorder="1" applyAlignment="1">
      <alignment horizontal="center" vertical="center"/>
    </xf>
    <xf numFmtId="180" fontId="2" fillId="3" borderId="4" xfId="0" applyNumberFormat="1" applyFont="1" applyFill="1" applyBorder="1" applyAlignment="1">
      <alignment horizontal="center" vertical="center"/>
    </xf>
    <xf numFmtId="180" fontId="2" fillId="3" borderId="5" xfId="0" applyNumberFormat="1" applyFont="1" applyFill="1" applyBorder="1" applyAlignment="1">
      <alignment horizontal="center" vertical="center"/>
    </xf>
    <xf numFmtId="180" fontId="2" fillId="6" borderId="3" xfId="0" applyNumberFormat="1" applyFont="1" applyFill="1" applyBorder="1" applyAlignment="1">
      <alignment horizontal="center" vertical="center"/>
    </xf>
    <xf numFmtId="180" fontId="2" fillId="6" borderId="4" xfId="0" applyNumberFormat="1" applyFont="1" applyFill="1" applyBorder="1" applyAlignment="1">
      <alignment horizontal="center" vertical="center"/>
    </xf>
    <xf numFmtId="180" fontId="2" fillId="6" borderId="5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1" fontId="2" fillId="0" borderId="3" xfId="0" applyNumberFormat="1" applyFont="1" applyFill="1" applyBorder="1" applyAlignment="1">
      <alignment horizontal="right" vertical="center"/>
    </xf>
    <xf numFmtId="181" fontId="2" fillId="0" borderId="4" xfId="0" applyNumberFormat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2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5" xfId="0" applyNumberFormat="1" applyFont="1" applyFill="1" applyBorder="1" applyAlignment="1">
      <alignment horizontal="right" vertical="center"/>
    </xf>
    <xf numFmtId="186" fontId="2" fillId="3" borderId="38" xfId="0" applyNumberFormat="1" applyFont="1" applyFill="1" applyBorder="1" applyAlignment="1">
      <alignment horizontal="right" vertical="center"/>
    </xf>
    <xf numFmtId="186" fontId="2" fillId="3" borderId="3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183" fontId="2" fillId="0" borderId="3" xfId="0" applyNumberFormat="1" applyFont="1" applyFill="1" applyBorder="1" applyAlignment="1">
      <alignment horizontal="right" vertical="center"/>
    </xf>
    <xf numFmtId="183" fontId="2" fillId="0" borderId="4" xfId="0" applyNumberFormat="1" applyFont="1" applyFill="1" applyBorder="1" applyAlignment="1">
      <alignment horizontal="right" vertical="center"/>
    </xf>
    <xf numFmtId="183" fontId="2" fillId="0" borderId="11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22" xfId="0" applyNumberFormat="1" applyFont="1" applyFill="1" applyBorder="1" applyAlignment="1">
      <alignment horizontal="center" vertical="center" wrapText="1"/>
    </xf>
    <xf numFmtId="176" fontId="2" fillId="5" borderId="23" xfId="0" applyNumberFormat="1" applyFont="1" applyFill="1" applyBorder="1" applyAlignment="1">
      <alignment horizontal="center" vertical="center" wrapText="1"/>
    </xf>
    <xf numFmtId="177" fontId="2" fillId="6" borderId="48" xfId="0" applyNumberFormat="1" applyFont="1" applyFill="1" applyBorder="1" applyAlignment="1">
      <alignment vertical="center"/>
    </xf>
    <xf numFmtId="177" fontId="2" fillId="6" borderId="49" xfId="0" applyNumberFormat="1" applyFont="1" applyFill="1" applyBorder="1" applyAlignment="1">
      <alignment vertical="center"/>
    </xf>
    <xf numFmtId="177" fontId="2" fillId="6" borderId="50" xfId="0" applyNumberFormat="1" applyFont="1" applyFill="1" applyBorder="1" applyAlignment="1">
      <alignment vertical="center"/>
    </xf>
    <xf numFmtId="177" fontId="2" fillId="0" borderId="18" xfId="0" applyNumberFormat="1" applyFont="1" applyFill="1" applyBorder="1" applyAlignment="1">
      <alignment vertical="center"/>
    </xf>
    <xf numFmtId="177" fontId="2" fillId="0" borderId="3" xfId="0" applyNumberFormat="1" applyFont="1" applyFill="1" applyBorder="1" applyAlignment="1">
      <alignment vertical="center"/>
    </xf>
    <xf numFmtId="177" fontId="2" fillId="0" borderId="4" xfId="0" applyNumberFormat="1" applyFont="1" applyFill="1" applyBorder="1" applyAlignment="1">
      <alignment vertical="center"/>
    </xf>
    <xf numFmtId="177" fontId="2" fillId="0" borderId="11" xfId="0" applyNumberFormat="1" applyFont="1" applyFill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80" fontId="2" fillId="3" borderId="3" xfId="0" applyNumberFormat="1" applyFont="1" applyFill="1" applyBorder="1" applyAlignment="1">
      <alignment horizontal="right" vertical="center"/>
    </xf>
    <xf numFmtId="180" fontId="2" fillId="6" borderId="4" xfId="0" applyNumberFormat="1" applyFont="1" applyFill="1" applyBorder="1" applyAlignment="1">
      <alignment horizontal="right" vertical="center"/>
    </xf>
    <xf numFmtId="180" fontId="2" fillId="6" borderId="5" xfId="0" applyNumberFormat="1" applyFont="1" applyFill="1" applyBorder="1" applyAlignment="1">
      <alignment horizontal="right" vertical="center"/>
    </xf>
    <xf numFmtId="180" fontId="2" fillId="0" borderId="11" xfId="0" applyNumberFormat="1" applyFont="1" applyFill="1" applyBorder="1" applyAlignment="1">
      <alignment horizontal="right" vertical="center"/>
    </xf>
    <xf numFmtId="180" fontId="2" fillId="3" borderId="11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right" vertical="center"/>
    </xf>
    <xf numFmtId="177" fontId="2" fillId="0" borderId="18" xfId="0" applyNumberFormat="1" applyFont="1" applyFill="1" applyBorder="1" applyAlignment="1">
      <alignment horizontal="right" vertical="center"/>
    </xf>
    <xf numFmtId="177" fontId="2" fillId="0" borderId="18" xfId="0" applyNumberFormat="1" applyFont="1" applyFill="1" applyBorder="1" applyAlignment="1">
      <alignment horizontal="right"/>
    </xf>
    <xf numFmtId="177" fontId="2" fillId="0" borderId="3" xfId="0" applyNumberFormat="1" applyFont="1" applyFill="1" applyBorder="1" applyAlignment="1">
      <alignment horizontal="right"/>
    </xf>
    <xf numFmtId="49" fontId="2" fillId="5" borderId="15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177" fontId="2" fillId="0" borderId="19" xfId="0" applyNumberFormat="1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vertical="center"/>
    </xf>
    <xf numFmtId="177" fontId="2" fillId="0" borderId="22" xfId="0" applyNumberFormat="1" applyFont="1" applyFill="1" applyBorder="1" applyAlignment="1">
      <alignment vertical="center"/>
    </xf>
    <xf numFmtId="177" fontId="2" fillId="0" borderId="37" xfId="0" applyNumberFormat="1" applyFont="1" applyFill="1" applyBorder="1" applyAlignment="1">
      <alignment vertical="center"/>
    </xf>
    <xf numFmtId="180" fontId="2" fillId="0" borderId="14" xfId="0" applyNumberFormat="1" applyFont="1" applyFill="1" applyBorder="1" applyAlignment="1">
      <alignment horizontal="right" vertical="center"/>
    </xf>
    <xf numFmtId="0" fontId="2" fillId="5" borderId="11" xfId="0" applyFont="1" applyFill="1" applyBorder="1" applyAlignment="1">
      <alignment horizontal="center"/>
    </xf>
    <xf numFmtId="180" fontId="2" fillId="0" borderId="10" xfId="0" applyNumberFormat="1" applyFont="1" applyFill="1" applyBorder="1" applyAlignment="1">
      <alignment horizontal="right" vertical="center"/>
    </xf>
    <xf numFmtId="176" fontId="2" fillId="7" borderId="3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/>
    </xf>
    <xf numFmtId="176" fontId="2" fillId="7" borderId="18" xfId="0" applyNumberFormat="1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80" fontId="2" fillId="0" borderId="4" xfId="0" applyNumberFormat="1" applyFont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180" fontId="2" fillId="0" borderId="18" xfId="0" applyNumberFormat="1" applyFont="1" applyFill="1" applyBorder="1" applyAlignment="1">
      <alignment horizontal="right" vertical="center"/>
    </xf>
    <xf numFmtId="176" fontId="2" fillId="0" borderId="1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77" fontId="2" fillId="0" borderId="3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Fill="1" applyBorder="1" applyAlignment="1">
      <alignment horizontal="right" shrinkToFit="1"/>
    </xf>
    <xf numFmtId="177" fontId="2" fillId="0" borderId="5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23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21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76" fontId="2" fillId="0" borderId="18" xfId="0" applyNumberFormat="1" applyFont="1" applyFill="1" applyBorder="1" applyAlignment="1">
      <alignment horizontal="right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76" fontId="2" fillId="7" borderId="4" xfId="0" applyNumberFormat="1" applyFont="1" applyFill="1" applyBorder="1" applyAlignment="1">
      <alignment horizontal="center" vertical="center"/>
    </xf>
    <xf numFmtId="176" fontId="2" fillId="7" borderId="5" xfId="0" applyNumberFormat="1" applyFont="1" applyFill="1" applyBorder="1" applyAlignment="1">
      <alignment horizontal="center" vertical="center"/>
    </xf>
    <xf numFmtId="176" fontId="2" fillId="0" borderId="18" xfId="0" applyNumberFormat="1" applyFont="1" applyFill="1" applyBorder="1" applyAlignment="1">
      <alignment vertical="center"/>
    </xf>
    <xf numFmtId="176" fontId="2" fillId="0" borderId="18" xfId="0" applyNumberFormat="1" applyFont="1" applyFill="1" applyBorder="1" applyAlignment="1"/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177" fontId="2" fillId="3" borderId="11" xfId="0" applyNumberFormat="1" applyFont="1" applyFill="1" applyBorder="1" applyAlignment="1">
      <alignment horizontal="right" vertical="center"/>
    </xf>
    <xf numFmtId="177" fontId="2" fillId="3" borderId="12" xfId="0" applyNumberFormat="1" applyFont="1" applyFill="1" applyBorder="1" applyAlignment="1">
      <alignment horizontal="right" vertical="center"/>
    </xf>
    <xf numFmtId="177" fontId="2" fillId="3" borderId="13" xfId="0" applyNumberFormat="1" applyFont="1" applyFill="1" applyBorder="1" applyAlignment="1">
      <alignment horizontal="right" vertical="center"/>
    </xf>
    <xf numFmtId="177" fontId="2" fillId="3" borderId="14" xfId="0" applyNumberFormat="1" applyFont="1" applyFill="1" applyBorder="1" applyAlignment="1">
      <alignment horizontal="right" vertical="center"/>
    </xf>
    <xf numFmtId="177" fontId="2" fillId="0" borderId="12" xfId="0" applyNumberFormat="1" applyFont="1" applyFill="1" applyBorder="1" applyAlignment="1">
      <alignment horizontal="right" vertical="center"/>
    </xf>
    <xf numFmtId="177" fontId="2" fillId="0" borderId="13" xfId="0" applyNumberFormat="1" applyFont="1" applyFill="1" applyBorder="1" applyAlignment="1">
      <alignment horizontal="right" vertical="center"/>
    </xf>
    <xf numFmtId="177" fontId="2" fillId="0" borderId="14" xfId="0" applyNumberFormat="1" applyFont="1" applyFill="1" applyBorder="1" applyAlignment="1">
      <alignment horizontal="right" vertical="center"/>
    </xf>
    <xf numFmtId="177" fontId="2" fillId="0" borderId="10" xfId="0" applyNumberFormat="1" applyFont="1" applyFill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176" fontId="2" fillId="5" borderId="22" xfId="0" applyNumberFormat="1" applyFont="1" applyFill="1" applyBorder="1" applyAlignment="1">
      <alignment horizontal="center" vertical="center"/>
    </xf>
    <xf numFmtId="176" fontId="2" fillId="5" borderId="23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176" fontId="2" fillId="0" borderId="45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5" xfId="0" applyNumberFormat="1" applyFont="1" applyFill="1" applyBorder="1" applyAlignment="1">
      <alignment vertical="center"/>
    </xf>
    <xf numFmtId="176" fontId="2" fillId="0" borderId="55" xfId="0" applyNumberFormat="1" applyFont="1" applyFill="1" applyBorder="1" applyAlignment="1">
      <alignment vertical="center"/>
    </xf>
    <xf numFmtId="176" fontId="2" fillId="0" borderId="57" xfId="0" applyNumberFormat="1" applyFont="1" applyFill="1" applyBorder="1" applyAlignment="1">
      <alignment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176" fontId="2" fillId="0" borderId="22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83" fontId="2" fillId="0" borderId="5" xfId="0" applyNumberFormat="1" applyFont="1" applyFill="1" applyBorder="1" applyAlignment="1">
      <alignment horizontal="right" vertical="center"/>
    </xf>
    <xf numFmtId="177" fontId="2" fillId="6" borderId="10" xfId="0" applyNumberFormat="1" applyFont="1" applyFill="1" applyBorder="1" applyAlignment="1">
      <alignment vertical="center"/>
    </xf>
    <xf numFmtId="177" fontId="2" fillId="6" borderId="4" xfId="0" applyNumberFormat="1" applyFont="1" applyFill="1" applyBorder="1" applyAlignment="1">
      <alignment vertical="center"/>
    </xf>
    <xf numFmtId="177" fontId="2" fillId="6" borderId="11" xfId="0" applyNumberFormat="1" applyFont="1" applyFill="1" applyBorder="1" applyAlignment="1">
      <alignment vertical="center"/>
    </xf>
    <xf numFmtId="176" fontId="2" fillId="0" borderId="45" xfId="0" applyNumberFormat="1" applyFont="1" applyFill="1" applyBorder="1" applyAlignment="1">
      <alignment vertical="center"/>
    </xf>
    <xf numFmtId="0" fontId="2" fillId="7" borderId="11" xfId="0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 shrinkToFit="1"/>
    </xf>
    <xf numFmtId="177" fontId="2" fillId="0" borderId="11" xfId="0" applyNumberFormat="1" applyFont="1" applyFill="1" applyBorder="1" applyAlignment="1">
      <alignment horizontal="center" vertical="center" shrinkToFit="1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14" xfId="0" applyNumberFormat="1" applyFont="1" applyFill="1" applyBorder="1" applyAlignment="1">
      <alignment horizontal="center" vertical="center" shrinkToFit="1"/>
    </xf>
    <xf numFmtId="177" fontId="2" fillId="6" borderId="44" xfId="0" applyNumberFormat="1" applyFont="1" applyFill="1" applyBorder="1" applyAlignment="1">
      <alignment vertical="center"/>
    </xf>
    <xf numFmtId="177" fontId="2" fillId="6" borderId="22" xfId="0" applyNumberFormat="1" applyFont="1" applyFill="1" applyBorder="1" applyAlignment="1">
      <alignment vertical="center"/>
    </xf>
    <xf numFmtId="177" fontId="2" fillId="6" borderId="37" xfId="0" applyNumberFormat="1" applyFont="1" applyFill="1" applyBorder="1" applyAlignment="1">
      <alignment vertical="center"/>
    </xf>
    <xf numFmtId="177" fontId="2" fillId="0" borderId="43" xfId="0" applyNumberFormat="1" applyFont="1" applyFill="1" applyBorder="1" applyAlignment="1">
      <alignment horizontal="right" vertical="center"/>
    </xf>
    <xf numFmtId="177" fontId="2" fillId="0" borderId="19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 wrapText="1" shrinkToFit="1"/>
    </xf>
    <xf numFmtId="186" fontId="2" fillId="3" borderId="42" xfId="0" applyNumberFormat="1" applyFont="1" applyFill="1" applyBorder="1" applyAlignment="1">
      <alignment horizontal="right" vertical="center"/>
    </xf>
    <xf numFmtId="186" fontId="2" fillId="3" borderId="41" xfId="0" applyNumberFormat="1" applyFont="1" applyFill="1" applyBorder="1" applyAlignment="1">
      <alignment horizontal="right" vertical="center"/>
    </xf>
    <xf numFmtId="186" fontId="2" fillId="0" borderId="42" xfId="0" applyNumberFormat="1" applyFont="1" applyBorder="1" applyAlignment="1">
      <alignment horizontal="right" vertical="center"/>
    </xf>
    <xf numFmtId="186" fontId="2" fillId="0" borderId="9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86" fontId="2" fillId="0" borderId="38" xfId="0" applyNumberFormat="1" applyFont="1" applyBorder="1" applyAlignment="1">
      <alignment horizontal="right" vertical="center"/>
    </xf>
    <xf numFmtId="186" fontId="2" fillId="0" borderId="39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 wrapText="1" shrinkToFit="1"/>
    </xf>
    <xf numFmtId="0" fontId="2" fillId="5" borderId="35" xfId="0" applyFont="1" applyFill="1" applyBorder="1" applyAlignment="1">
      <alignment horizontal="center" vertical="center" wrapText="1" shrinkToFit="1"/>
    </xf>
    <xf numFmtId="0" fontId="2" fillId="5" borderId="36" xfId="0" applyFont="1" applyFill="1" applyBorder="1" applyAlignment="1">
      <alignment horizontal="center" vertical="center" wrapText="1" shrinkToFit="1"/>
    </xf>
    <xf numFmtId="0" fontId="2" fillId="5" borderId="21" xfId="0" applyFont="1" applyFill="1" applyBorder="1" applyAlignment="1">
      <alignment horizontal="center" vertical="center" wrapText="1" shrinkToFit="1"/>
    </xf>
    <xf numFmtId="38" fontId="2" fillId="0" borderId="3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23" xfId="0" applyFont="1" applyFill="1" applyBorder="1" applyAlignment="1">
      <alignment horizontal="center" vertical="center" wrapText="1" shrinkToFit="1"/>
    </xf>
    <xf numFmtId="0" fontId="2" fillId="5" borderId="37" xfId="0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2" fillId="3" borderId="4" xfId="1" applyFont="1" applyFill="1" applyBorder="1" applyAlignment="1">
      <alignment horizontal="right" vertical="center"/>
    </xf>
    <xf numFmtId="38" fontId="2" fillId="3" borderId="11" xfId="1" applyFont="1" applyFill="1" applyBorder="1" applyAlignment="1">
      <alignment horizontal="right" vertical="center"/>
    </xf>
    <xf numFmtId="38" fontId="2" fillId="3" borderId="10" xfId="1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38" fontId="2" fillId="3" borderId="25" xfId="1" applyFont="1" applyFill="1" applyBorder="1" applyAlignment="1">
      <alignment horizontal="right" vertical="center"/>
    </xf>
    <xf numFmtId="38" fontId="2" fillId="3" borderId="26" xfId="1" applyFont="1" applyFill="1" applyBorder="1" applyAlignment="1">
      <alignment horizontal="right" vertical="center"/>
    </xf>
    <xf numFmtId="38" fontId="2" fillId="3" borderId="24" xfId="1" applyFont="1" applyFill="1" applyBorder="1" applyAlignment="1">
      <alignment horizontal="right" vertical="center"/>
    </xf>
    <xf numFmtId="38" fontId="2" fillId="3" borderId="32" xfId="1" applyFont="1" applyFill="1" applyBorder="1" applyAlignment="1">
      <alignment horizontal="right" vertical="center"/>
    </xf>
    <xf numFmtId="38" fontId="2" fillId="3" borderId="33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27" xfId="1" applyFont="1" applyFill="1" applyBorder="1" applyAlignment="1">
      <alignment horizontal="right" vertical="center"/>
    </xf>
    <xf numFmtId="38" fontId="2" fillId="3" borderId="28" xfId="1" applyFont="1" applyFill="1" applyBorder="1" applyAlignment="1">
      <alignment horizontal="right" vertical="center"/>
    </xf>
    <xf numFmtId="38" fontId="2" fillId="3" borderId="29" xfId="1" applyFont="1" applyFill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38" fontId="2" fillId="0" borderId="26" xfId="1" applyFont="1" applyBorder="1" applyAlignment="1">
      <alignment horizontal="right" vertical="center"/>
    </xf>
    <xf numFmtId="38" fontId="2" fillId="0" borderId="30" xfId="1" applyFont="1" applyBorder="1" applyAlignment="1">
      <alignment horizontal="right" vertical="center"/>
    </xf>
    <xf numFmtId="38" fontId="2" fillId="0" borderId="31" xfId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7" borderId="16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horizontal="center" vertical="center" shrinkToFit="1"/>
    </xf>
    <xf numFmtId="0" fontId="2" fillId="5" borderId="18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D9A5-6DF5-461D-BF58-E9CCB592A5AE}">
  <sheetPr codeName="Sheet1"/>
  <dimension ref="A1:AK136"/>
  <sheetViews>
    <sheetView tabSelected="1" view="pageBreakPreview" zoomScale="85" zoomScaleNormal="100" zoomScaleSheetLayoutView="85" workbookViewId="0">
      <selection activeCell="X8" sqref="X8:Z8"/>
    </sheetView>
  </sheetViews>
  <sheetFormatPr defaultColWidth="9" defaultRowHeight="12" x14ac:dyDescent="0.2"/>
  <cols>
    <col min="1" max="1" width="2.7265625" style="1" customWidth="1"/>
    <col min="2" max="4" width="3" style="1" customWidth="1"/>
    <col min="5" max="5" width="4.08984375" style="1" customWidth="1"/>
    <col min="6" max="42" width="3" style="1" customWidth="1"/>
    <col min="43" max="16384" width="9" style="1"/>
  </cols>
  <sheetData>
    <row r="1" spans="1:37" ht="18.75" customHeight="1" x14ac:dyDescent="0.2">
      <c r="AJ1" s="64"/>
      <c r="AK1" s="64"/>
    </row>
    <row r="2" spans="1:37" ht="15" customHeight="1" thickBot="1" x14ac:dyDescent="0.25">
      <c r="AH2" s="11" t="s">
        <v>150</v>
      </c>
    </row>
    <row r="3" spans="1:37" ht="26.25" customHeight="1" thickBot="1" x14ac:dyDescent="0.25">
      <c r="A3" s="141" t="s">
        <v>146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33"/>
      <c r="AH3" s="33"/>
      <c r="AI3" s="34"/>
    </row>
    <row r="4" spans="1:37" s="4" customFormat="1" ht="7.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7" ht="14.15" customHeight="1" thickBot="1" x14ac:dyDescent="0.25">
      <c r="A5" s="24" t="s">
        <v>90</v>
      </c>
      <c r="B5" s="25"/>
      <c r="C5" s="25"/>
      <c r="D5" s="25"/>
      <c r="E5" s="25"/>
      <c r="F5" s="25"/>
      <c r="G5" s="25"/>
      <c r="H5" s="25"/>
      <c r="I5" s="23"/>
      <c r="J5" s="23"/>
      <c r="K5" s="23"/>
      <c r="AF5" s="1" t="s">
        <v>54</v>
      </c>
    </row>
    <row r="6" spans="1:37" ht="14.15" customHeight="1" x14ac:dyDescent="0.2">
      <c r="B6" s="51"/>
      <c r="C6" s="52"/>
      <c r="D6" s="52"/>
      <c r="E6" s="53"/>
      <c r="F6" s="75" t="s">
        <v>106</v>
      </c>
      <c r="G6" s="76"/>
      <c r="H6" s="76"/>
      <c r="I6" s="76"/>
      <c r="J6" s="76"/>
      <c r="K6" s="77"/>
      <c r="L6" s="75" t="s">
        <v>114</v>
      </c>
      <c r="M6" s="76"/>
      <c r="N6" s="76"/>
      <c r="O6" s="76"/>
      <c r="P6" s="76"/>
      <c r="Q6" s="77"/>
      <c r="R6" s="75" t="s">
        <v>120</v>
      </c>
      <c r="S6" s="76"/>
      <c r="T6" s="76"/>
      <c r="U6" s="76"/>
      <c r="V6" s="76"/>
      <c r="W6" s="77"/>
      <c r="X6" s="75" t="s">
        <v>129</v>
      </c>
      <c r="Y6" s="76"/>
      <c r="Z6" s="76"/>
      <c r="AA6" s="76"/>
      <c r="AB6" s="76"/>
      <c r="AC6" s="78"/>
      <c r="AD6" s="79" t="s">
        <v>137</v>
      </c>
      <c r="AE6" s="80"/>
      <c r="AF6" s="80"/>
      <c r="AG6" s="80"/>
      <c r="AH6" s="80"/>
      <c r="AI6" s="81"/>
    </row>
    <row r="7" spans="1:37" ht="14.15" customHeight="1" x14ac:dyDescent="0.2">
      <c r="B7" s="54"/>
      <c r="C7" s="55"/>
      <c r="D7" s="55"/>
      <c r="E7" s="56"/>
      <c r="F7" s="103" t="s">
        <v>1</v>
      </c>
      <c r="G7" s="130"/>
      <c r="H7" s="131"/>
      <c r="I7" s="132" t="s">
        <v>53</v>
      </c>
      <c r="J7" s="133"/>
      <c r="K7" s="179"/>
      <c r="L7" s="103" t="s">
        <v>1</v>
      </c>
      <c r="M7" s="130"/>
      <c r="N7" s="131"/>
      <c r="O7" s="132" t="s">
        <v>53</v>
      </c>
      <c r="P7" s="133"/>
      <c r="Q7" s="179"/>
      <c r="R7" s="103" t="s">
        <v>1</v>
      </c>
      <c r="S7" s="130"/>
      <c r="T7" s="131"/>
      <c r="U7" s="132" t="s">
        <v>53</v>
      </c>
      <c r="V7" s="133"/>
      <c r="W7" s="133"/>
      <c r="X7" s="154" t="s">
        <v>1</v>
      </c>
      <c r="Y7" s="154"/>
      <c r="Z7" s="154"/>
      <c r="AA7" s="247" t="s">
        <v>53</v>
      </c>
      <c r="AB7" s="247"/>
      <c r="AC7" s="132"/>
      <c r="AD7" s="100" t="s">
        <v>1</v>
      </c>
      <c r="AE7" s="130"/>
      <c r="AF7" s="131"/>
      <c r="AG7" s="132" t="s">
        <v>53</v>
      </c>
      <c r="AH7" s="133"/>
      <c r="AI7" s="134"/>
    </row>
    <row r="8" spans="1:37" s="4" customFormat="1" ht="14.15" customHeight="1" thickBot="1" x14ac:dyDescent="0.25">
      <c r="B8" s="103" t="s">
        <v>11</v>
      </c>
      <c r="C8" s="180"/>
      <c r="D8" s="180"/>
      <c r="E8" s="181"/>
      <c r="F8" s="186">
        <v>19789520</v>
      </c>
      <c r="G8" s="187"/>
      <c r="H8" s="188"/>
      <c r="I8" s="176">
        <v>102.2</v>
      </c>
      <c r="J8" s="177"/>
      <c r="K8" s="178"/>
      <c r="L8" s="186">
        <v>16207800</v>
      </c>
      <c r="M8" s="187"/>
      <c r="N8" s="188"/>
      <c r="O8" s="195">
        <v>81.900000000000006</v>
      </c>
      <c r="P8" s="196"/>
      <c r="Q8" s="307"/>
      <c r="R8" s="186">
        <v>18554458</v>
      </c>
      <c r="S8" s="187"/>
      <c r="T8" s="188"/>
      <c r="U8" s="195">
        <v>114.5</v>
      </c>
      <c r="V8" s="196"/>
      <c r="W8" s="307"/>
      <c r="X8" s="246">
        <v>18671429</v>
      </c>
      <c r="Y8" s="246"/>
      <c r="Z8" s="246"/>
      <c r="AA8" s="195">
        <v>100.6</v>
      </c>
      <c r="AB8" s="196"/>
      <c r="AC8" s="197"/>
      <c r="AD8" s="135">
        <v>19746251</v>
      </c>
      <c r="AE8" s="136"/>
      <c r="AF8" s="137"/>
      <c r="AG8" s="138">
        <v>1.0580000000000001</v>
      </c>
      <c r="AH8" s="139"/>
      <c r="AI8" s="140"/>
    </row>
    <row r="9" spans="1:37" ht="14.15" customHeight="1" x14ac:dyDescent="0.2">
      <c r="B9" s="1" t="s">
        <v>3</v>
      </c>
    </row>
    <row r="10" spans="1:37" ht="11.25" customHeight="1" thickBot="1" x14ac:dyDescent="0.25">
      <c r="AF10" s="1" t="s">
        <v>54</v>
      </c>
    </row>
    <row r="11" spans="1:37" ht="14.15" customHeight="1" x14ac:dyDescent="0.2">
      <c r="B11" s="13"/>
      <c r="C11" s="182" t="s">
        <v>74</v>
      </c>
      <c r="D11" s="183"/>
      <c r="E11" s="184"/>
      <c r="F11" s="75" t="s">
        <v>106</v>
      </c>
      <c r="G11" s="76"/>
      <c r="H11" s="76"/>
      <c r="I11" s="76"/>
      <c r="J11" s="76"/>
      <c r="K11" s="77"/>
      <c r="L11" s="75" t="s">
        <v>114</v>
      </c>
      <c r="M11" s="76"/>
      <c r="N11" s="76"/>
      <c r="O11" s="76"/>
      <c r="P11" s="76"/>
      <c r="Q11" s="77"/>
      <c r="R11" s="75" t="s">
        <v>120</v>
      </c>
      <c r="S11" s="76"/>
      <c r="T11" s="76"/>
      <c r="U11" s="158"/>
      <c r="V11" s="158"/>
      <c r="W11" s="158"/>
      <c r="X11" s="75" t="s">
        <v>129</v>
      </c>
      <c r="Y11" s="76"/>
      <c r="Z11" s="76"/>
      <c r="AA11" s="158"/>
      <c r="AB11" s="158"/>
      <c r="AC11" s="162"/>
      <c r="AD11" s="79" t="s">
        <v>137</v>
      </c>
      <c r="AE11" s="80"/>
      <c r="AF11" s="80"/>
      <c r="AG11" s="66"/>
      <c r="AH11" s="66"/>
      <c r="AI11" s="67"/>
    </row>
    <row r="12" spans="1:37" ht="14.15" customHeight="1" x14ac:dyDescent="0.2">
      <c r="B12" s="13"/>
      <c r="C12" s="54"/>
      <c r="D12" s="55"/>
      <c r="E12" s="56"/>
      <c r="F12" s="103" t="s">
        <v>1</v>
      </c>
      <c r="G12" s="130"/>
      <c r="H12" s="131"/>
      <c r="I12" s="132" t="s">
        <v>53</v>
      </c>
      <c r="J12" s="133"/>
      <c r="K12" s="179"/>
      <c r="L12" s="103" t="s">
        <v>1</v>
      </c>
      <c r="M12" s="130"/>
      <c r="N12" s="131"/>
      <c r="O12" s="132" t="s">
        <v>53</v>
      </c>
      <c r="P12" s="133"/>
      <c r="Q12" s="179"/>
      <c r="R12" s="103" t="s">
        <v>1</v>
      </c>
      <c r="S12" s="130"/>
      <c r="T12" s="131"/>
      <c r="U12" s="132" t="s">
        <v>53</v>
      </c>
      <c r="V12" s="133"/>
      <c r="W12" s="133"/>
      <c r="X12" s="103" t="s">
        <v>1</v>
      </c>
      <c r="Y12" s="130"/>
      <c r="Z12" s="131"/>
      <c r="AA12" s="132" t="s">
        <v>53</v>
      </c>
      <c r="AB12" s="133"/>
      <c r="AC12" s="134"/>
      <c r="AD12" s="100" t="s">
        <v>1</v>
      </c>
      <c r="AE12" s="130"/>
      <c r="AF12" s="131"/>
      <c r="AG12" s="132" t="s">
        <v>53</v>
      </c>
      <c r="AH12" s="133"/>
      <c r="AI12" s="134"/>
    </row>
    <row r="13" spans="1:37" ht="14.15" customHeight="1" thickBot="1" x14ac:dyDescent="0.25">
      <c r="B13" s="14"/>
      <c r="C13" s="173"/>
      <c r="D13" s="174"/>
      <c r="E13" s="175"/>
      <c r="F13" s="167">
        <v>61285934</v>
      </c>
      <c r="G13" s="168"/>
      <c r="H13" s="169"/>
      <c r="I13" s="176">
        <v>100.1</v>
      </c>
      <c r="J13" s="177"/>
      <c r="K13" s="178"/>
      <c r="L13" s="167">
        <v>43157768</v>
      </c>
      <c r="M13" s="168"/>
      <c r="N13" s="169"/>
      <c r="O13" s="163">
        <v>70.400000000000006</v>
      </c>
      <c r="P13" s="164"/>
      <c r="Q13" s="166"/>
      <c r="R13" s="167">
        <v>52082052</v>
      </c>
      <c r="S13" s="168"/>
      <c r="T13" s="169"/>
      <c r="U13" s="163">
        <v>120.7</v>
      </c>
      <c r="V13" s="164"/>
      <c r="W13" s="164"/>
      <c r="X13" s="170">
        <v>55690689</v>
      </c>
      <c r="Y13" s="171"/>
      <c r="Z13" s="172"/>
      <c r="AA13" s="163">
        <v>106.9</v>
      </c>
      <c r="AB13" s="164"/>
      <c r="AC13" s="165"/>
      <c r="AD13" s="118">
        <v>57424462</v>
      </c>
      <c r="AE13" s="119"/>
      <c r="AF13" s="120"/>
      <c r="AG13" s="121">
        <v>103.1</v>
      </c>
      <c r="AH13" s="122"/>
      <c r="AI13" s="123"/>
    </row>
    <row r="14" spans="1:37" ht="14.15" customHeight="1" x14ac:dyDescent="0.2">
      <c r="C14" s="1" t="s">
        <v>118</v>
      </c>
      <c r="AD14" s="35"/>
      <c r="AE14" s="35"/>
      <c r="AF14" s="35"/>
      <c r="AG14" s="35"/>
      <c r="AH14" s="35"/>
      <c r="AI14" s="35"/>
    </row>
    <row r="15" spans="1:37" ht="8.25" customHeight="1" x14ac:dyDescent="0.2">
      <c r="AD15" s="35"/>
      <c r="AE15" s="35"/>
      <c r="AF15" s="35"/>
      <c r="AG15" s="35"/>
      <c r="AH15" s="35"/>
      <c r="AI15" s="35"/>
    </row>
    <row r="16" spans="1:37" ht="14.15" customHeight="1" thickBot="1" x14ac:dyDescent="0.25">
      <c r="A16" s="24" t="s">
        <v>91</v>
      </c>
      <c r="B16" s="25"/>
      <c r="C16" s="25"/>
      <c r="D16" s="25"/>
      <c r="E16" s="25"/>
      <c r="F16" s="25"/>
      <c r="G16" s="25"/>
      <c r="H16" s="25"/>
      <c r="I16" s="23"/>
      <c r="J16" s="23"/>
      <c r="K16" s="23"/>
      <c r="AD16" s="35"/>
      <c r="AE16" s="35"/>
      <c r="AF16" s="35" t="s">
        <v>54</v>
      </c>
      <c r="AG16" s="35"/>
      <c r="AH16" s="35"/>
      <c r="AI16" s="35"/>
    </row>
    <row r="17" spans="2:35" ht="14.15" customHeight="1" x14ac:dyDescent="0.2">
      <c r="B17" s="2"/>
      <c r="C17" s="285"/>
      <c r="D17" s="285"/>
      <c r="E17" s="286"/>
      <c r="F17" s="75" t="s">
        <v>106</v>
      </c>
      <c r="G17" s="76"/>
      <c r="H17" s="76"/>
      <c r="I17" s="158"/>
      <c r="J17" s="158"/>
      <c r="K17" s="158"/>
      <c r="L17" s="75" t="s">
        <v>114</v>
      </c>
      <c r="M17" s="76"/>
      <c r="N17" s="76"/>
      <c r="O17" s="158"/>
      <c r="P17" s="158"/>
      <c r="Q17" s="158"/>
      <c r="R17" s="75" t="s">
        <v>120</v>
      </c>
      <c r="S17" s="76"/>
      <c r="T17" s="76"/>
      <c r="U17" s="158"/>
      <c r="V17" s="158"/>
      <c r="W17" s="158"/>
      <c r="X17" s="75" t="s">
        <v>129</v>
      </c>
      <c r="Y17" s="76"/>
      <c r="Z17" s="76"/>
      <c r="AA17" s="158"/>
      <c r="AB17" s="158"/>
      <c r="AC17" s="162"/>
      <c r="AD17" s="109" t="s">
        <v>137</v>
      </c>
      <c r="AE17" s="110"/>
      <c r="AF17" s="110"/>
      <c r="AG17" s="111"/>
      <c r="AH17" s="111"/>
      <c r="AI17" s="112"/>
    </row>
    <row r="18" spans="2:35" ht="14.15" customHeight="1" x14ac:dyDescent="0.2">
      <c r="B18" s="3"/>
      <c r="C18" s="287"/>
      <c r="D18" s="287"/>
      <c r="E18" s="288"/>
      <c r="F18" s="103" t="s">
        <v>72</v>
      </c>
      <c r="G18" s="130"/>
      <c r="H18" s="131"/>
      <c r="I18" s="132" t="s">
        <v>53</v>
      </c>
      <c r="J18" s="133"/>
      <c r="K18" s="133"/>
      <c r="L18" s="103" t="s">
        <v>72</v>
      </c>
      <c r="M18" s="130"/>
      <c r="N18" s="131"/>
      <c r="O18" s="132" t="s">
        <v>53</v>
      </c>
      <c r="P18" s="133"/>
      <c r="Q18" s="133"/>
      <c r="R18" s="103" t="s">
        <v>72</v>
      </c>
      <c r="S18" s="130"/>
      <c r="T18" s="131"/>
      <c r="U18" s="132" t="s">
        <v>53</v>
      </c>
      <c r="V18" s="133"/>
      <c r="W18" s="133"/>
      <c r="X18" s="103" t="s">
        <v>72</v>
      </c>
      <c r="Y18" s="130"/>
      <c r="Z18" s="131"/>
      <c r="AA18" s="132" t="s">
        <v>53</v>
      </c>
      <c r="AB18" s="133"/>
      <c r="AC18" s="134"/>
      <c r="AD18" s="113" t="s">
        <v>72</v>
      </c>
      <c r="AE18" s="114"/>
      <c r="AF18" s="115"/>
      <c r="AG18" s="116" t="s">
        <v>53</v>
      </c>
      <c r="AH18" s="114"/>
      <c r="AI18" s="117"/>
    </row>
    <row r="19" spans="2:35" s="4" customFormat="1" ht="14.15" customHeight="1" thickBot="1" x14ac:dyDescent="0.25">
      <c r="B19" s="103" t="s">
        <v>11</v>
      </c>
      <c r="C19" s="180"/>
      <c r="D19" s="180"/>
      <c r="E19" s="181"/>
      <c r="F19" s="186">
        <v>4654692</v>
      </c>
      <c r="G19" s="187"/>
      <c r="H19" s="188"/>
      <c r="I19" s="176">
        <v>103.7</v>
      </c>
      <c r="J19" s="177"/>
      <c r="K19" s="177"/>
      <c r="L19" s="186">
        <v>5356852</v>
      </c>
      <c r="M19" s="187"/>
      <c r="N19" s="188"/>
      <c r="O19" s="176">
        <v>115.1</v>
      </c>
      <c r="P19" s="177"/>
      <c r="Q19" s="177"/>
      <c r="R19" s="186">
        <v>5544236</v>
      </c>
      <c r="S19" s="187"/>
      <c r="T19" s="188"/>
      <c r="U19" s="176">
        <v>103.5</v>
      </c>
      <c r="V19" s="177"/>
      <c r="W19" s="177"/>
      <c r="X19" s="186">
        <v>5497480</v>
      </c>
      <c r="Y19" s="187"/>
      <c r="Z19" s="188"/>
      <c r="AA19" s="195">
        <v>99.2</v>
      </c>
      <c r="AB19" s="196"/>
      <c r="AC19" s="197"/>
      <c r="AD19" s="124">
        <v>5205772</v>
      </c>
      <c r="AE19" s="125"/>
      <c r="AF19" s="126"/>
      <c r="AG19" s="127">
        <v>0.94693786971485117</v>
      </c>
      <c r="AH19" s="128"/>
      <c r="AI19" s="129"/>
    </row>
    <row r="20" spans="2:35" ht="14.15" customHeight="1" x14ac:dyDescent="0.2">
      <c r="B20" s="1" t="s">
        <v>3</v>
      </c>
      <c r="AD20" s="4"/>
      <c r="AE20" s="4"/>
      <c r="AF20" s="4"/>
      <c r="AG20" s="4"/>
      <c r="AH20" s="4"/>
      <c r="AI20" s="4"/>
    </row>
    <row r="21" spans="2:35" ht="9" customHeight="1" x14ac:dyDescent="0.2">
      <c r="W21" s="1" t="s">
        <v>67</v>
      </c>
      <c r="AD21" s="4"/>
      <c r="AE21" s="4"/>
      <c r="AF21" s="4"/>
      <c r="AG21" s="4"/>
      <c r="AH21" s="4"/>
      <c r="AI21" s="4"/>
    </row>
    <row r="22" spans="2:35" ht="14.15" customHeight="1" x14ac:dyDescent="0.2">
      <c r="B22" s="17"/>
      <c r="C22" s="329" t="s">
        <v>73</v>
      </c>
      <c r="D22" s="330"/>
      <c r="E22" s="331"/>
      <c r="F22" s="191" t="s">
        <v>57</v>
      </c>
      <c r="G22" s="192"/>
      <c r="H22" s="191" t="s">
        <v>58</v>
      </c>
      <c r="I22" s="192"/>
      <c r="J22" s="191" t="s">
        <v>59</v>
      </c>
      <c r="K22" s="192"/>
      <c r="L22" s="191" t="s">
        <v>60</v>
      </c>
      <c r="M22" s="192"/>
      <c r="N22" s="191" t="s">
        <v>61</v>
      </c>
      <c r="O22" s="192"/>
      <c r="P22" s="191" t="s">
        <v>62</v>
      </c>
      <c r="Q22" s="192"/>
      <c r="R22" s="191" t="s">
        <v>63</v>
      </c>
      <c r="S22" s="192"/>
      <c r="T22" s="191" t="s">
        <v>64</v>
      </c>
      <c r="U22" s="192"/>
      <c r="V22" s="191" t="s">
        <v>65</v>
      </c>
      <c r="W22" s="192"/>
      <c r="X22" s="191" t="s">
        <v>8</v>
      </c>
      <c r="Y22" s="192"/>
      <c r="Z22" s="16"/>
      <c r="AA22" s="15"/>
      <c r="AB22" s="15"/>
      <c r="AC22" s="15"/>
      <c r="AD22" s="4"/>
      <c r="AE22" s="4"/>
      <c r="AF22" s="4"/>
      <c r="AG22" s="4"/>
      <c r="AH22" s="4"/>
      <c r="AI22" s="4"/>
    </row>
    <row r="23" spans="2:35" ht="14.15" customHeight="1" x14ac:dyDescent="0.2">
      <c r="B23" s="17"/>
      <c r="C23" s="332"/>
      <c r="D23" s="333"/>
      <c r="E23" s="334"/>
      <c r="F23" s="193"/>
      <c r="G23" s="194"/>
      <c r="H23" s="193"/>
      <c r="I23" s="194"/>
      <c r="J23" s="193"/>
      <c r="K23" s="194"/>
      <c r="L23" s="193"/>
      <c r="M23" s="194"/>
      <c r="N23" s="193"/>
      <c r="O23" s="194"/>
      <c r="P23" s="193"/>
      <c r="Q23" s="194"/>
      <c r="R23" s="193"/>
      <c r="S23" s="194"/>
      <c r="T23" s="193"/>
      <c r="U23" s="194"/>
      <c r="V23" s="193"/>
      <c r="W23" s="194"/>
      <c r="X23" s="193"/>
      <c r="Y23" s="194"/>
      <c r="Z23" s="193" t="s">
        <v>66</v>
      </c>
      <c r="AA23" s="324"/>
      <c r="AB23" s="324"/>
      <c r="AC23" s="324"/>
      <c r="AD23" s="4"/>
      <c r="AE23" s="4"/>
      <c r="AF23" s="4"/>
      <c r="AG23" s="4"/>
      <c r="AH23" s="4"/>
      <c r="AI23" s="4"/>
    </row>
    <row r="24" spans="2:35" ht="14.15" customHeight="1" thickBot="1" x14ac:dyDescent="0.25">
      <c r="B24" s="18"/>
      <c r="C24" s="335" t="s">
        <v>130</v>
      </c>
      <c r="D24" s="336"/>
      <c r="E24" s="337"/>
      <c r="F24" s="189">
        <v>30.3</v>
      </c>
      <c r="G24" s="190"/>
      <c r="H24" s="189">
        <v>2.5</v>
      </c>
      <c r="I24" s="190"/>
      <c r="J24" s="189">
        <v>19</v>
      </c>
      <c r="K24" s="190"/>
      <c r="L24" s="189">
        <v>32.5</v>
      </c>
      <c r="M24" s="190"/>
      <c r="N24" s="189">
        <v>5</v>
      </c>
      <c r="O24" s="190"/>
      <c r="P24" s="189">
        <v>5.0999999999999996</v>
      </c>
      <c r="Q24" s="190"/>
      <c r="R24" s="189">
        <v>1.6</v>
      </c>
      <c r="S24" s="190"/>
      <c r="T24" s="189">
        <v>2</v>
      </c>
      <c r="U24" s="190"/>
      <c r="V24" s="189">
        <v>2</v>
      </c>
      <c r="W24" s="190"/>
      <c r="X24" s="341">
        <v>100</v>
      </c>
      <c r="Y24" s="342"/>
      <c r="Z24" s="12"/>
      <c r="AA24" s="12"/>
      <c r="AB24" s="12"/>
      <c r="AC24" s="12"/>
      <c r="AD24" s="4"/>
      <c r="AE24" s="4"/>
      <c r="AF24" s="4"/>
      <c r="AG24" s="4"/>
      <c r="AH24" s="4"/>
      <c r="AI24" s="4"/>
    </row>
    <row r="25" spans="2:35" ht="14.15" customHeight="1" thickBot="1" x14ac:dyDescent="0.25">
      <c r="B25" s="18"/>
      <c r="C25" s="338" t="s">
        <v>138</v>
      </c>
      <c r="D25" s="339"/>
      <c r="E25" s="340"/>
      <c r="F25" s="325">
        <v>30.6</v>
      </c>
      <c r="G25" s="326"/>
      <c r="H25" s="325">
        <v>2.5</v>
      </c>
      <c r="I25" s="326"/>
      <c r="J25" s="325">
        <v>20.9</v>
      </c>
      <c r="K25" s="326"/>
      <c r="L25" s="325">
        <v>31.4</v>
      </c>
      <c r="M25" s="326"/>
      <c r="N25" s="325">
        <v>4.9000000000000004</v>
      </c>
      <c r="O25" s="326"/>
      <c r="P25" s="325">
        <v>4.2</v>
      </c>
      <c r="Q25" s="326"/>
      <c r="R25" s="325">
        <v>1.2</v>
      </c>
      <c r="S25" s="326"/>
      <c r="T25" s="325">
        <v>1.8</v>
      </c>
      <c r="U25" s="326"/>
      <c r="V25" s="325">
        <v>2.5</v>
      </c>
      <c r="W25" s="326"/>
      <c r="X25" s="327">
        <f>SUM(F25:W25)</f>
        <v>100.00000000000001</v>
      </c>
      <c r="Y25" s="328"/>
      <c r="Z25" s="12"/>
      <c r="AA25" s="12"/>
      <c r="AB25" s="12"/>
      <c r="AC25" s="12"/>
      <c r="AD25" s="4"/>
      <c r="AE25" s="4"/>
      <c r="AF25" s="4"/>
      <c r="AG25" s="4"/>
      <c r="AH25" s="4"/>
      <c r="AI25" s="4"/>
    </row>
    <row r="26" spans="2:35" ht="14.15" customHeight="1" x14ac:dyDescent="0.2">
      <c r="B26" s="18"/>
      <c r="C26" s="1" t="s">
        <v>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2"/>
      <c r="AA26" s="12"/>
      <c r="AB26" s="12"/>
      <c r="AC26" s="12"/>
      <c r="AD26" s="4"/>
      <c r="AE26" s="4"/>
      <c r="AF26" s="4"/>
      <c r="AG26" s="4"/>
      <c r="AH26" s="4"/>
      <c r="AI26" s="4"/>
    </row>
    <row r="27" spans="2:35" ht="8.25" customHeight="1" thickBot="1" x14ac:dyDescent="0.25">
      <c r="AD27" s="4"/>
      <c r="AE27" s="4"/>
      <c r="AF27" s="4"/>
      <c r="AG27" s="4"/>
      <c r="AH27" s="4"/>
      <c r="AI27" s="4"/>
    </row>
    <row r="28" spans="2:35" ht="14.15" customHeight="1" x14ac:dyDescent="0.2">
      <c r="B28" s="13"/>
      <c r="C28" s="182" t="s">
        <v>74</v>
      </c>
      <c r="D28" s="183"/>
      <c r="E28" s="184"/>
      <c r="F28" s="75" t="s">
        <v>106</v>
      </c>
      <c r="G28" s="76"/>
      <c r="H28" s="76"/>
      <c r="I28" s="158"/>
      <c r="J28" s="158"/>
      <c r="K28" s="185"/>
      <c r="L28" s="75" t="s">
        <v>114</v>
      </c>
      <c r="M28" s="76"/>
      <c r="N28" s="76"/>
      <c r="O28" s="158"/>
      <c r="P28" s="158"/>
      <c r="Q28" s="185"/>
      <c r="R28" s="75" t="s">
        <v>120</v>
      </c>
      <c r="S28" s="76"/>
      <c r="T28" s="76"/>
      <c r="U28" s="158"/>
      <c r="V28" s="158"/>
      <c r="W28" s="158"/>
      <c r="X28" s="75" t="s">
        <v>129</v>
      </c>
      <c r="Y28" s="76"/>
      <c r="Z28" s="76"/>
      <c r="AA28" s="158"/>
      <c r="AB28" s="158"/>
      <c r="AC28" s="162"/>
      <c r="AD28" s="109" t="s">
        <v>137</v>
      </c>
      <c r="AE28" s="110"/>
      <c r="AF28" s="110"/>
      <c r="AG28" s="111"/>
      <c r="AH28" s="111"/>
      <c r="AI28" s="112"/>
    </row>
    <row r="29" spans="2:35" ht="14.15" customHeight="1" x14ac:dyDescent="0.2">
      <c r="B29" s="13"/>
      <c r="C29" s="54"/>
      <c r="D29" s="55"/>
      <c r="E29" s="56"/>
      <c r="F29" s="132" t="s">
        <v>55</v>
      </c>
      <c r="G29" s="133"/>
      <c r="H29" s="179"/>
      <c r="I29" s="132" t="s">
        <v>53</v>
      </c>
      <c r="J29" s="133"/>
      <c r="K29" s="179"/>
      <c r="L29" s="132" t="s">
        <v>55</v>
      </c>
      <c r="M29" s="133"/>
      <c r="N29" s="179"/>
      <c r="O29" s="132" t="s">
        <v>53</v>
      </c>
      <c r="P29" s="133"/>
      <c r="Q29" s="179"/>
      <c r="R29" s="132" t="s">
        <v>55</v>
      </c>
      <c r="S29" s="133"/>
      <c r="T29" s="179"/>
      <c r="U29" s="132" t="s">
        <v>53</v>
      </c>
      <c r="V29" s="133"/>
      <c r="W29" s="133"/>
      <c r="X29" s="132" t="s">
        <v>55</v>
      </c>
      <c r="Y29" s="133"/>
      <c r="Z29" s="179"/>
      <c r="AA29" s="132" t="s">
        <v>53</v>
      </c>
      <c r="AB29" s="133"/>
      <c r="AC29" s="134"/>
      <c r="AD29" s="113" t="s">
        <v>55</v>
      </c>
      <c r="AE29" s="114"/>
      <c r="AF29" s="115"/>
      <c r="AG29" s="116" t="s">
        <v>53</v>
      </c>
      <c r="AH29" s="114"/>
      <c r="AI29" s="117"/>
    </row>
    <row r="30" spans="2:35" ht="14.15" customHeight="1" thickBot="1" x14ac:dyDescent="0.25">
      <c r="B30" s="14"/>
      <c r="C30" s="173"/>
      <c r="D30" s="174"/>
      <c r="E30" s="175"/>
      <c r="F30" s="167">
        <v>8047141</v>
      </c>
      <c r="G30" s="168"/>
      <c r="H30" s="169"/>
      <c r="I30" s="176">
        <v>102.2</v>
      </c>
      <c r="J30" s="177"/>
      <c r="K30" s="178"/>
      <c r="L30" s="167">
        <v>8416704</v>
      </c>
      <c r="M30" s="168"/>
      <c r="N30" s="169"/>
      <c r="O30" s="163">
        <v>104.6</v>
      </c>
      <c r="P30" s="164"/>
      <c r="Q30" s="166"/>
      <c r="R30" s="167">
        <v>8884225</v>
      </c>
      <c r="S30" s="168"/>
      <c r="T30" s="169"/>
      <c r="U30" s="163">
        <v>105.6</v>
      </c>
      <c r="V30" s="164"/>
      <c r="W30" s="164"/>
      <c r="X30" s="170">
        <v>8861731</v>
      </c>
      <c r="Y30" s="171"/>
      <c r="Z30" s="172"/>
      <c r="AA30" s="163">
        <v>99.7</v>
      </c>
      <c r="AB30" s="164"/>
      <c r="AC30" s="165"/>
      <c r="AD30" s="118">
        <v>8615870</v>
      </c>
      <c r="AE30" s="119"/>
      <c r="AF30" s="120"/>
      <c r="AG30" s="121">
        <v>97.2</v>
      </c>
      <c r="AH30" s="122"/>
      <c r="AI30" s="123"/>
    </row>
    <row r="31" spans="2:35" ht="14.15" customHeight="1" x14ac:dyDescent="0.2">
      <c r="C31" s="1" t="s">
        <v>118</v>
      </c>
    </row>
    <row r="32" spans="2:35" ht="9" customHeight="1" x14ac:dyDescent="0.2"/>
    <row r="33" spans="1:35" ht="14.15" customHeight="1" thickBot="1" x14ac:dyDescent="0.25">
      <c r="A33" s="24" t="s">
        <v>75</v>
      </c>
      <c r="B33" s="25"/>
      <c r="C33" s="25"/>
      <c r="D33" s="25"/>
      <c r="E33" s="25"/>
      <c r="F33" s="25"/>
      <c r="G33" s="25"/>
      <c r="H33" s="25"/>
      <c r="I33" s="26"/>
      <c r="J33" s="23"/>
      <c r="K33" s="2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4"/>
      <c r="AB33" s="4"/>
      <c r="AC33" s="4"/>
      <c r="AF33" s="4" t="s">
        <v>119</v>
      </c>
    </row>
    <row r="34" spans="1:35" ht="14.15" customHeight="1" x14ac:dyDescent="0.2">
      <c r="B34" s="346"/>
      <c r="C34" s="347"/>
      <c r="D34" s="347"/>
      <c r="E34" s="348"/>
      <c r="F34" s="75" t="s">
        <v>106</v>
      </c>
      <c r="G34" s="76"/>
      <c r="H34" s="76"/>
      <c r="I34" s="158"/>
      <c r="J34" s="158"/>
      <c r="K34" s="158"/>
      <c r="L34" s="75" t="s">
        <v>114</v>
      </c>
      <c r="M34" s="76"/>
      <c r="N34" s="76"/>
      <c r="O34" s="158"/>
      <c r="P34" s="158"/>
      <c r="Q34" s="158"/>
      <c r="R34" s="159" t="s">
        <v>120</v>
      </c>
      <c r="S34" s="159"/>
      <c r="T34" s="159"/>
      <c r="U34" s="160"/>
      <c r="V34" s="160"/>
      <c r="W34" s="161"/>
      <c r="X34" s="75" t="s">
        <v>129</v>
      </c>
      <c r="Y34" s="76"/>
      <c r="Z34" s="76"/>
      <c r="AA34" s="158"/>
      <c r="AB34" s="158"/>
      <c r="AC34" s="162"/>
      <c r="AD34" s="79" t="s">
        <v>137</v>
      </c>
      <c r="AE34" s="80"/>
      <c r="AF34" s="80"/>
      <c r="AG34" s="66"/>
      <c r="AH34" s="66"/>
      <c r="AI34" s="67"/>
    </row>
    <row r="35" spans="1:35" ht="14.15" customHeight="1" x14ac:dyDescent="0.2">
      <c r="B35" s="349"/>
      <c r="C35" s="350"/>
      <c r="D35" s="350"/>
      <c r="E35" s="351"/>
      <c r="F35" s="103" t="s">
        <v>55</v>
      </c>
      <c r="G35" s="101"/>
      <c r="H35" s="102"/>
      <c r="I35" s="103" t="s">
        <v>69</v>
      </c>
      <c r="J35" s="101"/>
      <c r="K35" s="101"/>
      <c r="L35" s="103" t="s">
        <v>55</v>
      </c>
      <c r="M35" s="101"/>
      <c r="N35" s="102"/>
      <c r="O35" s="103" t="s">
        <v>69</v>
      </c>
      <c r="P35" s="101"/>
      <c r="Q35" s="101"/>
      <c r="R35" s="154" t="s">
        <v>55</v>
      </c>
      <c r="S35" s="155"/>
      <c r="T35" s="155"/>
      <c r="U35" s="154" t="s">
        <v>69</v>
      </c>
      <c r="V35" s="155"/>
      <c r="W35" s="156"/>
      <c r="X35" s="103" t="s">
        <v>55</v>
      </c>
      <c r="Y35" s="101"/>
      <c r="Z35" s="102"/>
      <c r="AA35" s="103" t="s">
        <v>69</v>
      </c>
      <c r="AB35" s="101"/>
      <c r="AC35" s="104"/>
      <c r="AD35" s="100" t="s">
        <v>55</v>
      </c>
      <c r="AE35" s="101"/>
      <c r="AF35" s="102"/>
      <c r="AG35" s="103" t="s">
        <v>69</v>
      </c>
      <c r="AH35" s="101"/>
      <c r="AI35" s="104"/>
    </row>
    <row r="36" spans="1:35" ht="14.15" customHeight="1" x14ac:dyDescent="0.2">
      <c r="B36" s="353" t="s">
        <v>68</v>
      </c>
      <c r="C36" s="354"/>
      <c r="D36" s="354"/>
      <c r="E36" s="355"/>
      <c r="F36" s="74">
        <v>90706</v>
      </c>
      <c r="G36" s="63"/>
      <c r="H36" s="105"/>
      <c r="I36" s="106">
        <v>108.8</v>
      </c>
      <c r="J36" s="107"/>
      <c r="K36" s="107"/>
      <c r="L36" s="157">
        <v>24071</v>
      </c>
      <c r="M36" s="157"/>
      <c r="N36" s="157"/>
      <c r="O36" s="106">
        <v>26.5</v>
      </c>
      <c r="P36" s="107"/>
      <c r="Q36" s="107"/>
      <c r="R36" s="74">
        <v>57297</v>
      </c>
      <c r="S36" s="63"/>
      <c r="T36" s="105"/>
      <c r="U36" s="352">
        <v>238</v>
      </c>
      <c r="V36" s="352"/>
      <c r="W36" s="106"/>
      <c r="X36" s="74">
        <v>55871</v>
      </c>
      <c r="Y36" s="63"/>
      <c r="Z36" s="105"/>
      <c r="AA36" s="106">
        <v>97.5</v>
      </c>
      <c r="AB36" s="107"/>
      <c r="AC36" s="108"/>
      <c r="AD36" s="72">
        <v>68834</v>
      </c>
      <c r="AE36" s="63"/>
      <c r="AF36" s="105"/>
      <c r="AG36" s="106">
        <v>123.2</v>
      </c>
      <c r="AH36" s="107"/>
      <c r="AI36" s="108"/>
    </row>
    <row r="37" spans="1:35" ht="14.15" customHeight="1" thickBot="1" x14ac:dyDescent="0.25">
      <c r="B37" s="103" t="s">
        <v>56</v>
      </c>
      <c r="C37" s="130"/>
      <c r="D37" s="130"/>
      <c r="E37" s="131"/>
      <c r="F37" s="146">
        <v>159490</v>
      </c>
      <c r="G37" s="147"/>
      <c r="H37" s="148"/>
      <c r="I37" s="106">
        <v>145.1</v>
      </c>
      <c r="J37" s="107"/>
      <c r="K37" s="107"/>
      <c r="L37" s="153">
        <v>53520</v>
      </c>
      <c r="M37" s="153"/>
      <c r="N37" s="153"/>
      <c r="O37" s="143">
        <v>33.6</v>
      </c>
      <c r="P37" s="144"/>
      <c r="Q37" s="144"/>
      <c r="R37" s="146">
        <v>90330</v>
      </c>
      <c r="S37" s="147"/>
      <c r="T37" s="148"/>
      <c r="U37" s="149">
        <v>168.8</v>
      </c>
      <c r="V37" s="149"/>
      <c r="W37" s="143"/>
      <c r="X37" s="150">
        <v>106600</v>
      </c>
      <c r="Y37" s="151"/>
      <c r="Z37" s="152"/>
      <c r="AA37" s="143">
        <v>118</v>
      </c>
      <c r="AB37" s="144"/>
      <c r="AC37" s="145"/>
      <c r="AD37" s="90">
        <v>117150</v>
      </c>
      <c r="AE37" s="91"/>
      <c r="AF37" s="92"/>
      <c r="AG37" s="93">
        <v>109.9</v>
      </c>
      <c r="AH37" s="94"/>
      <c r="AI37" s="95"/>
    </row>
    <row r="38" spans="1:35" ht="14.15" customHeight="1" x14ac:dyDescent="0.2">
      <c r="B38" s="4" t="s">
        <v>43</v>
      </c>
      <c r="C38" s="20"/>
      <c r="D38" s="20"/>
      <c r="E38" s="20"/>
      <c r="F38" s="21"/>
      <c r="G38" s="1" t="s">
        <v>71</v>
      </c>
      <c r="H38" s="21"/>
      <c r="I38" s="22"/>
      <c r="J38" s="22"/>
      <c r="K38" s="22"/>
      <c r="L38" s="21"/>
      <c r="M38" s="21"/>
      <c r="N38" s="21"/>
      <c r="O38" s="22"/>
      <c r="P38" s="22"/>
      <c r="Q38" s="22"/>
      <c r="R38" s="21"/>
      <c r="S38" s="21"/>
      <c r="T38" s="21"/>
      <c r="U38" s="22"/>
      <c r="V38" s="22"/>
      <c r="W38" s="22"/>
      <c r="X38" s="21"/>
      <c r="Y38" s="21"/>
      <c r="Z38" s="21"/>
      <c r="AA38" s="22"/>
      <c r="AB38" s="22"/>
      <c r="AC38" s="22"/>
    </row>
    <row r="39" spans="1:35" ht="12" customHeight="1" thickBot="1" x14ac:dyDescent="0.25">
      <c r="T39" s="4"/>
      <c r="V39" s="4"/>
      <c r="W39" s="4" t="s">
        <v>70</v>
      </c>
    </row>
    <row r="40" spans="1:35" ht="14.15" customHeight="1" x14ac:dyDescent="0.2">
      <c r="C40" s="329" t="s">
        <v>76</v>
      </c>
      <c r="D40" s="330"/>
      <c r="E40" s="331"/>
      <c r="F40" s="191" t="s">
        <v>77</v>
      </c>
      <c r="G40" s="375"/>
      <c r="H40" s="375"/>
      <c r="I40" s="375"/>
      <c r="J40" s="375"/>
      <c r="K40" s="192"/>
      <c r="L40" s="364" t="s">
        <v>80</v>
      </c>
      <c r="M40" s="365"/>
      <c r="N40" s="364" t="s">
        <v>108</v>
      </c>
      <c r="O40" s="365"/>
      <c r="P40" s="364" t="s">
        <v>116</v>
      </c>
      <c r="Q40" s="365"/>
      <c r="R40" s="364" t="s">
        <v>122</v>
      </c>
      <c r="S40" s="365"/>
      <c r="T40" s="364" t="s">
        <v>131</v>
      </c>
      <c r="U40" s="366"/>
      <c r="V40" s="356" t="s">
        <v>139</v>
      </c>
      <c r="W40" s="357"/>
      <c r="X40" s="96" t="s">
        <v>53</v>
      </c>
      <c r="Y40" s="97"/>
      <c r="Z40" s="15"/>
      <c r="AA40" s="15"/>
    </row>
    <row r="41" spans="1:35" ht="14.15" customHeight="1" x14ac:dyDescent="0.2">
      <c r="C41" s="343"/>
      <c r="D41" s="344"/>
      <c r="E41" s="345"/>
      <c r="F41" s="376"/>
      <c r="G41" s="377"/>
      <c r="H41" s="377"/>
      <c r="I41" s="377"/>
      <c r="J41" s="377"/>
      <c r="K41" s="378"/>
      <c r="L41" s="98"/>
      <c r="M41" s="359"/>
      <c r="N41" s="98"/>
      <c r="O41" s="359"/>
      <c r="P41" s="98"/>
      <c r="Q41" s="359"/>
      <c r="R41" s="98"/>
      <c r="S41" s="359"/>
      <c r="T41" s="98"/>
      <c r="U41" s="99"/>
      <c r="V41" s="358"/>
      <c r="W41" s="359"/>
      <c r="X41" s="98"/>
      <c r="Y41" s="99"/>
      <c r="Z41" s="15"/>
      <c r="AA41" s="15"/>
    </row>
    <row r="42" spans="1:35" ht="11.25" customHeight="1" x14ac:dyDescent="0.2">
      <c r="C42" s="51" t="s">
        <v>92</v>
      </c>
      <c r="D42" s="52"/>
      <c r="E42" s="53"/>
      <c r="F42" s="372" t="s">
        <v>78</v>
      </c>
      <c r="G42" s="373"/>
      <c r="H42" s="373"/>
      <c r="I42" s="373"/>
      <c r="J42" s="373"/>
      <c r="K42" s="374"/>
      <c r="L42" s="360">
        <v>6336</v>
      </c>
      <c r="M42" s="361"/>
      <c r="N42" s="362">
        <v>7406</v>
      </c>
      <c r="O42" s="363"/>
      <c r="P42" s="362">
        <v>2494</v>
      </c>
      <c r="Q42" s="363"/>
      <c r="R42" s="369">
        <v>3657</v>
      </c>
      <c r="S42" s="363"/>
      <c r="T42" s="362">
        <v>4947</v>
      </c>
      <c r="U42" s="370"/>
      <c r="V42" s="371">
        <v>5668</v>
      </c>
      <c r="W42" s="363"/>
      <c r="X42" s="84">
        <f t="shared" ref="X42:X55" si="0">ROUND(V42/T42,3)*100</f>
        <v>114.6</v>
      </c>
      <c r="Y42" s="85"/>
      <c r="Z42" s="29"/>
      <c r="AA42" s="29"/>
      <c r="AB42" s="31"/>
      <c r="AC42" s="31"/>
    </row>
    <row r="43" spans="1:35" ht="11.25" customHeight="1" x14ac:dyDescent="0.2">
      <c r="C43" s="367"/>
      <c r="D43" s="71"/>
      <c r="E43" s="368"/>
      <c r="F43" s="372" t="s">
        <v>79</v>
      </c>
      <c r="G43" s="373"/>
      <c r="H43" s="373"/>
      <c r="I43" s="373"/>
      <c r="J43" s="373"/>
      <c r="K43" s="374"/>
      <c r="L43" s="360">
        <v>20671</v>
      </c>
      <c r="M43" s="361"/>
      <c r="N43" s="362">
        <v>22707</v>
      </c>
      <c r="O43" s="363"/>
      <c r="P43" s="362">
        <v>2817</v>
      </c>
      <c r="Q43" s="363"/>
      <c r="R43" s="369">
        <v>13468</v>
      </c>
      <c r="S43" s="363"/>
      <c r="T43" s="362">
        <v>13200</v>
      </c>
      <c r="U43" s="370"/>
      <c r="V43" s="371">
        <v>26340</v>
      </c>
      <c r="W43" s="363"/>
      <c r="X43" s="84">
        <f t="shared" si="0"/>
        <v>199.5</v>
      </c>
      <c r="Y43" s="85"/>
      <c r="Z43" s="29"/>
      <c r="AA43" s="29"/>
      <c r="AB43" s="31"/>
      <c r="AC43" s="31"/>
    </row>
    <row r="44" spans="1:35" ht="11.25" customHeight="1" x14ac:dyDescent="0.2">
      <c r="C44" s="367"/>
      <c r="D44" s="71"/>
      <c r="E44" s="368"/>
      <c r="F44" s="372" t="s">
        <v>81</v>
      </c>
      <c r="G44" s="373"/>
      <c r="H44" s="373"/>
      <c r="I44" s="373"/>
      <c r="J44" s="373"/>
      <c r="K44" s="374"/>
      <c r="L44" s="360">
        <v>6652</v>
      </c>
      <c r="M44" s="361"/>
      <c r="N44" s="362">
        <v>10895</v>
      </c>
      <c r="O44" s="363"/>
      <c r="P44" s="362">
        <v>1909</v>
      </c>
      <c r="Q44" s="363"/>
      <c r="R44" s="369">
        <v>1565</v>
      </c>
      <c r="S44" s="363"/>
      <c r="T44" s="362">
        <v>1719</v>
      </c>
      <c r="U44" s="370"/>
      <c r="V44" s="371">
        <v>1484</v>
      </c>
      <c r="W44" s="363"/>
      <c r="X44" s="84">
        <f t="shared" si="0"/>
        <v>86.3</v>
      </c>
      <c r="Y44" s="85"/>
      <c r="Z44" s="29"/>
      <c r="AA44" s="29"/>
      <c r="AB44" s="31"/>
      <c r="AC44" s="31"/>
    </row>
    <row r="45" spans="1:35" ht="11.25" customHeight="1" x14ac:dyDescent="0.2">
      <c r="C45" s="367"/>
      <c r="D45" s="71"/>
      <c r="E45" s="368"/>
      <c r="F45" s="372" t="s">
        <v>82</v>
      </c>
      <c r="G45" s="373"/>
      <c r="H45" s="373"/>
      <c r="I45" s="373"/>
      <c r="J45" s="373"/>
      <c r="K45" s="374"/>
      <c r="L45" s="360">
        <v>6230</v>
      </c>
      <c r="M45" s="361"/>
      <c r="N45" s="362">
        <v>8744</v>
      </c>
      <c r="O45" s="363"/>
      <c r="P45" s="362">
        <v>2306</v>
      </c>
      <c r="Q45" s="363"/>
      <c r="R45" s="369">
        <v>2711</v>
      </c>
      <c r="S45" s="363"/>
      <c r="T45" s="362">
        <v>3949</v>
      </c>
      <c r="U45" s="370"/>
      <c r="V45" s="371">
        <v>2691</v>
      </c>
      <c r="W45" s="363"/>
      <c r="X45" s="84">
        <f t="shared" si="0"/>
        <v>68.100000000000009</v>
      </c>
      <c r="Y45" s="85"/>
      <c r="Z45" s="29"/>
      <c r="AA45" s="29"/>
      <c r="AB45" s="31"/>
      <c r="AC45" s="31"/>
    </row>
    <row r="46" spans="1:35" ht="11.25" customHeight="1" x14ac:dyDescent="0.2">
      <c r="C46" s="367"/>
      <c r="D46" s="71"/>
      <c r="E46" s="368"/>
      <c r="F46" s="372" t="s">
        <v>93</v>
      </c>
      <c r="G46" s="373"/>
      <c r="H46" s="373"/>
      <c r="I46" s="373"/>
      <c r="J46" s="373"/>
      <c r="K46" s="374"/>
      <c r="L46" s="360">
        <v>3948</v>
      </c>
      <c r="M46" s="361"/>
      <c r="N46" s="362">
        <v>3563</v>
      </c>
      <c r="O46" s="363"/>
      <c r="P46" s="362">
        <v>109</v>
      </c>
      <c r="Q46" s="363"/>
      <c r="R46" s="369">
        <v>1307</v>
      </c>
      <c r="S46" s="363"/>
      <c r="T46" s="362">
        <v>4165</v>
      </c>
      <c r="U46" s="370"/>
      <c r="V46" s="371">
        <v>4105</v>
      </c>
      <c r="W46" s="363"/>
      <c r="X46" s="88">
        <f>ROUND(V46/T46,3)*100</f>
        <v>98.6</v>
      </c>
      <c r="Y46" s="89"/>
      <c r="Z46" s="29"/>
      <c r="AA46" s="29"/>
      <c r="AB46" s="31"/>
      <c r="AC46" s="31"/>
    </row>
    <row r="47" spans="1:35" ht="11.25" customHeight="1" x14ac:dyDescent="0.2">
      <c r="C47" s="367"/>
      <c r="D47" s="71"/>
      <c r="E47" s="368"/>
      <c r="F47" s="372" t="s">
        <v>94</v>
      </c>
      <c r="G47" s="373"/>
      <c r="H47" s="373"/>
      <c r="I47" s="373"/>
      <c r="J47" s="373"/>
      <c r="K47" s="374"/>
      <c r="L47" s="360">
        <v>1260</v>
      </c>
      <c r="M47" s="361"/>
      <c r="N47" s="362">
        <v>2573</v>
      </c>
      <c r="O47" s="363"/>
      <c r="P47" s="362">
        <v>631</v>
      </c>
      <c r="Q47" s="363"/>
      <c r="R47" s="369">
        <v>312</v>
      </c>
      <c r="S47" s="363"/>
      <c r="T47" s="362">
        <v>649</v>
      </c>
      <c r="U47" s="370"/>
      <c r="V47" s="371">
        <v>479</v>
      </c>
      <c r="W47" s="363"/>
      <c r="X47" s="84">
        <f t="shared" si="0"/>
        <v>73.8</v>
      </c>
      <c r="Y47" s="85"/>
      <c r="Z47" s="29"/>
      <c r="AA47" s="29"/>
      <c r="AB47" s="31"/>
      <c r="AC47" s="31"/>
    </row>
    <row r="48" spans="1:35" ht="11.25" customHeight="1" x14ac:dyDescent="0.2">
      <c r="C48" s="54"/>
      <c r="D48" s="55"/>
      <c r="E48" s="56"/>
      <c r="F48" s="372" t="s">
        <v>83</v>
      </c>
      <c r="G48" s="373"/>
      <c r="H48" s="373"/>
      <c r="I48" s="373"/>
      <c r="J48" s="373"/>
      <c r="K48" s="374"/>
      <c r="L48" s="360">
        <v>2818</v>
      </c>
      <c r="M48" s="361"/>
      <c r="N48" s="362">
        <v>2252</v>
      </c>
      <c r="O48" s="363"/>
      <c r="P48" s="362">
        <v>928</v>
      </c>
      <c r="Q48" s="363"/>
      <c r="R48" s="369">
        <v>1572</v>
      </c>
      <c r="S48" s="363"/>
      <c r="T48" s="362">
        <v>2803</v>
      </c>
      <c r="U48" s="370"/>
      <c r="V48" s="371">
        <v>2723</v>
      </c>
      <c r="W48" s="363"/>
      <c r="X48" s="84">
        <f t="shared" si="0"/>
        <v>97.1</v>
      </c>
      <c r="Y48" s="85"/>
      <c r="Z48" s="29"/>
      <c r="AA48" s="29"/>
      <c r="AB48" s="31"/>
      <c r="AC48" s="31"/>
    </row>
    <row r="49" spans="1:32" ht="11.25" customHeight="1" x14ac:dyDescent="0.2">
      <c r="C49" s="367" t="s">
        <v>86</v>
      </c>
      <c r="D49" s="71"/>
      <c r="E49" s="368"/>
      <c r="F49" s="372" t="s">
        <v>84</v>
      </c>
      <c r="G49" s="373"/>
      <c r="H49" s="373"/>
      <c r="I49" s="373"/>
      <c r="J49" s="373"/>
      <c r="K49" s="374"/>
      <c r="L49" s="360">
        <v>7284</v>
      </c>
      <c r="M49" s="361"/>
      <c r="N49" s="362">
        <v>10120</v>
      </c>
      <c r="O49" s="363"/>
      <c r="P49" s="362">
        <v>4340</v>
      </c>
      <c r="Q49" s="363"/>
      <c r="R49" s="369">
        <v>11391</v>
      </c>
      <c r="S49" s="363"/>
      <c r="T49" s="362">
        <v>8311</v>
      </c>
      <c r="U49" s="370"/>
      <c r="V49" s="371">
        <v>8965</v>
      </c>
      <c r="W49" s="363"/>
      <c r="X49" s="84">
        <f t="shared" si="0"/>
        <v>107.89999999999999</v>
      </c>
      <c r="Y49" s="85"/>
      <c r="Z49" s="29"/>
      <c r="AA49" s="29"/>
      <c r="AB49" s="31"/>
      <c r="AC49" s="31"/>
    </row>
    <row r="50" spans="1:32" ht="11.25" customHeight="1" x14ac:dyDescent="0.2">
      <c r="C50" s="367"/>
      <c r="D50" s="71"/>
      <c r="E50" s="368"/>
      <c r="F50" s="372" t="s">
        <v>95</v>
      </c>
      <c r="G50" s="373"/>
      <c r="H50" s="373"/>
      <c r="I50" s="373"/>
      <c r="J50" s="373"/>
      <c r="K50" s="374"/>
      <c r="L50" s="360">
        <v>1480</v>
      </c>
      <c r="M50" s="361"/>
      <c r="N50" s="362">
        <v>1176</v>
      </c>
      <c r="O50" s="363"/>
      <c r="P50" s="362">
        <v>385</v>
      </c>
      <c r="Q50" s="363"/>
      <c r="R50" s="369">
        <v>658</v>
      </c>
      <c r="S50" s="363"/>
      <c r="T50" s="362">
        <v>887</v>
      </c>
      <c r="U50" s="370"/>
      <c r="V50" s="371">
        <v>609</v>
      </c>
      <c r="W50" s="363"/>
      <c r="X50" s="84">
        <f t="shared" si="0"/>
        <v>68.7</v>
      </c>
      <c r="Y50" s="85"/>
      <c r="Z50" s="29"/>
      <c r="AA50" s="29"/>
      <c r="AB50" s="31"/>
      <c r="AC50" s="31"/>
    </row>
    <row r="51" spans="1:32" ht="11.25" customHeight="1" x14ac:dyDescent="0.2">
      <c r="C51" s="54"/>
      <c r="D51" s="55"/>
      <c r="E51" s="56"/>
      <c r="F51" s="372" t="s">
        <v>85</v>
      </c>
      <c r="G51" s="373"/>
      <c r="H51" s="373"/>
      <c r="I51" s="373"/>
      <c r="J51" s="373"/>
      <c r="K51" s="374"/>
      <c r="L51" s="360">
        <v>559</v>
      </c>
      <c r="M51" s="361"/>
      <c r="N51" s="362">
        <v>622</v>
      </c>
      <c r="O51" s="363"/>
      <c r="P51" s="362">
        <v>226</v>
      </c>
      <c r="Q51" s="363"/>
      <c r="R51" s="369">
        <v>443</v>
      </c>
      <c r="S51" s="363"/>
      <c r="T51" s="362">
        <v>459</v>
      </c>
      <c r="U51" s="370"/>
      <c r="V51" s="371">
        <v>433</v>
      </c>
      <c r="W51" s="363"/>
      <c r="X51" s="84">
        <f t="shared" si="0"/>
        <v>94.3</v>
      </c>
      <c r="Y51" s="85"/>
      <c r="Z51" s="29"/>
      <c r="AA51" s="29"/>
      <c r="AB51" s="31"/>
      <c r="AC51" s="31"/>
    </row>
    <row r="52" spans="1:32" ht="11.25" customHeight="1" x14ac:dyDescent="0.2">
      <c r="C52" s="392" t="s">
        <v>96</v>
      </c>
      <c r="D52" s="393"/>
      <c r="E52" s="393"/>
      <c r="F52" s="393"/>
      <c r="G52" s="393"/>
      <c r="H52" s="393"/>
      <c r="I52" s="393"/>
      <c r="J52" s="393"/>
      <c r="K52" s="394"/>
      <c r="L52" s="360">
        <v>14938</v>
      </c>
      <c r="M52" s="361"/>
      <c r="N52" s="362">
        <v>9421</v>
      </c>
      <c r="O52" s="363"/>
      <c r="P52" s="362">
        <v>3251</v>
      </c>
      <c r="Q52" s="363"/>
      <c r="R52" s="369">
        <v>6811</v>
      </c>
      <c r="S52" s="363"/>
      <c r="T52" s="362">
        <v>6117</v>
      </c>
      <c r="U52" s="370"/>
      <c r="V52" s="371">
        <v>5629</v>
      </c>
      <c r="W52" s="363"/>
      <c r="X52" s="84">
        <f t="shared" si="0"/>
        <v>92</v>
      </c>
      <c r="Y52" s="85"/>
      <c r="Z52" s="29"/>
      <c r="AA52" s="29"/>
      <c r="AB52" s="31"/>
      <c r="AC52" s="31"/>
    </row>
    <row r="53" spans="1:32" ht="11.25" customHeight="1" x14ac:dyDescent="0.2">
      <c r="C53" s="395" t="s">
        <v>87</v>
      </c>
      <c r="D53" s="396"/>
      <c r="E53" s="396"/>
      <c r="F53" s="396"/>
      <c r="G53" s="396"/>
      <c r="H53" s="396"/>
      <c r="I53" s="396"/>
      <c r="J53" s="396"/>
      <c r="K53" s="397"/>
      <c r="L53" s="360">
        <v>1515</v>
      </c>
      <c r="M53" s="361"/>
      <c r="N53" s="362">
        <v>1284</v>
      </c>
      <c r="O53" s="363"/>
      <c r="P53" s="362">
        <v>436</v>
      </c>
      <c r="Q53" s="363"/>
      <c r="R53" s="369">
        <v>1026</v>
      </c>
      <c r="S53" s="363"/>
      <c r="T53" s="362">
        <v>1120</v>
      </c>
      <c r="U53" s="370"/>
      <c r="V53" s="371">
        <v>1135</v>
      </c>
      <c r="W53" s="363"/>
      <c r="X53" s="84">
        <f t="shared" si="0"/>
        <v>101.29999999999998</v>
      </c>
      <c r="Y53" s="85"/>
      <c r="Z53" s="29"/>
      <c r="AA53" s="29"/>
      <c r="AB53" s="31"/>
      <c r="AC53" s="31"/>
    </row>
    <row r="54" spans="1:32" ht="11.25" customHeight="1" thickBot="1" x14ac:dyDescent="0.25">
      <c r="C54" s="398" t="s">
        <v>88</v>
      </c>
      <c r="D54" s="399"/>
      <c r="E54" s="399"/>
      <c r="F54" s="399"/>
      <c r="G54" s="399"/>
      <c r="H54" s="399"/>
      <c r="I54" s="399"/>
      <c r="J54" s="399"/>
      <c r="K54" s="400"/>
      <c r="L54" s="388">
        <v>9648</v>
      </c>
      <c r="M54" s="389"/>
      <c r="N54" s="381">
        <v>9943</v>
      </c>
      <c r="O54" s="380"/>
      <c r="P54" s="381">
        <v>4239</v>
      </c>
      <c r="Q54" s="380"/>
      <c r="R54" s="379">
        <v>12376</v>
      </c>
      <c r="S54" s="380"/>
      <c r="T54" s="381">
        <v>7545</v>
      </c>
      <c r="U54" s="382"/>
      <c r="V54" s="383">
        <v>8573</v>
      </c>
      <c r="W54" s="380"/>
      <c r="X54" s="86">
        <f>ROUND(V54/T54,3)*100</f>
        <v>113.6</v>
      </c>
      <c r="Y54" s="87"/>
      <c r="Z54" s="29"/>
      <c r="AA54" s="29"/>
      <c r="AB54" s="31"/>
      <c r="AC54" s="31"/>
    </row>
    <row r="55" spans="1:32" ht="12.75" customHeight="1" thickTop="1" thickBot="1" x14ac:dyDescent="0.25">
      <c r="C55" s="54" t="s">
        <v>89</v>
      </c>
      <c r="D55" s="55"/>
      <c r="E55" s="55"/>
      <c r="F55" s="55"/>
      <c r="G55" s="55"/>
      <c r="H55" s="55"/>
      <c r="I55" s="55"/>
      <c r="J55" s="55"/>
      <c r="K55" s="56"/>
      <c r="L55" s="390">
        <f>SUM(L42:L54)</f>
        <v>83339</v>
      </c>
      <c r="M55" s="391"/>
      <c r="N55" s="390">
        <f>SUM(N42:N54)</f>
        <v>90706</v>
      </c>
      <c r="O55" s="391"/>
      <c r="P55" s="390">
        <f>SUM(P42:P54)</f>
        <v>24071</v>
      </c>
      <c r="Q55" s="391"/>
      <c r="R55" s="390">
        <f>SUM(R42:R54)</f>
        <v>57297</v>
      </c>
      <c r="S55" s="391"/>
      <c r="T55" s="384">
        <f>SUM(T42:U54)</f>
        <v>55871</v>
      </c>
      <c r="U55" s="385"/>
      <c r="V55" s="386">
        <f>SUM(V42:W54)</f>
        <v>68834</v>
      </c>
      <c r="W55" s="387"/>
      <c r="X55" s="82">
        <f t="shared" si="0"/>
        <v>123.2</v>
      </c>
      <c r="Y55" s="83"/>
      <c r="Z55" s="29"/>
      <c r="AA55" s="29"/>
      <c r="AB55" s="32"/>
      <c r="AC55" s="32"/>
    </row>
    <row r="56" spans="1:32" ht="9" customHeight="1" x14ac:dyDescent="0.2"/>
    <row r="57" spans="1:32" s="4" customFormat="1" ht="14.15" customHeight="1" x14ac:dyDescent="0.2">
      <c r="A57" s="24" t="s">
        <v>140</v>
      </c>
      <c r="B57" s="25"/>
      <c r="C57" s="25"/>
      <c r="D57" s="25"/>
      <c r="E57" s="25"/>
      <c r="F57" s="25"/>
      <c r="G57" s="25"/>
      <c r="H57" s="25"/>
      <c r="I57" s="27"/>
      <c r="J57" s="25"/>
      <c r="K57" s="25"/>
      <c r="Y57" s="4" t="s">
        <v>4</v>
      </c>
    </row>
    <row r="58" spans="1:32" ht="14.15" customHeight="1" x14ac:dyDescent="0.2">
      <c r="B58" s="5"/>
      <c r="C58" s="303"/>
      <c r="D58" s="303"/>
      <c r="E58" s="304"/>
      <c r="F58" s="75" t="s">
        <v>5</v>
      </c>
      <c r="G58" s="76"/>
      <c r="H58" s="76"/>
      <c r="I58" s="76"/>
      <c r="J58" s="76"/>
      <c r="K58" s="77"/>
      <c r="L58" s="75" t="s">
        <v>6</v>
      </c>
      <c r="M58" s="76"/>
      <c r="N58" s="76"/>
      <c r="O58" s="76"/>
      <c r="P58" s="76"/>
      <c r="Q58" s="77"/>
      <c r="R58" s="75" t="s">
        <v>7</v>
      </c>
      <c r="S58" s="76"/>
      <c r="T58" s="76"/>
      <c r="U58" s="76"/>
      <c r="V58" s="76"/>
      <c r="W58" s="77"/>
      <c r="X58" s="75" t="s">
        <v>8</v>
      </c>
      <c r="Y58" s="76"/>
      <c r="Z58" s="76"/>
      <c r="AA58" s="76"/>
      <c r="AB58" s="76"/>
      <c r="AC58" s="77"/>
      <c r="AD58" s="4"/>
      <c r="AE58" s="4"/>
      <c r="AF58" s="4"/>
    </row>
    <row r="59" spans="1:32" ht="14.15" customHeight="1" x14ac:dyDescent="0.2">
      <c r="B59" s="6"/>
      <c r="C59" s="305"/>
      <c r="D59" s="305"/>
      <c r="E59" s="306"/>
      <c r="F59" s="103" t="s">
        <v>9</v>
      </c>
      <c r="G59" s="130"/>
      <c r="H59" s="131"/>
      <c r="I59" s="103" t="s">
        <v>10</v>
      </c>
      <c r="J59" s="130"/>
      <c r="K59" s="131"/>
      <c r="L59" s="103" t="s">
        <v>9</v>
      </c>
      <c r="M59" s="130"/>
      <c r="N59" s="131"/>
      <c r="O59" s="103" t="s">
        <v>10</v>
      </c>
      <c r="P59" s="130"/>
      <c r="Q59" s="131"/>
      <c r="R59" s="103" t="s">
        <v>9</v>
      </c>
      <c r="S59" s="130"/>
      <c r="T59" s="131"/>
      <c r="U59" s="103" t="s">
        <v>10</v>
      </c>
      <c r="V59" s="130"/>
      <c r="W59" s="131"/>
      <c r="X59" s="103" t="s">
        <v>9</v>
      </c>
      <c r="Y59" s="130"/>
      <c r="Z59" s="131"/>
      <c r="AA59" s="103" t="s">
        <v>10</v>
      </c>
      <c r="AB59" s="130"/>
      <c r="AC59" s="131"/>
      <c r="AD59" s="4"/>
      <c r="AE59" s="4"/>
      <c r="AF59" s="4"/>
    </row>
    <row r="60" spans="1:32" ht="14.15" customHeight="1" x14ac:dyDescent="0.2">
      <c r="B60" s="103" t="s">
        <v>11</v>
      </c>
      <c r="C60" s="130"/>
      <c r="D60" s="130"/>
      <c r="E60" s="131"/>
      <c r="F60" s="74">
        <v>88</v>
      </c>
      <c r="G60" s="63"/>
      <c r="H60" s="105"/>
      <c r="I60" s="74">
        <v>18912</v>
      </c>
      <c r="J60" s="63"/>
      <c r="K60" s="105"/>
      <c r="L60" s="74">
        <v>50</v>
      </c>
      <c r="M60" s="63"/>
      <c r="N60" s="105"/>
      <c r="O60" s="74">
        <v>9333</v>
      </c>
      <c r="P60" s="63"/>
      <c r="Q60" s="105"/>
      <c r="R60" s="74">
        <v>80</v>
      </c>
      <c r="S60" s="63"/>
      <c r="T60" s="105"/>
      <c r="U60" s="74">
        <v>3779</v>
      </c>
      <c r="V60" s="63"/>
      <c r="W60" s="105"/>
      <c r="X60" s="74">
        <f>F60+L60+R60</f>
        <v>218</v>
      </c>
      <c r="Y60" s="63"/>
      <c r="Z60" s="105"/>
      <c r="AA60" s="74">
        <f>I60+O60+U60</f>
        <v>32024</v>
      </c>
      <c r="AB60" s="63"/>
      <c r="AC60" s="105"/>
      <c r="AD60" s="4"/>
      <c r="AE60" s="4"/>
      <c r="AF60" s="4"/>
    </row>
    <row r="61" spans="1:32" ht="14.15" customHeight="1" x14ac:dyDescent="0.2">
      <c r="B61" s="4" t="s">
        <v>43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7"/>
      <c r="N61" s="7"/>
      <c r="O61" s="7"/>
      <c r="P61" s="7"/>
      <c r="Q61" s="7"/>
      <c r="R61" s="7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9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4.15" customHeight="1" thickBot="1" x14ac:dyDescent="0.25">
      <c r="A63" s="24" t="s">
        <v>97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AD63" s="1" t="s">
        <v>0</v>
      </c>
    </row>
    <row r="64" spans="1:32" ht="14.15" customHeight="1" x14ac:dyDescent="0.2">
      <c r="B64" s="132"/>
      <c r="C64" s="248"/>
      <c r="D64" s="248"/>
      <c r="E64" s="248"/>
      <c r="F64" s="133"/>
      <c r="G64" s="133"/>
      <c r="H64" s="133"/>
      <c r="I64" s="133"/>
      <c r="J64" s="133"/>
      <c r="K64" s="133"/>
      <c r="L64" s="133"/>
      <c r="M64" s="133"/>
      <c r="N64" s="179"/>
      <c r="O64" s="75" t="s">
        <v>48</v>
      </c>
      <c r="P64" s="76"/>
      <c r="Q64" s="77"/>
      <c r="R64" s="75" t="s">
        <v>107</v>
      </c>
      <c r="S64" s="76"/>
      <c r="T64" s="77"/>
      <c r="U64" s="75" t="s">
        <v>115</v>
      </c>
      <c r="V64" s="76"/>
      <c r="W64" s="77"/>
      <c r="X64" s="75" t="s">
        <v>121</v>
      </c>
      <c r="Y64" s="76"/>
      <c r="Z64" s="76"/>
      <c r="AA64" s="75" t="s">
        <v>130</v>
      </c>
      <c r="AB64" s="76"/>
      <c r="AC64" s="78"/>
      <c r="AD64" s="79" t="s">
        <v>138</v>
      </c>
      <c r="AE64" s="80"/>
      <c r="AF64" s="81"/>
    </row>
    <row r="65" spans="1:32" ht="14.15" customHeight="1" x14ac:dyDescent="0.2">
      <c r="B65" s="300" t="s">
        <v>12</v>
      </c>
      <c r="C65" s="301"/>
      <c r="D65" s="301"/>
      <c r="E65" s="301"/>
      <c r="F65" s="301"/>
      <c r="G65" s="301"/>
      <c r="H65" s="301"/>
      <c r="I65" s="301"/>
      <c r="J65" s="301"/>
      <c r="K65" s="301"/>
      <c r="L65" s="301"/>
      <c r="M65" s="301"/>
      <c r="N65" s="302"/>
      <c r="O65" s="74">
        <v>435</v>
      </c>
      <c r="P65" s="63"/>
      <c r="Q65" s="105"/>
      <c r="R65" s="74">
        <v>930</v>
      </c>
      <c r="S65" s="63"/>
      <c r="T65" s="105"/>
      <c r="U65" s="74">
        <v>0</v>
      </c>
      <c r="V65" s="63"/>
      <c r="W65" s="105"/>
      <c r="X65" s="74">
        <v>950</v>
      </c>
      <c r="Y65" s="63"/>
      <c r="Z65" s="63"/>
      <c r="AA65" s="74">
        <v>960</v>
      </c>
      <c r="AB65" s="63"/>
      <c r="AC65" s="73"/>
      <c r="AD65" s="72">
        <v>960</v>
      </c>
      <c r="AE65" s="63"/>
      <c r="AF65" s="73"/>
    </row>
    <row r="66" spans="1:32" ht="14.15" customHeight="1" x14ac:dyDescent="0.2">
      <c r="B66" s="300" t="s">
        <v>13</v>
      </c>
      <c r="C66" s="301"/>
      <c r="D66" s="301"/>
      <c r="E66" s="301"/>
      <c r="F66" s="301"/>
      <c r="G66" s="301"/>
      <c r="H66" s="301"/>
      <c r="I66" s="301"/>
      <c r="J66" s="301"/>
      <c r="K66" s="301"/>
      <c r="L66" s="301"/>
      <c r="M66" s="301"/>
      <c r="N66" s="302"/>
      <c r="O66" s="74">
        <v>2083</v>
      </c>
      <c r="P66" s="63"/>
      <c r="Q66" s="105"/>
      <c r="R66" s="74">
        <v>2357</v>
      </c>
      <c r="S66" s="63"/>
      <c r="T66" s="105"/>
      <c r="U66" s="74">
        <v>2033</v>
      </c>
      <c r="V66" s="63"/>
      <c r="W66" s="105"/>
      <c r="X66" s="74">
        <v>2002</v>
      </c>
      <c r="Y66" s="63"/>
      <c r="Z66" s="63"/>
      <c r="AA66" s="74">
        <v>2063</v>
      </c>
      <c r="AB66" s="63"/>
      <c r="AC66" s="73"/>
      <c r="AD66" s="72">
        <v>2042</v>
      </c>
      <c r="AE66" s="63"/>
      <c r="AF66" s="73"/>
    </row>
    <row r="67" spans="1:32" ht="14.15" customHeight="1" x14ac:dyDescent="0.2">
      <c r="B67" s="300" t="s">
        <v>14</v>
      </c>
      <c r="C67" s="301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2"/>
      <c r="O67" s="74">
        <v>2760</v>
      </c>
      <c r="P67" s="63"/>
      <c r="Q67" s="105"/>
      <c r="R67" s="74">
        <v>2750</v>
      </c>
      <c r="S67" s="63"/>
      <c r="T67" s="105"/>
      <c r="U67" s="74">
        <v>2900</v>
      </c>
      <c r="V67" s="63"/>
      <c r="W67" s="105"/>
      <c r="X67" s="74">
        <v>2380</v>
      </c>
      <c r="Y67" s="63"/>
      <c r="Z67" s="63"/>
      <c r="AA67" s="74">
        <v>2820</v>
      </c>
      <c r="AB67" s="63"/>
      <c r="AC67" s="73"/>
      <c r="AD67" s="72">
        <v>2550</v>
      </c>
      <c r="AE67" s="63"/>
      <c r="AF67" s="73"/>
    </row>
    <row r="68" spans="1:32" ht="14.15" customHeight="1" x14ac:dyDescent="0.2">
      <c r="B68" s="300" t="s">
        <v>15</v>
      </c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2"/>
      <c r="O68" s="74">
        <v>740</v>
      </c>
      <c r="P68" s="63"/>
      <c r="Q68" s="105"/>
      <c r="R68" s="74">
        <v>740</v>
      </c>
      <c r="S68" s="63"/>
      <c r="T68" s="105"/>
      <c r="U68" s="74">
        <v>790</v>
      </c>
      <c r="V68" s="63"/>
      <c r="W68" s="105"/>
      <c r="X68" s="74">
        <v>840</v>
      </c>
      <c r="Y68" s="63"/>
      <c r="Z68" s="63"/>
      <c r="AA68" s="74">
        <v>680</v>
      </c>
      <c r="AB68" s="63"/>
      <c r="AC68" s="73"/>
      <c r="AD68" s="72">
        <v>760</v>
      </c>
      <c r="AE68" s="63"/>
      <c r="AF68" s="73"/>
    </row>
    <row r="69" spans="1:32" ht="14.15" customHeight="1" thickBot="1" x14ac:dyDescent="0.25">
      <c r="B69" s="300" t="s">
        <v>16</v>
      </c>
      <c r="C69" s="301"/>
      <c r="D69" s="301"/>
      <c r="E69" s="301"/>
      <c r="F69" s="301"/>
      <c r="G69" s="301"/>
      <c r="H69" s="301"/>
      <c r="I69" s="301"/>
      <c r="J69" s="301"/>
      <c r="K69" s="301"/>
      <c r="L69" s="301"/>
      <c r="M69" s="301"/>
      <c r="N69" s="302"/>
      <c r="O69" s="74">
        <v>600</v>
      </c>
      <c r="P69" s="63"/>
      <c r="Q69" s="105"/>
      <c r="R69" s="74">
        <v>466</v>
      </c>
      <c r="S69" s="63"/>
      <c r="T69" s="105"/>
      <c r="U69" s="74">
        <v>780</v>
      </c>
      <c r="V69" s="63"/>
      <c r="W69" s="105"/>
      <c r="X69" s="74">
        <v>800</v>
      </c>
      <c r="Y69" s="63"/>
      <c r="Z69" s="63"/>
      <c r="AA69" s="74">
        <v>790</v>
      </c>
      <c r="AB69" s="63"/>
      <c r="AC69" s="73"/>
      <c r="AD69" s="221">
        <v>980</v>
      </c>
      <c r="AE69" s="222"/>
      <c r="AF69" s="223"/>
    </row>
    <row r="70" spans="1:32" ht="14.15" customHeight="1" x14ac:dyDescent="0.2">
      <c r="B70" s="1" t="s">
        <v>3</v>
      </c>
    </row>
    <row r="71" spans="1:32" ht="12" customHeight="1" x14ac:dyDescent="0.2"/>
    <row r="72" spans="1:32" ht="14.15" customHeight="1" thickBot="1" x14ac:dyDescent="0.25">
      <c r="A72" s="24" t="s">
        <v>98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N72" s="1" t="s">
        <v>148</v>
      </c>
      <c r="W72" s="18"/>
      <c r="X72" s="18"/>
      <c r="Y72" s="18"/>
      <c r="Z72" s="18"/>
    </row>
    <row r="73" spans="1:32" ht="14.15" customHeight="1" x14ac:dyDescent="0.2">
      <c r="B73" s="2"/>
      <c r="C73" s="285"/>
      <c r="D73" s="285"/>
      <c r="E73" s="286"/>
      <c r="F73" s="40" t="s">
        <v>120</v>
      </c>
      <c r="G73" s="40"/>
      <c r="H73" s="40"/>
      <c r="I73" s="41"/>
      <c r="J73" s="42" t="s">
        <v>129</v>
      </c>
      <c r="K73" s="40"/>
      <c r="L73" s="40"/>
      <c r="M73" s="40"/>
      <c r="N73" s="43" t="s">
        <v>137</v>
      </c>
      <c r="O73" s="44"/>
      <c r="P73" s="44"/>
      <c r="Q73" s="45"/>
    </row>
    <row r="74" spans="1:32" ht="14.15" customHeight="1" x14ac:dyDescent="0.2">
      <c r="B74" s="292" t="s">
        <v>17</v>
      </c>
      <c r="C74" s="293"/>
      <c r="D74" s="293"/>
      <c r="E74" s="294"/>
      <c r="F74" s="49">
        <v>95</v>
      </c>
      <c r="G74" s="49"/>
      <c r="H74" s="49"/>
      <c r="I74" s="59"/>
      <c r="J74" s="311">
        <v>100</v>
      </c>
      <c r="K74" s="49"/>
      <c r="L74" s="49"/>
      <c r="M74" s="49"/>
      <c r="N74" s="48">
        <v>103</v>
      </c>
      <c r="O74" s="49"/>
      <c r="P74" s="49"/>
      <c r="Q74" s="50"/>
    </row>
    <row r="75" spans="1:32" ht="14.15" customHeight="1" x14ac:dyDescent="0.2">
      <c r="B75" s="252" t="s">
        <v>149</v>
      </c>
      <c r="C75" s="295"/>
      <c r="D75" s="295"/>
      <c r="E75" s="296"/>
      <c r="F75" s="58">
        <v>32042</v>
      </c>
      <c r="G75" s="58"/>
      <c r="H75" s="58"/>
      <c r="I75" s="60"/>
      <c r="J75" s="57">
        <v>45814</v>
      </c>
      <c r="K75" s="58"/>
      <c r="L75" s="58"/>
      <c r="M75" s="58"/>
      <c r="N75" s="298">
        <v>33428</v>
      </c>
      <c r="O75" s="58"/>
      <c r="P75" s="58"/>
      <c r="Q75" s="299"/>
    </row>
    <row r="76" spans="1:32" ht="14.15" customHeight="1" x14ac:dyDescent="0.2">
      <c r="B76" s="132" t="s">
        <v>147</v>
      </c>
      <c r="C76" s="248"/>
      <c r="D76" s="248"/>
      <c r="E76" s="249"/>
      <c r="F76" s="47">
        <v>154</v>
      </c>
      <c r="G76" s="47"/>
      <c r="H76" s="47"/>
      <c r="I76" s="297"/>
      <c r="J76" s="46">
        <v>171</v>
      </c>
      <c r="K76" s="47"/>
      <c r="L76" s="47"/>
      <c r="M76" s="47"/>
      <c r="N76" s="61">
        <v>181</v>
      </c>
      <c r="O76" s="47"/>
      <c r="P76" s="47"/>
      <c r="Q76" s="62"/>
    </row>
    <row r="77" spans="1:32" s="4" customFormat="1" ht="14.15" customHeight="1" thickBot="1" x14ac:dyDescent="0.25">
      <c r="B77" s="103" t="s">
        <v>8</v>
      </c>
      <c r="C77" s="180"/>
      <c r="D77" s="180"/>
      <c r="E77" s="181"/>
      <c r="F77" s="47">
        <f>F74+F76</f>
        <v>249</v>
      </c>
      <c r="G77" s="47"/>
      <c r="H77" s="47"/>
      <c r="I77" s="297"/>
      <c r="J77" s="46">
        <f>J74+J76</f>
        <v>271</v>
      </c>
      <c r="K77" s="47"/>
      <c r="L77" s="47"/>
      <c r="M77" s="47"/>
      <c r="N77" s="37">
        <f>N74+N76</f>
        <v>284</v>
      </c>
      <c r="O77" s="38"/>
      <c r="P77" s="38"/>
      <c r="Q77" s="39"/>
    </row>
    <row r="78" spans="1:32" ht="14.15" customHeight="1" x14ac:dyDescent="0.2">
      <c r="B78" s="1" t="s">
        <v>142</v>
      </c>
      <c r="T78" s="11"/>
    </row>
    <row r="79" spans="1:32" ht="14.15" customHeight="1" x14ac:dyDescent="0.2"/>
    <row r="80" spans="1:32" ht="14.15" customHeight="1" thickBot="1" x14ac:dyDescent="0.25">
      <c r="A80" s="24" t="s">
        <v>99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30"/>
      <c r="Z80" s="71" t="s">
        <v>18</v>
      </c>
      <c r="AA80" s="71"/>
      <c r="AB80" s="71"/>
      <c r="AC80" s="71"/>
    </row>
    <row r="81" spans="1:32" ht="14.15" customHeight="1" x14ac:dyDescent="0.2">
      <c r="B81" s="103"/>
      <c r="C81" s="180"/>
      <c r="D81" s="180"/>
      <c r="E81" s="181"/>
      <c r="F81" s="75" t="s">
        <v>49</v>
      </c>
      <c r="G81" s="40"/>
      <c r="H81" s="40"/>
      <c r="I81" s="40"/>
      <c r="J81" s="75" t="s">
        <v>106</v>
      </c>
      <c r="K81" s="40"/>
      <c r="L81" s="40"/>
      <c r="M81" s="40"/>
      <c r="N81" s="75" t="s">
        <v>114</v>
      </c>
      <c r="O81" s="40"/>
      <c r="P81" s="40"/>
      <c r="Q81" s="40"/>
      <c r="R81" s="75" t="s">
        <v>120</v>
      </c>
      <c r="S81" s="40"/>
      <c r="T81" s="40"/>
      <c r="U81" s="40"/>
      <c r="V81" s="75" t="s">
        <v>129</v>
      </c>
      <c r="W81" s="40"/>
      <c r="X81" s="40"/>
      <c r="Y81" s="235"/>
      <c r="Z81" s="79" t="s">
        <v>137</v>
      </c>
      <c r="AA81" s="44"/>
      <c r="AB81" s="44"/>
      <c r="AC81" s="45"/>
    </row>
    <row r="82" spans="1:32" ht="14.15" customHeight="1" x14ac:dyDescent="0.2">
      <c r="B82" s="103" t="s">
        <v>19</v>
      </c>
      <c r="C82" s="180"/>
      <c r="D82" s="180"/>
      <c r="E82" s="181"/>
      <c r="F82" s="250">
        <v>332834</v>
      </c>
      <c r="G82" s="242"/>
      <c r="H82" s="242"/>
      <c r="I82" s="251"/>
      <c r="J82" s="250">
        <v>270703</v>
      </c>
      <c r="K82" s="242"/>
      <c r="L82" s="242"/>
      <c r="M82" s="251"/>
      <c r="N82" s="250">
        <v>211110</v>
      </c>
      <c r="O82" s="242"/>
      <c r="P82" s="242"/>
      <c r="Q82" s="251"/>
      <c r="R82" s="242">
        <v>250644</v>
      </c>
      <c r="S82" s="242"/>
      <c r="T82" s="242"/>
      <c r="U82" s="242"/>
      <c r="V82" s="186">
        <v>282388</v>
      </c>
      <c r="W82" s="187"/>
      <c r="X82" s="187"/>
      <c r="Y82" s="219"/>
      <c r="Z82" s="236">
        <v>237486</v>
      </c>
      <c r="AA82" s="187"/>
      <c r="AB82" s="187"/>
      <c r="AC82" s="219"/>
    </row>
    <row r="83" spans="1:32" ht="14.15" customHeight="1" thickBot="1" x14ac:dyDescent="0.25">
      <c r="B83" s="103" t="s">
        <v>20</v>
      </c>
      <c r="C83" s="180"/>
      <c r="D83" s="180"/>
      <c r="E83" s="181"/>
      <c r="F83" s="250">
        <v>11478</v>
      </c>
      <c r="G83" s="242"/>
      <c r="H83" s="242"/>
      <c r="I83" s="251"/>
      <c r="J83" s="250">
        <v>13699</v>
      </c>
      <c r="K83" s="242"/>
      <c r="L83" s="242"/>
      <c r="M83" s="251"/>
      <c r="N83" s="250">
        <v>4119</v>
      </c>
      <c r="O83" s="242"/>
      <c r="P83" s="242"/>
      <c r="Q83" s="251"/>
      <c r="R83" s="250">
        <v>6214</v>
      </c>
      <c r="S83" s="242"/>
      <c r="T83" s="242"/>
      <c r="U83" s="242"/>
      <c r="V83" s="186">
        <v>8019</v>
      </c>
      <c r="W83" s="187"/>
      <c r="X83" s="187"/>
      <c r="Y83" s="219"/>
      <c r="Z83" s="135">
        <v>6936</v>
      </c>
      <c r="AA83" s="136"/>
      <c r="AB83" s="136"/>
      <c r="AC83" s="234"/>
    </row>
    <row r="84" spans="1:32" ht="14.15" customHeight="1" x14ac:dyDescent="0.2">
      <c r="W84" s="12"/>
    </row>
    <row r="85" spans="1:32" ht="14.15" customHeight="1" x14ac:dyDescent="0.2">
      <c r="A85" s="24" t="s">
        <v>100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30"/>
      <c r="AD85" s="1" t="s">
        <v>18</v>
      </c>
    </row>
    <row r="86" spans="1:32" ht="25.5" customHeight="1" thickBot="1" x14ac:dyDescent="0.25">
      <c r="B86" s="2"/>
      <c r="C86" s="285"/>
      <c r="D86" s="285"/>
      <c r="E86" s="286"/>
      <c r="F86" s="75" t="s">
        <v>21</v>
      </c>
      <c r="G86" s="76"/>
      <c r="H86" s="76"/>
      <c r="I86" s="289"/>
      <c r="J86" s="289"/>
      <c r="K86" s="289"/>
      <c r="L86" s="289"/>
      <c r="M86" s="289"/>
      <c r="N86" s="290"/>
      <c r="O86" s="75" t="s">
        <v>109</v>
      </c>
      <c r="P86" s="76"/>
      <c r="Q86" s="76"/>
      <c r="R86" s="289"/>
      <c r="S86" s="289"/>
      <c r="T86" s="289"/>
      <c r="U86" s="289"/>
      <c r="V86" s="289"/>
      <c r="W86" s="290"/>
      <c r="X86" s="201" t="s">
        <v>22</v>
      </c>
      <c r="Y86" s="202"/>
      <c r="Z86" s="202"/>
      <c r="AA86" s="203"/>
      <c r="AB86" s="203"/>
      <c r="AC86" s="203"/>
      <c r="AD86" s="203"/>
      <c r="AE86" s="203"/>
      <c r="AF86" s="204"/>
    </row>
    <row r="87" spans="1:32" ht="12" customHeight="1" x14ac:dyDescent="0.2">
      <c r="B87" s="3"/>
      <c r="C87" s="287"/>
      <c r="D87" s="287"/>
      <c r="E87" s="288"/>
      <c r="F87" s="244" t="s">
        <v>132</v>
      </c>
      <c r="G87" s="245"/>
      <c r="H87" s="245"/>
      <c r="I87" s="244" t="s">
        <v>133</v>
      </c>
      <c r="J87" s="245"/>
      <c r="K87" s="291"/>
      <c r="L87" s="227" t="s">
        <v>141</v>
      </c>
      <c r="M87" s="228"/>
      <c r="N87" s="229"/>
      <c r="O87" s="244" t="s">
        <v>134</v>
      </c>
      <c r="P87" s="245"/>
      <c r="Q87" s="245"/>
      <c r="R87" s="244" t="s">
        <v>135</v>
      </c>
      <c r="S87" s="245"/>
      <c r="T87" s="291"/>
      <c r="U87" s="227" t="s">
        <v>144</v>
      </c>
      <c r="V87" s="228"/>
      <c r="W87" s="229"/>
      <c r="X87" s="244" t="s">
        <v>122</v>
      </c>
      <c r="Y87" s="245"/>
      <c r="Z87" s="245"/>
      <c r="AA87" s="244" t="s">
        <v>131</v>
      </c>
      <c r="AB87" s="245"/>
      <c r="AC87" s="291"/>
      <c r="AD87" s="227" t="s">
        <v>139</v>
      </c>
      <c r="AE87" s="228"/>
      <c r="AF87" s="229"/>
    </row>
    <row r="88" spans="1:32" ht="12" customHeight="1" x14ac:dyDescent="0.2">
      <c r="B88" s="132" t="s">
        <v>23</v>
      </c>
      <c r="C88" s="248"/>
      <c r="D88" s="248"/>
      <c r="E88" s="249"/>
      <c r="F88" s="275">
        <v>7819</v>
      </c>
      <c r="G88" s="276"/>
      <c r="H88" s="276"/>
      <c r="I88" s="198">
        <v>8189</v>
      </c>
      <c r="J88" s="199"/>
      <c r="K88" s="243"/>
      <c r="L88" s="284">
        <v>8762</v>
      </c>
      <c r="M88" s="199"/>
      <c r="N88" s="243"/>
      <c r="O88" s="198">
        <v>2086</v>
      </c>
      <c r="P88" s="199"/>
      <c r="Q88" s="199"/>
      <c r="R88" s="198">
        <v>2208</v>
      </c>
      <c r="S88" s="199"/>
      <c r="T88" s="243"/>
      <c r="U88" s="284">
        <v>2489</v>
      </c>
      <c r="V88" s="199"/>
      <c r="W88" s="243"/>
      <c r="X88" s="210">
        <v>1545</v>
      </c>
      <c r="Y88" s="210"/>
      <c r="Z88" s="210"/>
      <c r="AA88" s="209">
        <v>3170</v>
      </c>
      <c r="AB88" s="210"/>
      <c r="AC88" s="211"/>
      <c r="AD88" s="308">
        <v>3432</v>
      </c>
      <c r="AE88" s="309"/>
      <c r="AF88" s="310"/>
    </row>
    <row r="89" spans="1:32" ht="12" customHeight="1" x14ac:dyDescent="0.2">
      <c r="B89" s="132" t="s">
        <v>24</v>
      </c>
      <c r="C89" s="248"/>
      <c r="D89" s="248"/>
      <c r="E89" s="249"/>
      <c r="F89" s="275">
        <v>109</v>
      </c>
      <c r="G89" s="276"/>
      <c r="H89" s="276"/>
      <c r="I89" s="198">
        <v>104</v>
      </c>
      <c r="J89" s="199"/>
      <c r="K89" s="243"/>
      <c r="L89" s="284">
        <v>86</v>
      </c>
      <c r="M89" s="199"/>
      <c r="N89" s="243"/>
      <c r="O89" s="198">
        <v>44</v>
      </c>
      <c r="P89" s="199"/>
      <c r="Q89" s="199"/>
      <c r="R89" s="198">
        <v>41</v>
      </c>
      <c r="S89" s="199"/>
      <c r="T89" s="243"/>
      <c r="U89" s="284">
        <v>33</v>
      </c>
      <c r="V89" s="199"/>
      <c r="W89" s="243"/>
      <c r="X89" s="210">
        <v>59</v>
      </c>
      <c r="Y89" s="210"/>
      <c r="Z89" s="210"/>
      <c r="AA89" s="209">
        <v>14</v>
      </c>
      <c r="AB89" s="210"/>
      <c r="AC89" s="211"/>
      <c r="AD89" s="308">
        <v>7</v>
      </c>
      <c r="AE89" s="309"/>
      <c r="AF89" s="310"/>
    </row>
    <row r="90" spans="1:32" ht="12" customHeight="1" x14ac:dyDescent="0.2">
      <c r="B90" s="132" t="s">
        <v>101</v>
      </c>
      <c r="C90" s="248"/>
      <c r="D90" s="248"/>
      <c r="E90" s="249"/>
      <c r="F90" s="275">
        <v>90</v>
      </c>
      <c r="G90" s="276"/>
      <c r="H90" s="276"/>
      <c r="I90" s="198">
        <v>96</v>
      </c>
      <c r="J90" s="199"/>
      <c r="K90" s="243"/>
      <c r="L90" s="284">
        <v>96</v>
      </c>
      <c r="M90" s="199"/>
      <c r="N90" s="243"/>
      <c r="O90" s="198">
        <v>36</v>
      </c>
      <c r="P90" s="199"/>
      <c r="Q90" s="199"/>
      <c r="R90" s="198">
        <v>30</v>
      </c>
      <c r="S90" s="199"/>
      <c r="T90" s="243"/>
      <c r="U90" s="284">
        <v>31</v>
      </c>
      <c r="V90" s="199"/>
      <c r="W90" s="243"/>
      <c r="X90" s="210">
        <v>0</v>
      </c>
      <c r="Y90" s="210"/>
      <c r="Z90" s="210"/>
      <c r="AA90" s="209">
        <v>3</v>
      </c>
      <c r="AB90" s="210"/>
      <c r="AC90" s="211"/>
      <c r="AD90" s="308">
        <v>8</v>
      </c>
      <c r="AE90" s="309"/>
      <c r="AF90" s="310"/>
    </row>
    <row r="91" spans="1:32" ht="12" customHeight="1" x14ac:dyDescent="0.2">
      <c r="B91" s="132" t="s">
        <v>25</v>
      </c>
      <c r="C91" s="248"/>
      <c r="D91" s="248"/>
      <c r="E91" s="249"/>
      <c r="F91" s="275">
        <v>457</v>
      </c>
      <c r="G91" s="276"/>
      <c r="H91" s="276"/>
      <c r="I91" s="198">
        <v>557</v>
      </c>
      <c r="J91" s="199"/>
      <c r="K91" s="243"/>
      <c r="L91" s="284">
        <v>586</v>
      </c>
      <c r="M91" s="199"/>
      <c r="N91" s="243"/>
      <c r="O91" s="198">
        <v>28</v>
      </c>
      <c r="P91" s="199"/>
      <c r="Q91" s="199"/>
      <c r="R91" s="198">
        <v>33</v>
      </c>
      <c r="S91" s="199"/>
      <c r="T91" s="243"/>
      <c r="U91" s="284">
        <v>35</v>
      </c>
      <c r="V91" s="199"/>
      <c r="W91" s="243"/>
      <c r="X91" s="210">
        <v>1179</v>
      </c>
      <c r="Y91" s="210"/>
      <c r="Z91" s="210"/>
      <c r="AA91" s="209">
        <v>981</v>
      </c>
      <c r="AB91" s="210"/>
      <c r="AC91" s="211"/>
      <c r="AD91" s="308">
        <v>879</v>
      </c>
      <c r="AE91" s="309"/>
      <c r="AF91" s="310"/>
    </row>
    <row r="92" spans="1:32" ht="12" customHeight="1" x14ac:dyDescent="0.2">
      <c r="B92" s="132" t="s">
        <v>26</v>
      </c>
      <c r="C92" s="248"/>
      <c r="D92" s="248"/>
      <c r="E92" s="249"/>
      <c r="F92" s="275">
        <v>160</v>
      </c>
      <c r="G92" s="276"/>
      <c r="H92" s="276"/>
      <c r="I92" s="198">
        <v>180</v>
      </c>
      <c r="J92" s="199"/>
      <c r="K92" s="243"/>
      <c r="L92" s="284">
        <v>182</v>
      </c>
      <c r="M92" s="199"/>
      <c r="N92" s="243"/>
      <c r="O92" s="198">
        <v>46</v>
      </c>
      <c r="P92" s="199"/>
      <c r="Q92" s="199"/>
      <c r="R92" s="198">
        <v>54</v>
      </c>
      <c r="S92" s="199"/>
      <c r="T92" s="243"/>
      <c r="U92" s="284">
        <v>67</v>
      </c>
      <c r="V92" s="199"/>
      <c r="W92" s="243"/>
      <c r="X92" s="210">
        <v>29</v>
      </c>
      <c r="Y92" s="210"/>
      <c r="Z92" s="210"/>
      <c r="AA92" s="209">
        <v>48</v>
      </c>
      <c r="AB92" s="210"/>
      <c r="AC92" s="211"/>
      <c r="AD92" s="308">
        <v>30</v>
      </c>
      <c r="AE92" s="309"/>
      <c r="AF92" s="310"/>
    </row>
    <row r="93" spans="1:32" ht="12" customHeight="1" x14ac:dyDescent="0.2">
      <c r="B93" s="132" t="s">
        <v>27</v>
      </c>
      <c r="C93" s="248"/>
      <c r="D93" s="248"/>
      <c r="E93" s="249"/>
      <c r="F93" s="275">
        <v>450</v>
      </c>
      <c r="G93" s="276"/>
      <c r="H93" s="276"/>
      <c r="I93" s="198">
        <v>434</v>
      </c>
      <c r="J93" s="199"/>
      <c r="K93" s="243"/>
      <c r="L93" s="284">
        <v>480</v>
      </c>
      <c r="M93" s="199"/>
      <c r="N93" s="243"/>
      <c r="O93" s="198">
        <v>94</v>
      </c>
      <c r="P93" s="199"/>
      <c r="Q93" s="199"/>
      <c r="R93" s="198">
        <v>99</v>
      </c>
      <c r="S93" s="199"/>
      <c r="T93" s="243"/>
      <c r="U93" s="284">
        <v>114</v>
      </c>
      <c r="V93" s="199"/>
      <c r="W93" s="243"/>
      <c r="X93" s="210">
        <v>298</v>
      </c>
      <c r="Y93" s="210"/>
      <c r="Z93" s="210"/>
      <c r="AA93" s="209">
        <v>523</v>
      </c>
      <c r="AB93" s="210"/>
      <c r="AC93" s="211"/>
      <c r="AD93" s="308">
        <v>684</v>
      </c>
      <c r="AE93" s="309"/>
      <c r="AF93" s="310"/>
    </row>
    <row r="94" spans="1:32" ht="12" customHeight="1" x14ac:dyDescent="0.2">
      <c r="B94" s="132" t="s">
        <v>102</v>
      </c>
      <c r="C94" s="248"/>
      <c r="D94" s="248"/>
      <c r="E94" s="249"/>
      <c r="F94" s="275">
        <v>71</v>
      </c>
      <c r="G94" s="276"/>
      <c r="H94" s="276"/>
      <c r="I94" s="198">
        <v>79</v>
      </c>
      <c r="J94" s="199"/>
      <c r="K94" s="243"/>
      <c r="L94" s="284">
        <v>75</v>
      </c>
      <c r="M94" s="199"/>
      <c r="N94" s="243"/>
      <c r="O94" s="198">
        <v>3</v>
      </c>
      <c r="P94" s="199"/>
      <c r="Q94" s="199"/>
      <c r="R94" s="198">
        <v>2</v>
      </c>
      <c r="S94" s="199"/>
      <c r="T94" s="243"/>
      <c r="U94" s="284">
        <v>7</v>
      </c>
      <c r="V94" s="199"/>
      <c r="W94" s="243"/>
      <c r="X94" s="210">
        <v>124</v>
      </c>
      <c r="Y94" s="210"/>
      <c r="Z94" s="210"/>
      <c r="AA94" s="209">
        <v>94</v>
      </c>
      <c r="AB94" s="210"/>
      <c r="AC94" s="211"/>
      <c r="AD94" s="308">
        <v>88</v>
      </c>
      <c r="AE94" s="309"/>
      <c r="AF94" s="310"/>
    </row>
    <row r="95" spans="1:32" ht="12" customHeight="1" x14ac:dyDescent="0.2">
      <c r="B95" s="132" t="s">
        <v>44</v>
      </c>
      <c r="C95" s="248"/>
      <c r="D95" s="248"/>
      <c r="E95" s="249"/>
      <c r="F95" s="275">
        <v>8</v>
      </c>
      <c r="G95" s="276"/>
      <c r="H95" s="276"/>
      <c r="I95" s="198">
        <v>14</v>
      </c>
      <c r="J95" s="199"/>
      <c r="K95" s="243"/>
      <c r="L95" s="284">
        <v>16</v>
      </c>
      <c r="M95" s="199"/>
      <c r="N95" s="243"/>
      <c r="O95" s="198">
        <v>0</v>
      </c>
      <c r="P95" s="199"/>
      <c r="Q95" s="199"/>
      <c r="R95" s="198">
        <v>0</v>
      </c>
      <c r="S95" s="199"/>
      <c r="T95" s="243"/>
      <c r="U95" s="284">
        <v>0</v>
      </c>
      <c r="V95" s="199"/>
      <c r="W95" s="243"/>
      <c r="X95" s="232">
        <v>2980</v>
      </c>
      <c r="Y95" s="232"/>
      <c r="Z95" s="232"/>
      <c r="AA95" s="231">
        <v>3186</v>
      </c>
      <c r="AB95" s="232"/>
      <c r="AC95" s="233"/>
      <c r="AD95" s="319">
        <v>1808</v>
      </c>
      <c r="AE95" s="320"/>
      <c r="AF95" s="321"/>
    </row>
    <row r="96" spans="1:32" ht="12" customHeight="1" thickBot="1" x14ac:dyDescent="0.25">
      <c r="B96" s="132" t="s">
        <v>8</v>
      </c>
      <c r="C96" s="248"/>
      <c r="D96" s="248"/>
      <c r="E96" s="249"/>
      <c r="F96" s="275">
        <f>SUM(F88:H95)</f>
        <v>9164</v>
      </c>
      <c r="G96" s="276"/>
      <c r="H96" s="276"/>
      <c r="I96" s="275">
        <f>SUM(I88:K95)</f>
        <v>9653</v>
      </c>
      <c r="J96" s="276"/>
      <c r="K96" s="277"/>
      <c r="L96" s="278">
        <f>SUM(L88:N95)</f>
        <v>10283</v>
      </c>
      <c r="M96" s="279"/>
      <c r="N96" s="280"/>
      <c r="O96" s="198">
        <f>SUM(O88:Q95)</f>
        <v>2337</v>
      </c>
      <c r="P96" s="199"/>
      <c r="Q96" s="199"/>
      <c r="R96" s="198">
        <f>SUM(R88:T95)</f>
        <v>2467</v>
      </c>
      <c r="S96" s="199"/>
      <c r="T96" s="243"/>
      <c r="U96" s="281">
        <f>SUM(U88:W95)</f>
        <v>2776</v>
      </c>
      <c r="V96" s="282"/>
      <c r="W96" s="283"/>
      <c r="X96" s="208">
        <f>SUM(X88:X95)</f>
        <v>6214</v>
      </c>
      <c r="Y96" s="208"/>
      <c r="Z96" s="209"/>
      <c r="AA96" s="208">
        <f>SUM(AA88:AA95)</f>
        <v>8019</v>
      </c>
      <c r="AB96" s="208"/>
      <c r="AC96" s="230"/>
      <c r="AD96" s="205">
        <f>SUM(AD88:AD95)</f>
        <v>6936</v>
      </c>
      <c r="AE96" s="206"/>
      <c r="AF96" s="207"/>
    </row>
    <row r="97" spans="1:35" ht="14.15" customHeight="1" x14ac:dyDescent="0.2">
      <c r="B97" s="1" t="s">
        <v>28</v>
      </c>
      <c r="AA97" s="12"/>
    </row>
    <row r="98" spans="1:35" ht="14.15" customHeight="1" x14ac:dyDescent="0.2">
      <c r="B98" s="1" t="s">
        <v>29</v>
      </c>
    </row>
    <row r="99" spans="1:35" ht="14.15" customHeight="1" x14ac:dyDescent="0.2">
      <c r="B99" s="1" t="s">
        <v>143</v>
      </c>
    </row>
    <row r="100" spans="1:35" ht="7.5" customHeight="1" x14ac:dyDescent="0.2"/>
    <row r="101" spans="1:35" ht="14.15" customHeight="1" x14ac:dyDescent="0.2">
      <c r="A101" s="24" t="s">
        <v>103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AA101" s="12"/>
      <c r="AB101" s="12"/>
      <c r="AC101" s="12"/>
      <c r="AD101" s="12"/>
    </row>
    <row r="102" spans="1:35" ht="14.15" customHeight="1" thickBot="1" x14ac:dyDescent="0.25">
      <c r="B102" s="1" t="s">
        <v>52</v>
      </c>
      <c r="AB102" s="12"/>
      <c r="AC102" s="12"/>
      <c r="AD102" s="12"/>
      <c r="AF102" s="1" t="s">
        <v>18</v>
      </c>
    </row>
    <row r="103" spans="1:35" ht="14.15" customHeight="1" x14ac:dyDescent="0.2">
      <c r="B103" s="103"/>
      <c r="C103" s="130"/>
      <c r="D103" s="130"/>
      <c r="E103" s="130"/>
      <c r="F103" s="131"/>
      <c r="G103" s="75" t="s">
        <v>50</v>
      </c>
      <c r="H103" s="76"/>
      <c r="I103" s="76"/>
      <c r="J103" s="77"/>
      <c r="K103" s="75" t="s">
        <v>110</v>
      </c>
      <c r="L103" s="76"/>
      <c r="M103" s="76"/>
      <c r="N103" s="77"/>
      <c r="O103" s="159" t="s">
        <v>111</v>
      </c>
      <c r="P103" s="404"/>
      <c r="Q103" s="404"/>
      <c r="R103" s="404"/>
      <c r="S103" s="75" t="s">
        <v>117</v>
      </c>
      <c r="T103" s="40"/>
      <c r="U103" s="40"/>
      <c r="V103" s="41"/>
      <c r="W103" s="76" t="s">
        <v>123</v>
      </c>
      <c r="X103" s="40"/>
      <c r="Y103" s="40"/>
      <c r="Z103" s="40"/>
      <c r="AA103" s="75" t="s">
        <v>136</v>
      </c>
      <c r="AB103" s="40"/>
      <c r="AC103" s="40"/>
      <c r="AD103" s="235"/>
      <c r="AE103" s="79" t="s">
        <v>145</v>
      </c>
      <c r="AF103" s="44"/>
      <c r="AG103" s="44"/>
      <c r="AH103" s="45"/>
    </row>
    <row r="104" spans="1:35" ht="14.15" customHeight="1" thickBot="1" x14ac:dyDescent="0.25">
      <c r="B104" s="103" t="s">
        <v>30</v>
      </c>
      <c r="C104" s="130"/>
      <c r="D104" s="130"/>
      <c r="E104" s="130"/>
      <c r="F104" s="131"/>
      <c r="G104" s="313">
        <v>22944</v>
      </c>
      <c r="H104" s="314"/>
      <c r="I104" s="314"/>
      <c r="J104" s="403"/>
      <c r="K104" s="313">
        <v>21648</v>
      </c>
      <c r="L104" s="314"/>
      <c r="M104" s="314"/>
      <c r="N104" s="403"/>
      <c r="O104" s="313">
        <v>20439</v>
      </c>
      <c r="P104" s="314"/>
      <c r="Q104" s="314"/>
      <c r="R104" s="403"/>
      <c r="S104" s="313" t="s">
        <v>128</v>
      </c>
      <c r="T104" s="314"/>
      <c r="U104" s="314"/>
      <c r="V104" s="403"/>
      <c r="W104" s="313">
        <v>24319</v>
      </c>
      <c r="X104" s="314"/>
      <c r="Y104" s="314"/>
      <c r="Z104" s="403"/>
      <c r="AA104" s="313">
        <v>26093</v>
      </c>
      <c r="AB104" s="314"/>
      <c r="AC104" s="314"/>
      <c r="AD104" s="315"/>
      <c r="AE104" s="316">
        <v>26571</v>
      </c>
      <c r="AF104" s="317"/>
      <c r="AG104" s="317"/>
      <c r="AH104" s="318"/>
      <c r="AI104" s="4"/>
    </row>
    <row r="105" spans="1:35" ht="14.15" customHeight="1" x14ac:dyDescent="0.2">
      <c r="B105" s="4" t="s">
        <v>126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36"/>
      <c r="AB105" s="36"/>
      <c r="AC105" s="36"/>
      <c r="AD105" s="36"/>
      <c r="AE105" s="4"/>
      <c r="AF105" s="4"/>
      <c r="AG105" s="4"/>
      <c r="AH105" s="4"/>
      <c r="AI105" s="4"/>
    </row>
    <row r="106" spans="1:35" ht="14.15" customHeight="1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ht="14.15" customHeight="1" thickBot="1" x14ac:dyDescent="0.25">
      <c r="B107" s="4" t="s">
        <v>124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 t="s">
        <v>18</v>
      </c>
      <c r="AG107" s="4"/>
      <c r="AH107" s="4"/>
      <c r="AI107" s="4"/>
    </row>
    <row r="108" spans="1:35" ht="14.15" customHeight="1" x14ac:dyDescent="0.2">
      <c r="B108" s="268"/>
      <c r="C108" s="269"/>
      <c r="D108" s="269"/>
      <c r="E108" s="269"/>
      <c r="F108" s="269"/>
      <c r="G108" s="270"/>
      <c r="H108" s="237" t="s">
        <v>45</v>
      </c>
      <c r="I108" s="271"/>
      <c r="J108" s="271"/>
      <c r="K108" s="272"/>
      <c r="L108" s="237" t="s">
        <v>46</v>
      </c>
      <c r="M108" s="271"/>
      <c r="N108" s="271"/>
      <c r="O108" s="272"/>
      <c r="P108" s="239" t="s">
        <v>49</v>
      </c>
      <c r="Q108" s="240"/>
      <c r="R108" s="240"/>
      <c r="S108" s="240"/>
      <c r="T108" s="237" t="s">
        <v>111</v>
      </c>
      <c r="U108" s="238"/>
      <c r="V108" s="238"/>
      <c r="W108" s="241"/>
      <c r="X108" s="237" t="s">
        <v>117</v>
      </c>
      <c r="Y108" s="238"/>
      <c r="Z108" s="238"/>
      <c r="AA108" s="238"/>
      <c r="AB108" s="237" t="s">
        <v>123</v>
      </c>
      <c r="AC108" s="238"/>
      <c r="AD108" s="238"/>
      <c r="AE108" s="312"/>
      <c r="AF108" s="109" t="s">
        <v>136</v>
      </c>
      <c r="AG108" s="401"/>
      <c r="AH108" s="401"/>
      <c r="AI108" s="402"/>
    </row>
    <row r="109" spans="1:35" ht="14.15" customHeight="1" x14ac:dyDescent="0.2">
      <c r="B109" s="258" t="s">
        <v>31</v>
      </c>
      <c r="C109" s="259"/>
      <c r="D109" s="264" t="s">
        <v>32</v>
      </c>
      <c r="E109" s="265"/>
      <c r="F109" s="265"/>
      <c r="G109" s="266"/>
      <c r="H109" s="224">
        <v>1502858</v>
      </c>
      <c r="I109" s="225"/>
      <c r="J109" s="225"/>
      <c r="K109" s="225"/>
      <c r="L109" s="74">
        <v>1380981</v>
      </c>
      <c r="M109" s="63"/>
      <c r="N109" s="63"/>
      <c r="O109" s="105"/>
      <c r="P109" s="74">
        <v>1281618</v>
      </c>
      <c r="Q109" s="63"/>
      <c r="R109" s="63"/>
      <c r="S109" s="105"/>
      <c r="T109" s="74">
        <v>1276996</v>
      </c>
      <c r="U109" s="63"/>
      <c r="V109" s="63"/>
      <c r="W109" s="105"/>
      <c r="X109" s="63">
        <v>812126</v>
      </c>
      <c r="Y109" s="63"/>
      <c r="Z109" s="63"/>
      <c r="AA109" s="63"/>
      <c r="AB109" s="74">
        <v>1254737</v>
      </c>
      <c r="AC109" s="63"/>
      <c r="AD109" s="63"/>
      <c r="AE109" s="73"/>
      <c r="AF109" s="72">
        <v>1490660</v>
      </c>
      <c r="AG109" s="63"/>
      <c r="AH109" s="63"/>
      <c r="AI109" s="73"/>
    </row>
    <row r="110" spans="1:35" ht="14.15" customHeight="1" x14ac:dyDescent="0.2">
      <c r="B110" s="260"/>
      <c r="C110" s="261"/>
      <c r="D110" s="103" t="s">
        <v>33</v>
      </c>
      <c r="E110" s="180"/>
      <c r="F110" s="180"/>
      <c r="G110" s="181"/>
      <c r="H110" s="273">
        <v>1495458</v>
      </c>
      <c r="I110" s="274"/>
      <c r="J110" s="274"/>
      <c r="K110" s="274"/>
      <c r="L110" s="74">
        <v>1379218</v>
      </c>
      <c r="M110" s="63"/>
      <c r="N110" s="63"/>
      <c r="O110" s="105"/>
      <c r="P110" s="74">
        <v>1278774</v>
      </c>
      <c r="Q110" s="63"/>
      <c r="R110" s="63"/>
      <c r="S110" s="105"/>
      <c r="T110" s="74">
        <v>1277349</v>
      </c>
      <c r="U110" s="63"/>
      <c r="V110" s="63"/>
      <c r="W110" s="105"/>
      <c r="X110" s="63">
        <v>817170</v>
      </c>
      <c r="Y110" s="63"/>
      <c r="Z110" s="63"/>
      <c r="AA110" s="63"/>
      <c r="AB110" s="74">
        <v>1258490</v>
      </c>
      <c r="AC110" s="63"/>
      <c r="AD110" s="63"/>
      <c r="AE110" s="73"/>
      <c r="AF110" s="72">
        <v>1498753</v>
      </c>
      <c r="AG110" s="63"/>
      <c r="AH110" s="63"/>
      <c r="AI110" s="73"/>
    </row>
    <row r="111" spans="1:35" ht="14.15" customHeight="1" x14ac:dyDescent="0.2">
      <c r="B111" s="262"/>
      <c r="C111" s="263"/>
      <c r="D111" s="103" t="s">
        <v>2</v>
      </c>
      <c r="E111" s="180"/>
      <c r="F111" s="180"/>
      <c r="G111" s="181"/>
      <c r="H111" s="224">
        <f>SUM(H109:K110)</f>
        <v>2998316</v>
      </c>
      <c r="I111" s="225"/>
      <c r="J111" s="225"/>
      <c r="K111" s="225"/>
      <c r="L111" s="224">
        <f>SUM(L109:O110)</f>
        <v>2760199</v>
      </c>
      <c r="M111" s="225"/>
      <c r="N111" s="225"/>
      <c r="O111" s="225"/>
      <c r="P111" s="224">
        <f>SUM(P109:S110)</f>
        <v>2560392</v>
      </c>
      <c r="Q111" s="225"/>
      <c r="R111" s="225"/>
      <c r="S111" s="225"/>
      <c r="T111" s="224">
        <f>SUM(T109:W110)</f>
        <v>2554345</v>
      </c>
      <c r="U111" s="225"/>
      <c r="V111" s="225"/>
      <c r="W111" s="225"/>
      <c r="X111" s="224">
        <f>SUM(X109:AA110)</f>
        <v>1629296</v>
      </c>
      <c r="Y111" s="225"/>
      <c r="Z111" s="225"/>
      <c r="AA111" s="226"/>
      <c r="AB111" s="224">
        <f>SUM(AB109:AE110)</f>
        <v>2513227</v>
      </c>
      <c r="AC111" s="225"/>
      <c r="AD111" s="225"/>
      <c r="AE111" s="323"/>
      <c r="AF111" s="322">
        <f>SUM(AF109:AI110)</f>
        <v>2989413</v>
      </c>
      <c r="AG111" s="225"/>
      <c r="AH111" s="225"/>
      <c r="AI111" s="323"/>
    </row>
    <row r="112" spans="1:35" ht="14.15" customHeight="1" x14ac:dyDescent="0.2">
      <c r="B112" s="258" t="s">
        <v>34</v>
      </c>
      <c r="C112" s="259"/>
      <c r="D112" s="264" t="s">
        <v>32</v>
      </c>
      <c r="E112" s="265"/>
      <c r="F112" s="265"/>
      <c r="G112" s="266"/>
      <c r="H112" s="224">
        <v>175738</v>
      </c>
      <c r="I112" s="225"/>
      <c r="J112" s="225"/>
      <c r="K112" s="225"/>
      <c r="L112" s="74">
        <v>145275</v>
      </c>
      <c r="M112" s="63"/>
      <c r="N112" s="63"/>
      <c r="O112" s="105"/>
      <c r="P112" s="74">
        <v>119318</v>
      </c>
      <c r="Q112" s="63"/>
      <c r="R112" s="63"/>
      <c r="S112" s="105"/>
      <c r="T112" s="74">
        <v>138241</v>
      </c>
      <c r="U112" s="63"/>
      <c r="V112" s="63"/>
      <c r="W112" s="105"/>
      <c r="X112" s="74">
        <v>44369</v>
      </c>
      <c r="Y112" s="63"/>
      <c r="Z112" s="63"/>
      <c r="AA112" s="63"/>
      <c r="AB112" s="74">
        <v>91951</v>
      </c>
      <c r="AC112" s="63"/>
      <c r="AD112" s="63"/>
      <c r="AE112" s="73"/>
      <c r="AF112" s="72">
        <v>86592</v>
      </c>
      <c r="AG112" s="63"/>
      <c r="AH112" s="63"/>
      <c r="AI112" s="73"/>
    </row>
    <row r="113" spans="1:35" ht="14.15" customHeight="1" x14ac:dyDescent="0.2">
      <c r="B113" s="260"/>
      <c r="C113" s="261"/>
      <c r="D113" s="103" t="s">
        <v>33</v>
      </c>
      <c r="E113" s="180"/>
      <c r="F113" s="180"/>
      <c r="G113" s="181"/>
      <c r="H113" s="157">
        <v>176029</v>
      </c>
      <c r="I113" s="267"/>
      <c r="J113" s="267"/>
      <c r="K113" s="267"/>
      <c r="L113" s="74">
        <v>143783</v>
      </c>
      <c r="M113" s="63"/>
      <c r="N113" s="63"/>
      <c r="O113" s="105"/>
      <c r="P113" s="74">
        <v>118937</v>
      </c>
      <c r="Q113" s="63"/>
      <c r="R113" s="63"/>
      <c r="S113" s="105"/>
      <c r="T113" s="74">
        <v>133691</v>
      </c>
      <c r="U113" s="63"/>
      <c r="V113" s="63"/>
      <c r="W113" s="105"/>
      <c r="X113" s="74">
        <v>43437</v>
      </c>
      <c r="Y113" s="63"/>
      <c r="Z113" s="63"/>
      <c r="AA113" s="63"/>
      <c r="AB113" s="74">
        <v>94470</v>
      </c>
      <c r="AC113" s="63"/>
      <c r="AD113" s="63"/>
      <c r="AE113" s="73"/>
      <c r="AF113" s="72">
        <v>88610</v>
      </c>
      <c r="AG113" s="63"/>
      <c r="AH113" s="63"/>
      <c r="AI113" s="73"/>
    </row>
    <row r="114" spans="1:35" ht="14.15" customHeight="1" x14ac:dyDescent="0.2">
      <c r="B114" s="262"/>
      <c r="C114" s="263"/>
      <c r="D114" s="103" t="s">
        <v>2</v>
      </c>
      <c r="E114" s="180"/>
      <c r="F114" s="180"/>
      <c r="G114" s="181"/>
      <c r="H114" s="198">
        <f>SUM(H112:K113)</f>
        <v>351767</v>
      </c>
      <c r="I114" s="199"/>
      <c r="J114" s="199"/>
      <c r="K114" s="200"/>
      <c r="L114" s="198">
        <f>SUM(L112:O113)</f>
        <v>289058</v>
      </c>
      <c r="M114" s="199"/>
      <c r="N114" s="199"/>
      <c r="O114" s="200"/>
      <c r="P114" s="198">
        <f>SUM(P112:S113)</f>
        <v>238255</v>
      </c>
      <c r="Q114" s="199"/>
      <c r="R114" s="199"/>
      <c r="S114" s="200"/>
      <c r="T114" s="198">
        <f>SUM(T112:W113)</f>
        <v>271932</v>
      </c>
      <c r="U114" s="199"/>
      <c r="V114" s="199"/>
      <c r="W114" s="200"/>
      <c r="X114" s="198">
        <f>SUM(X112:AA113)</f>
        <v>87806</v>
      </c>
      <c r="Y114" s="199"/>
      <c r="Z114" s="199"/>
      <c r="AA114" s="199"/>
      <c r="AB114" s="198">
        <f>SUM(AB112:AE113)</f>
        <v>186421</v>
      </c>
      <c r="AC114" s="199"/>
      <c r="AD114" s="199"/>
      <c r="AE114" s="243"/>
      <c r="AF114" s="284">
        <f>SUM(AF112:AI113)</f>
        <v>175202</v>
      </c>
      <c r="AG114" s="199"/>
      <c r="AH114" s="199"/>
      <c r="AI114" s="243"/>
    </row>
    <row r="115" spans="1:35" s="4" customFormat="1" ht="14.15" customHeight="1" x14ac:dyDescent="0.2">
      <c r="B115" s="258" t="s">
        <v>8</v>
      </c>
      <c r="C115" s="259"/>
      <c r="D115" s="264" t="s">
        <v>32</v>
      </c>
      <c r="E115" s="265"/>
      <c r="F115" s="265"/>
      <c r="G115" s="266"/>
      <c r="H115" s="224">
        <f>H109+H112</f>
        <v>1678596</v>
      </c>
      <c r="I115" s="225"/>
      <c r="J115" s="225"/>
      <c r="K115" s="225"/>
      <c r="L115" s="74">
        <v>1526256</v>
      </c>
      <c r="M115" s="63"/>
      <c r="N115" s="63"/>
      <c r="O115" s="105"/>
      <c r="P115" s="74">
        <v>1400936</v>
      </c>
      <c r="Q115" s="63"/>
      <c r="R115" s="63"/>
      <c r="S115" s="105"/>
      <c r="T115" s="74">
        <v>1415237</v>
      </c>
      <c r="U115" s="63"/>
      <c r="V115" s="63"/>
      <c r="W115" s="105"/>
      <c r="X115" s="63">
        <f>X109+X112</f>
        <v>856495</v>
      </c>
      <c r="Y115" s="63"/>
      <c r="Z115" s="63"/>
      <c r="AA115" s="63"/>
      <c r="AB115" s="74">
        <f>AB109+AB112</f>
        <v>1346688</v>
      </c>
      <c r="AC115" s="63"/>
      <c r="AD115" s="63"/>
      <c r="AE115" s="73"/>
      <c r="AF115" s="72">
        <f>AF109+AF112</f>
        <v>1577252</v>
      </c>
      <c r="AG115" s="63"/>
      <c r="AH115" s="63"/>
      <c r="AI115" s="73"/>
    </row>
    <row r="116" spans="1:35" s="4" customFormat="1" ht="14.15" customHeight="1" x14ac:dyDescent="0.2">
      <c r="B116" s="260"/>
      <c r="C116" s="261"/>
      <c r="D116" s="103" t="s">
        <v>33</v>
      </c>
      <c r="E116" s="180"/>
      <c r="F116" s="180"/>
      <c r="G116" s="181"/>
      <c r="H116" s="224">
        <f>H110+H113</f>
        <v>1671487</v>
      </c>
      <c r="I116" s="225"/>
      <c r="J116" s="225"/>
      <c r="K116" s="225"/>
      <c r="L116" s="74">
        <v>1523001</v>
      </c>
      <c r="M116" s="63"/>
      <c r="N116" s="63"/>
      <c r="O116" s="105"/>
      <c r="P116" s="74">
        <v>1397711</v>
      </c>
      <c r="Q116" s="63"/>
      <c r="R116" s="63"/>
      <c r="S116" s="105"/>
      <c r="T116" s="74">
        <v>1411040</v>
      </c>
      <c r="U116" s="63"/>
      <c r="V116" s="63"/>
      <c r="W116" s="105"/>
      <c r="X116" s="63">
        <f>X110+X113</f>
        <v>860607</v>
      </c>
      <c r="Y116" s="63"/>
      <c r="Z116" s="63"/>
      <c r="AA116" s="63"/>
      <c r="AB116" s="74">
        <f>AB110+AB113</f>
        <v>1352960</v>
      </c>
      <c r="AC116" s="63"/>
      <c r="AD116" s="63"/>
      <c r="AE116" s="73"/>
      <c r="AF116" s="72">
        <f>AF110+AF113</f>
        <v>1587363</v>
      </c>
      <c r="AG116" s="63"/>
      <c r="AH116" s="63"/>
      <c r="AI116" s="73"/>
    </row>
    <row r="117" spans="1:35" s="4" customFormat="1" ht="14.15" customHeight="1" thickBot="1" x14ac:dyDescent="0.25">
      <c r="B117" s="262"/>
      <c r="C117" s="263"/>
      <c r="D117" s="103" t="s">
        <v>2</v>
      </c>
      <c r="E117" s="180"/>
      <c r="F117" s="180"/>
      <c r="G117" s="181"/>
      <c r="H117" s="224">
        <f>SUM(H115:K116)</f>
        <v>3350083</v>
      </c>
      <c r="I117" s="225"/>
      <c r="J117" s="225"/>
      <c r="K117" s="225"/>
      <c r="L117" s="74">
        <v>3049257</v>
      </c>
      <c r="M117" s="63"/>
      <c r="N117" s="63"/>
      <c r="O117" s="105"/>
      <c r="P117" s="74">
        <v>2798647</v>
      </c>
      <c r="Q117" s="63"/>
      <c r="R117" s="63"/>
      <c r="S117" s="105"/>
      <c r="T117" s="74">
        <v>2826277</v>
      </c>
      <c r="U117" s="63"/>
      <c r="V117" s="63"/>
      <c r="W117" s="105"/>
      <c r="X117" s="74">
        <f>SUM(X115:AA116)</f>
        <v>1717102</v>
      </c>
      <c r="Y117" s="63"/>
      <c r="Z117" s="63"/>
      <c r="AA117" s="63"/>
      <c r="AB117" s="74">
        <f>SUM(AB115:AE116)</f>
        <v>2699648</v>
      </c>
      <c r="AC117" s="63"/>
      <c r="AD117" s="63"/>
      <c r="AE117" s="73"/>
      <c r="AF117" s="221">
        <f>SUM(AF115:AI116)</f>
        <v>3164615</v>
      </c>
      <c r="AG117" s="222"/>
      <c r="AH117" s="222"/>
      <c r="AI117" s="223"/>
    </row>
    <row r="118" spans="1:35" ht="14.15" customHeight="1" x14ac:dyDescent="0.2">
      <c r="B118" s="1" t="s">
        <v>127</v>
      </c>
      <c r="AB118" s="12"/>
      <c r="AC118" s="12"/>
      <c r="AD118" s="12"/>
      <c r="AE118" s="12"/>
    </row>
    <row r="119" spans="1:35" ht="10.5" customHeight="1" x14ac:dyDescent="0.2"/>
    <row r="120" spans="1:35" ht="14.15" customHeight="1" thickBot="1" x14ac:dyDescent="0.25">
      <c r="B120" s="1" t="s">
        <v>125</v>
      </c>
      <c r="AA120" s="71"/>
      <c r="AB120" s="71"/>
      <c r="AC120" s="71"/>
      <c r="AE120" s="71" t="s">
        <v>47</v>
      </c>
      <c r="AF120" s="71"/>
      <c r="AG120" s="71"/>
    </row>
    <row r="121" spans="1:35" ht="14.15" customHeight="1" x14ac:dyDescent="0.2">
      <c r="B121" s="103"/>
      <c r="C121" s="180"/>
      <c r="D121" s="180"/>
      <c r="E121" s="181"/>
      <c r="F121" s="75" t="s">
        <v>46</v>
      </c>
      <c r="G121" s="40"/>
      <c r="H121" s="40"/>
      <c r="I121" s="41"/>
      <c r="J121" s="75" t="s">
        <v>49</v>
      </c>
      <c r="K121" s="40"/>
      <c r="L121" s="40"/>
      <c r="M121" s="41"/>
      <c r="N121" s="75" t="s">
        <v>106</v>
      </c>
      <c r="O121" s="40"/>
      <c r="P121" s="40"/>
      <c r="Q121" s="41"/>
      <c r="R121" s="161" t="s">
        <v>114</v>
      </c>
      <c r="S121" s="158"/>
      <c r="T121" s="158"/>
      <c r="U121" s="185"/>
      <c r="V121" s="161" t="s">
        <v>120</v>
      </c>
      <c r="W121" s="158"/>
      <c r="X121" s="158"/>
      <c r="Y121" s="158"/>
      <c r="Z121" s="161" t="s">
        <v>129</v>
      </c>
      <c r="AA121" s="158"/>
      <c r="AB121" s="158"/>
      <c r="AC121" s="162"/>
      <c r="AD121" s="65" t="s">
        <v>137</v>
      </c>
      <c r="AE121" s="66"/>
      <c r="AF121" s="66"/>
      <c r="AG121" s="67"/>
    </row>
    <row r="122" spans="1:35" ht="14.15" customHeight="1" thickBot="1" x14ac:dyDescent="0.25">
      <c r="B122" s="103" t="s">
        <v>35</v>
      </c>
      <c r="C122" s="180"/>
      <c r="D122" s="180"/>
      <c r="E122" s="181"/>
      <c r="F122" s="255">
        <v>401441</v>
      </c>
      <c r="G122" s="256"/>
      <c r="H122" s="256"/>
      <c r="I122" s="257"/>
      <c r="J122" s="250">
        <v>411533</v>
      </c>
      <c r="K122" s="242"/>
      <c r="L122" s="242"/>
      <c r="M122" s="251"/>
      <c r="N122" s="216">
        <v>450136</v>
      </c>
      <c r="O122" s="217"/>
      <c r="P122" s="217"/>
      <c r="Q122" s="218"/>
      <c r="R122" s="216">
        <v>228295</v>
      </c>
      <c r="S122" s="217"/>
      <c r="T122" s="217"/>
      <c r="U122" s="218"/>
      <c r="V122" s="216">
        <v>285914</v>
      </c>
      <c r="W122" s="217"/>
      <c r="X122" s="217"/>
      <c r="Y122" s="217"/>
      <c r="Z122" s="216">
        <v>323054</v>
      </c>
      <c r="AA122" s="217"/>
      <c r="AB122" s="217"/>
      <c r="AC122" s="220"/>
      <c r="AD122" s="135">
        <v>321414</v>
      </c>
      <c r="AE122" s="136"/>
      <c r="AF122" s="136"/>
      <c r="AG122" s="234"/>
    </row>
    <row r="123" spans="1:35" ht="14.15" customHeight="1" x14ac:dyDescent="0.2">
      <c r="B123" s="1" t="s">
        <v>36</v>
      </c>
      <c r="Z123" s="12"/>
      <c r="AA123" s="12"/>
      <c r="AB123" s="12"/>
      <c r="AC123" s="12"/>
    </row>
    <row r="124" spans="1:35" ht="9" customHeight="1" x14ac:dyDescent="0.2"/>
    <row r="125" spans="1:35" ht="14.15" customHeight="1" thickBot="1" x14ac:dyDescent="0.25">
      <c r="A125" s="24" t="s">
        <v>104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spans="1:35" ht="14.15" customHeight="1" x14ac:dyDescent="0.2">
      <c r="B126" s="8"/>
      <c r="C126" s="9"/>
      <c r="D126" s="9"/>
      <c r="E126" s="9"/>
      <c r="F126" s="9"/>
      <c r="G126" s="10"/>
      <c r="H126" s="75" t="s">
        <v>112</v>
      </c>
      <c r="I126" s="40"/>
      <c r="J126" s="40"/>
      <c r="K126" s="41"/>
      <c r="L126" s="75" t="s">
        <v>113</v>
      </c>
      <c r="M126" s="40"/>
      <c r="N126" s="40"/>
      <c r="O126" s="40"/>
      <c r="P126" s="161" t="s">
        <v>111</v>
      </c>
      <c r="Q126" s="158"/>
      <c r="R126" s="158"/>
      <c r="S126" s="185"/>
      <c r="T126" s="161" t="s">
        <v>117</v>
      </c>
      <c r="U126" s="158"/>
      <c r="V126" s="158"/>
      <c r="W126" s="185"/>
      <c r="X126" s="161" t="s">
        <v>123</v>
      </c>
      <c r="Y126" s="158"/>
      <c r="Z126" s="158"/>
      <c r="AA126" s="158"/>
      <c r="AB126" s="161" t="s">
        <v>136</v>
      </c>
      <c r="AC126" s="158"/>
      <c r="AD126" s="158"/>
      <c r="AE126" s="162"/>
      <c r="AF126" s="65" t="s">
        <v>145</v>
      </c>
      <c r="AG126" s="66"/>
      <c r="AH126" s="66"/>
      <c r="AI126" s="67"/>
    </row>
    <row r="127" spans="1:35" ht="14.15" customHeight="1" x14ac:dyDescent="0.2">
      <c r="B127" s="51" t="s">
        <v>37</v>
      </c>
      <c r="C127" s="53"/>
      <c r="D127" s="252" t="s">
        <v>38</v>
      </c>
      <c r="E127" s="253"/>
      <c r="F127" s="253"/>
      <c r="G127" s="254"/>
      <c r="H127" s="250">
        <v>213</v>
      </c>
      <c r="I127" s="242"/>
      <c r="J127" s="242"/>
      <c r="K127" s="251"/>
      <c r="L127" s="216">
        <v>214</v>
      </c>
      <c r="M127" s="217"/>
      <c r="N127" s="217"/>
      <c r="O127" s="218"/>
      <c r="P127" s="216">
        <v>217</v>
      </c>
      <c r="Q127" s="217"/>
      <c r="R127" s="217"/>
      <c r="S127" s="218"/>
      <c r="T127" s="216">
        <v>221</v>
      </c>
      <c r="U127" s="217"/>
      <c r="V127" s="217"/>
      <c r="W127" s="218"/>
      <c r="X127" s="217">
        <v>225</v>
      </c>
      <c r="Y127" s="217"/>
      <c r="Z127" s="217"/>
      <c r="AA127" s="217"/>
      <c r="AB127" s="186">
        <v>219</v>
      </c>
      <c r="AC127" s="187"/>
      <c r="AD127" s="187"/>
      <c r="AE127" s="219"/>
      <c r="AF127" s="236">
        <v>186</v>
      </c>
      <c r="AG127" s="187"/>
      <c r="AH127" s="187"/>
      <c r="AI127" s="219"/>
    </row>
    <row r="128" spans="1:35" ht="14.15" customHeight="1" x14ac:dyDescent="0.2">
      <c r="B128" s="54"/>
      <c r="C128" s="56"/>
      <c r="D128" s="132" t="s">
        <v>39</v>
      </c>
      <c r="E128" s="248"/>
      <c r="F128" s="248"/>
      <c r="G128" s="249"/>
      <c r="H128" s="250">
        <v>32899</v>
      </c>
      <c r="I128" s="242"/>
      <c r="J128" s="242"/>
      <c r="K128" s="251"/>
      <c r="L128" s="216">
        <v>32959</v>
      </c>
      <c r="M128" s="217"/>
      <c r="N128" s="217"/>
      <c r="O128" s="218"/>
      <c r="P128" s="216">
        <v>33439</v>
      </c>
      <c r="Q128" s="217"/>
      <c r="R128" s="217"/>
      <c r="S128" s="218"/>
      <c r="T128" s="216">
        <v>33940</v>
      </c>
      <c r="U128" s="217"/>
      <c r="V128" s="217"/>
      <c r="W128" s="218"/>
      <c r="X128" s="217">
        <v>34853</v>
      </c>
      <c r="Y128" s="217"/>
      <c r="Z128" s="217"/>
      <c r="AA128" s="217"/>
      <c r="AB128" s="186">
        <v>36300</v>
      </c>
      <c r="AC128" s="187"/>
      <c r="AD128" s="187"/>
      <c r="AE128" s="219"/>
      <c r="AF128" s="236">
        <v>31951</v>
      </c>
      <c r="AG128" s="187"/>
      <c r="AH128" s="187"/>
      <c r="AI128" s="219"/>
    </row>
    <row r="129" spans="1:35" ht="14.15" customHeight="1" thickBot="1" x14ac:dyDescent="0.25">
      <c r="B129" s="132" t="s">
        <v>40</v>
      </c>
      <c r="C129" s="248"/>
      <c r="D129" s="248"/>
      <c r="E129" s="248"/>
      <c r="F129" s="248"/>
      <c r="G129" s="249"/>
      <c r="H129" s="250">
        <v>3986</v>
      </c>
      <c r="I129" s="242"/>
      <c r="J129" s="242"/>
      <c r="K129" s="251"/>
      <c r="L129" s="216">
        <v>4146</v>
      </c>
      <c r="M129" s="217"/>
      <c r="N129" s="217"/>
      <c r="O129" s="218"/>
      <c r="P129" s="216">
        <v>4088</v>
      </c>
      <c r="Q129" s="217"/>
      <c r="R129" s="217"/>
      <c r="S129" s="218"/>
      <c r="T129" s="216">
        <v>3914</v>
      </c>
      <c r="U129" s="217"/>
      <c r="V129" s="217"/>
      <c r="W129" s="218"/>
      <c r="X129" s="216">
        <v>3828</v>
      </c>
      <c r="Y129" s="217"/>
      <c r="Z129" s="217"/>
      <c r="AA129" s="217"/>
      <c r="AB129" s="186">
        <v>3759</v>
      </c>
      <c r="AC129" s="187"/>
      <c r="AD129" s="187"/>
      <c r="AE129" s="219"/>
      <c r="AF129" s="135">
        <v>3721</v>
      </c>
      <c r="AG129" s="136"/>
      <c r="AH129" s="136"/>
      <c r="AI129" s="234"/>
    </row>
    <row r="130" spans="1:35" ht="14.15" customHeight="1" x14ac:dyDescent="0.2">
      <c r="B130" s="1" t="s">
        <v>51</v>
      </c>
    </row>
    <row r="131" spans="1:35" ht="14.15" customHeight="1" x14ac:dyDescent="0.2">
      <c r="B131" s="1" t="s">
        <v>41</v>
      </c>
    </row>
    <row r="132" spans="1:35" ht="8.25" customHeight="1" x14ac:dyDescent="0.2"/>
    <row r="133" spans="1:35" ht="14.15" customHeight="1" thickBot="1" x14ac:dyDescent="0.25">
      <c r="A133" s="24" t="s">
        <v>105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R133" s="55"/>
      <c r="S133" s="55"/>
      <c r="T133" s="55"/>
      <c r="X133" s="71"/>
      <c r="Y133" s="71"/>
      <c r="Z133" s="71"/>
      <c r="AA133" s="71" t="s">
        <v>0</v>
      </c>
      <c r="AB133" s="71"/>
      <c r="AC133" s="71"/>
    </row>
    <row r="134" spans="1:35" ht="14.15" customHeight="1" x14ac:dyDescent="0.2">
      <c r="B134" s="132"/>
      <c r="C134" s="248"/>
      <c r="D134" s="248"/>
      <c r="E134" s="249"/>
      <c r="F134" s="75" t="s">
        <v>45</v>
      </c>
      <c r="G134" s="76"/>
      <c r="H134" s="77"/>
      <c r="I134" s="75" t="s">
        <v>46</v>
      </c>
      <c r="J134" s="76"/>
      <c r="K134" s="77"/>
      <c r="L134" s="75" t="s">
        <v>49</v>
      </c>
      <c r="M134" s="76"/>
      <c r="N134" s="77"/>
      <c r="O134" s="75" t="s">
        <v>106</v>
      </c>
      <c r="P134" s="76"/>
      <c r="Q134" s="77"/>
      <c r="R134" s="75" t="s">
        <v>114</v>
      </c>
      <c r="S134" s="76"/>
      <c r="T134" s="77"/>
      <c r="U134" s="75" t="s">
        <v>120</v>
      </c>
      <c r="V134" s="76"/>
      <c r="W134" s="77"/>
      <c r="X134" s="161" t="s">
        <v>129</v>
      </c>
      <c r="Y134" s="158"/>
      <c r="Z134" s="162"/>
      <c r="AA134" s="65" t="s">
        <v>137</v>
      </c>
      <c r="AB134" s="66"/>
      <c r="AC134" s="67"/>
    </row>
    <row r="135" spans="1:35" ht="14.15" customHeight="1" thickBot="1" x14ac:dyDescent="0.25">
      <c r="B135" s="132" t="s">
        <v>42</v>
      </c>
      <c r="C135" s="248"/>
      <c r="D135" s="248"/>
      <c r="E135" s="249"/>
      <c r="F135" s="212">
        <v>42</v>
      </c>
      <c r="G135" s="213"/>
      <c r="H135" s="214"/>
      <c r="I135" s="74">
        <v>34</v>
      </c>
      <c r="J135" s="63"/>
      <c r="K135" s="105"/>
      <c r="L135" s="74">
        <v>21</v>
      </c>
      <c r="M135" s="63"/>
      <c r="N135" s="105"/>
      <c r="O135" s="212">
        <v>47</v>
      </c>
      <c r="P135" s="213"/>
      <c r="Q135" s="214"/>
      <c r="R135" s="212">
        <v>0</v>
      </c>
      <c r="S135" s="213"/>
      <c r="T135" s="214"/>
      <c r="U135" s="212">
        <v>0</v>
      </c>
      <c r="V135" s="213"/>
      <c r="W135" s="213"/>
      <c r="X135" s="212">
        <v>0</v>
      </c>
      <c r="Y135" s="213"/>
      <c r="Z135" s="215"/>
      <c r="AA135" s="68">
        <v>0</v>
      </c>
      <c r="AB135" s="69"/>
      <c r="AC135" s="70"/>
    </row>
    <row r="136" spans="1:35" ht="14.15" customHeight="1" x14ac:dyDescent="0.2">
      <c r="B136" s="1" t="s">
        <v>142</v>
      </c>
      <c r="X136" s="12"/>
      <c r="Y136" s="12"/>
      <c r="Z136" s="12"/>
    </row>
  </sheetData>
  <mergeCells count="687">
    <mergeCell ref="K103:N103"/>
    <mergeCell ref="G104:J104"/>
    <mergeCell ref="K104:N104"/>
    <mergeCell ref="O104:R104"/>
    <mergeCell ref="S104:V104"/>
    <mergeCell ref="T113:W113"/>
    <mergeCell ref="W104:Z104"/>
    <mergeCell ref="O103:R103"/>
    <mergeCell ref="S103:V103"/>
    <mergeCell ref="D112:G112"/>
    <mergeCell ref="AF127:AI127"/>
    <mergeCell ref="AF128:AI128"/>
    <mergeCell ref="AF129:AI129"/>
    <mergeCell ref="AD121:AG121"/>
    <mergeCell ref="AD122:AG122"/>
    <mergeCell ref="AB127:AE127"/>
    <mergeCell ref="AB128:AE128"/>
    <mergeCell ref="Z121:AC121"/>
    <mergeCell ref="X126:AA126"/>
    <mergeCell ref="V121:Y121"/>
    <mergeCell ref="AD88:AF88"/>
    <mergeCell ref="AB117:AE117"/>
    <mergeCell ref="AB111:AE111"/>
    <mergeCell ref="AB112:AE112"/>
    <mergeCell ref="AB114:AE114"/>
    <mergeCell ref="AB113:AE113"/>
    <mergeCell ref="AF108:AI108"/>
    <mergeCell ref="AF116:AI116"/>
    <mergeCell ref="AF115:AI115"/>
    <mergeCell ref="AB115:AE115"/>
    <mergeCell ref="C49:E51"/>
    <mergeCell ref="C52:K52"/>
    <mergeCell ref="C53:K53"/>
    <mergeCell ref="C55:K55"/>
    <mergeCell ref="C54:K54"/>
    <mergeCell ref="F50:K50"/>
    <mergeCell ref="T55:U55"/>
    <mergeCell ref="V55:W55"/>
    <mergeCell ref="L54:M54"/>
    <mergeCell ref="N54:O54"/>
    <mergeCell ref="P54:Q54"/>
    <mergeCell ref="L55:M55"/>
    <mergeCell ref="N55:O55"/>
    <mergeCell ref="P55:Q55"/>
    <mergeCell ref="R55:S55"/>
    <mergeCell ref="L53:M53"/>
    <mergeCell ref="N53:O53"/>
    <mergeCell ref="P53:Q53"/>
    <mergeCell ref="L52:M52"/>
    <mergeCell ref="N52:O52"/>
    <mergeCell ref="P52:Q52"/>
    <mergeCell ref="T52:U52"/>
    <mergeCell ref="R54:S54"/>
    <mergeCell ref="T54:U54"/>
    <mergeCell ref="V52:W52"/>
    <mergeCell ref="R53:S53"/>
    <mergeCell ref="T53:U53"/>
    <mergeCell ref="V53:W53"/>
    <mergeCell ref="R52:S52"/>
    <mergeCell ref="V54:W54"/>
    <mergeCell ref="T50:U50"/>
    <mergeCell ref="V50:W50"/>
    <mergeCell ref="F51:K51"/>
    <mergeCell ref="L51:M51"/>
    <mergeCell ref="N51:O51"/>
    <mergeCell ref="P51:Q51"/>
    <mergeCell ref="R51:S51"/>
    <mergeCell ref="T51:U51"/>
    <mergeCell ref="V51:W51"/>
    <mergeCell ref="L50:M50"/>
    <mergeCell ref="T49:U49"/>
    <mergeCell ref="V49:W49"/>
    <mergeCell ref="F48:K48"/>
    <mergeCell ref="N50:O50"/>
    <mergeCell ref="P50:Q50"/>
    <mergeCell ref="R48:S48"/>
    <mergeCell ref="L48:M48"/>
    <mergeCell ref="N48:O48"/>
    <mergeCell ref="P48:Q48"/>
    <mergeCell ref="R50:S50"/>
    <mergeCell ref="V47:W47"/>
    <mergeCell ref="F46:K46"/>
    <mergeCell ref="L46:M46"/>
    <mergeCell ref="T48:U48"/>
    <mergeCell ref="V48:W48"/>
    <mergeCell ref="F49:K49"/>
    <mergeCell ref="L49:M49"/>
    <mergeCell ref="N49:O49"/>
    <mergeCell ref="P49:Q49"/>
    <mergeCell ref="R49:S49"/>
    <mergeCell ref="F47:K47"/>
    <mergeCell ref="L47:M47"/>
    <mergeCell ref="N47:O47"/>
    <mergeCell ref="P47:Q47"/>
    <mergeCell ref="R47:S47"/>
    <mergeCell ref="T47:U47"/>
    <mergeCell ref="N46:O46"/>
    <mergeCell ref="P46:Q46"/>
    <mergeCell ref="R46:S46"/>
    <mergeCell ref="T46:U46"/>
    <mergeCell ref="T44:U44"/>
    <mergeCell ref="V44:W44"/>
    <mergeCell ref="V45:W45"/>
    <mergeCell ref="V46:W46"/>
    <mergeCell ref="F45:K45"/>
    <mergeCell ref="L45:M45"/>
    <mergeCell ref="N45:O45"/>
    <mergeCell ref="P45:Q45"/>
    <mergeCell ref="R45:S45"/>
    <mergeCell ref="T45:U45"/>
    <mergeCell ref="L44:M44"/>
    <mergeCell ref="N44:O44"/>
    <mergeCell ref="P44:Q44"/>
    <mergeCell ref="R44:S44"/>
    <mergeCell ref="F40:K41"/>
    <mergeCell ref="F42:K42"/>
    <mergeCell ref="F43:K43"/>
    <mergeCell ref="L43:M43"/>
    <mergeCell ref="C42:E48"/>
    <mergeCell ref="R42:S42"/>
    <mergeCell ref="T42:U42"/>
    <mergeCell ref="V42:W42"/>
    <mergeCell ref="T43:U43"/>
    <mergeCell ref="V43:W43"/>
    <mergeCell ref="N43:O43"/>
    <mergeCell ref="P43:Q43"/>
    <mergeCell ref="R43:S43"/>
    <mergeCell ref="F44:K44"/>
    <mergeCell ref="V40:W41"/>
    <mergeCell ref="L42:M42"/>
    <mergeCell ref="N42:O42"/>
    <mergeCell ref="P42:Q42"/>
    <mergeCell ref="L40:M41"/>
    <mergeCell ref="N40:O41"/>
    <mergeCell ref="P40:Q41"/>
    <mergeCell ref="R40:S41"/>
    <mergeCell ref="T40:U41"/>
    <mergeCell ref="C40:E41"/>
    <mergeCell ref="AA36:AC36"/>
    <mergeCell ref="B34:E35"/>
    <mergeCell ref="O36:Q36"/>
    <mergeCell ref="R36:T36"/>
    <mergeCell ref="U36:W36"/>
    <mergeCell ref="X36:Z36"/>
    <mergeCell ref="B36:E36"/>
    <mergeCell ref="F36:H36"/>
    <mergeCell ref="I36:K36"/>
    <mergeCell ref="C22:E23"/>
    <mergeCell ref="C24:E24"/>
    <mergeCell ref="C25:E25"/>
    <mergeCell ref="X24:Y24"/>
    <mergeCell ref="L25:M25"/>
    <mergeCell ref="N25:O25"/>
    <mergeCell ref="P25:Q25"/>
    <mergeCell ref="R25:S25"/>
    <mergeCell ref="T25:U25"/>
    <mergeCell ref="F22:G23"/>
    <mergeCell ref="V25:W25"/>
    <mergeCell ref="X25:Y25"/>
    <mergeCell ref="P24:Q24"/>
    <mergeCell ref="R24:S24"/>
    <mergeCell ref="T24:U24"/>
    <mergeCell ref="V24:W24"/>
    <mergeCell ref="J22:K23"/>
    <mergeCell ref="F24:G24"/>
    <mergeCell ref="F25:G25"/>
    <mergeCell ref="H24:I24"/>
    <mergeCell ref="H25:I25"/>
    <mergeCell ref="J24:K24"/>
    <mergeCell ref="J25:K25"/>
    <mergeCell ref="X22:Y23"/>
    <mergeCell ref="Z23:AC23"/>
    <mergeCell ref="C13:E13"/>
    <mergeCell ref="O13:Q13"/>
    <mergeCell ref="R13:T13"/>
    <mergeCell ref="U13:W13"/>
    <mergeCell ref="X13:Z13"/>
    <mergeCell ref="F13:H13"/>
    <mergeCell ref="I13:K13"/>
    <mergeCell ref="H22:I23"/>
    <mergeCell ref="F11:K11"/>
    <mergeCell ref="L11:Q11"/>
    <mergeCell ref="R11:W11"/>
    <mergeCell ref="L13:N13"/>
    <mergeCell ref="X11:AC11"/>
    <mergeCell ref="F12:H12"/>
    <mergeCell ref="I12:K12"/>
    <mergeCell ref="L12:N12"/>
    <mergeCell ref="O12:Q12"/>
    <mergeCell ref="R12:T12"/>
    <mergeCell ref="AB116:AE116"/>
    <mergeCell ref="AF111:AI111"/>
    <mergeCell ref="AF112:AI112"/>
    <mergeCell ref="AB110:AE110"/>
    <mergeCell ref="AF114:AI114"/>
    <mergeCell ref="AF113:AI113"/>
    <mergeCell ref="AD90:AF90"/>
    <mergeCell ref="AD91:AF91"/>
    <mergeCell ref="AD92:AF92"/>
    <mergeCell ref="U93:W93"/>
    <mergeCell ref="X94:Z94"/>
    <mergeCell ref="AE103:AH103"/>
    <mergeCell ref="AD94:AF94"/>
    <mergeCell ref="X90:Z90"/>
    <mergeCell ref="AD93:AF93"/>
    <mergeCell ref="AD95:AF95"/>
    <mergeCell ref="AF109:AI109"/>
    <mergeCell ref="AF110:AI110"/>
    <mergeCell ref="U94:W94"/>
    <mergeCell ref="U95:W95"/>
    <mergeCell ref="AB108:AE108"/>
    <mergeCell ref="AA92:AC92"/>
    <mergeCell ref="AB109:AE109"/>
    <mergeCell ref="AA104:AD104"/>
    <mergeCell ref="AE104:AH104"/>
    <mergeCell ref="AA94:AC94"/>
    <mergeCell ref="O91:Q91"/>
    <mergeCell ref="R91:T91"/>
    <mergeCell ref="U91:W91"/>
    <mergeCell ref="O92:Q92"/>
    <mergeCell ref="R92:T92"/>
    <mergeCell ref="U92:W92"/>
    <mergeCell ref="O93:Q93"/>
    <mergeCell ref="R93:T93"/>
    <mergeCell ref="O94:Q94"/>
    <mergeCell ref="R94:T94"/>
    <mergeCell ref="R96:T96"/>
    <mergeCell ref="O95:Q95"/>
    <mergeCell ref="R95:T95"/>
    <mergeCell ref="AA93:AC93"/>
    <mergeCell ref="X92:Z92"/>
    <mergeCell ref="X93:Z93"/>
    <mergeCell ref="U88:W88"/>
    <mergeCell ref="AA88:AC88"/>
    <mergeCell ref="AA90:AC90"/>
    <mergeCell ref="X91:Z91"/>
    <mergeCell ref="AA91:AC91"/>
    <mergeCell ref="U90:W90"/>
    <mergeCell ref="U89:W89"/>
    <mergeCell ref="R83:U83"/>
    <mergeCell ref="R81:U81"/>
    <mergeCell ref="AD69:AF69"/>
    <mergeCell ref="U68:W68"/>
    <mergeCell ref="J74:M74"/>
    <mergeCell ref="R89:T89"/>
    <mergeCell ref="X87:Z87"/>
    <mergeCell ref="AA87:AC87"/>
    <mergeCell ref="R87:T87"/>
    <mergeCell ref="R88:T88"/>
    <mergeCell ref="L8:N8"/>
    <mergeCell ref="R58:W58"/>
    <mergeCell ref="R59:T59"/>
    <mergeCell ref="AA69:AC69"/>
    <mergeCell ref="AD68:AF68"/>
    <mergeCell ref="X89:Z89"/>
    <mergeCell ref="AD87:AF87"/>
    <mergeCell ref="AD89:AF89"/>
    <mergeCell ref="U12:W12"/>
    <mergeCell ref="X12:Z12"/>
    <mergeCell ref="O7:Q7"/>
    <mergeCell ref="X67:Z67"/>
    <mergeCell ref="X68:Z68"/>
    <mergeCell ref="AA68:AC68"/>
    <mergeCell ref="R7:T7"/>
    <mergeCell ref="U7:W7"/>
    <mergeCell ref="AA12:AC12"/>
    <mergeCell ref="T22:U23"/>
    <mergeCell ref="V22:W23"/>
    <mergeCell ref="AA13:AC13"/>
    <mergeCell ref="F6:K6"/>
    <mergeCell ref="L6:Q6"/>
    <mergeCell ref="R6:W6"/>
    <mergeCell ref="F7:H7"/>
    <mergeCell ref="C11:E12"/>
    <mergeCell ref="I7:K7"/>
    <mergeCell ref="O8:Q8"/>
    <mergeCell ref="R8:T8"/>
    <mergeCell ref="U8:W8"/>
    <mergeCell ref="L7:N7"/>
    <mergeCell ref="B8:E8"/>
    <mergeCell ref="F8:H8"/>
    <mergeCell ref="I8:K8"/>
    <mergeCell ref="C58:E59"/>
    <mergeCell ref="F58:K58"/>
    <mergeCell ref="L58:Q58"/>
    <mergeCell ref="F59:H59"/>
    <mergeCell ref="I59:K59"/>
    <mergeCell ref="O59:Q59"/>
    <mergeCell ref="C17:E18"/>
    <mergeCell ref="U59:W59"/>
    <mergeCell ref="I60:K60"/>
    <mergeCell ref="L60:N60"/>
    <mergeCell ref="X59:Z59"/>
    <mergeCell ref="AA59:AC59"/>
    <mergeCell ref="R60:T60"/>
    <mergeCell ref="U60:W60"/>
    <mergeCell ref="X60:Z60"/>
    <mergeCell ref="AA60:AC60"/>
    <mergeCell ref="L59:N59"/>
    <mergeCell ref="O60:Q60"/>
    <mergeCell ref="B65:N65"/>
    <mergeCell ref="O65:Q65"/>
    <mergeCell ref="R65:T65"/>
    <mergeCell ref="B64:E64"/>
    <mergeCell ref="F64:H64"/>
    <mergeCell ref="I64:K64"/>
    <mergeCell ref="L64:N64"/>
    <mergeCell ref="B60:E60"/>
    <mergeCell ref="F60:H60"/>
    <mergeCell ref="U65:W65"/>
    <mergeCell ref="X65:Z65"/>
    <mergeCell ref="O64:Q64"/>
    <mergeCell ref="R64:T64"/>
    <mergeCell ref="U64:W64"/>
    <mergeCell ref="X64:Z64"/>
    <mergeCell ref="B66:N66"/>
    <mergeCell ref="O66:Q66"/>
    <mergeCell ref="R66:T66"/>
    <mergeCell ref="U66:W66"/>
    <mergeCell ref="B67:N67"/>
    <mergeCell ref="O67:Q67"/>
    <mergeCell ref="R67:T67"/>
    <mergeCell ref="U67:W67"/>
    <mergeCell ref="R69:T69"/>
    <mergeCell ref="U69:W69"/>
    <mergeCell ref="X69:Z69"/>
    <mergeCell ref="B68:N68"/>
    <mergeCell ref="O68:Q68"/>
    <mergeCell ref="R68:T68"/>
    <mergeCell ref="B69:N69"/>
    <mergeCell ref="O69:Q69"/>
    <mergeCell ref="C73:E73"/>
    <mergeCell ref="B74:E74"/>
    <mergeCell ref="B75:E75"/>
    <mergeCell ref="B76:E76"/>
    <mergeCell ref="N81:Q81"/>
    <mergeCell ref="B77:E77"/>
    <mergeCell ref="F76:I76"/>
    <mergeCell ref="F77:I77"/>
    <mergeCell ref="N75:Q75"/>
    <mergeCell ref="J77:M77"/>
    <mergeCell ref="B83:E83"/>
    <mergeCell ref="F83:I83"/>
    <mergeCell ref="J83:M83"/>
    <mergeCell ref="B81:E81"/>
    <mergeCell ref="F81:I81"/>
    <mergeCell ref="J81:M81"/>
    <mergeCell ref="B82:E82"/>
    <mergeCell ref="F82:I82"/>
    <mergeCell ref="J82:M82"/>
    <mergeCell ref="N82:Q82"/>
    <mergeCell ref="N83:Q83"/>
    <mergeCell ref="I89:K89"/>
    <mergeCell ref="F89:H89"/>
    <mergeCell ref="O88:Q88"/>
    <mergeCell ref="O89:Q89"/>
    <mergeCell ref="F87:H87"/>
    <mergeCell ref="I87:K87"/>
    <mergeCell ref="L87:N87"/>
    <mergeCell ref="O86:W86"/>
    <mergeCell ref="C86:E87"/>
    <mergeCell ref="F86:N86"/>
    <mergeCell ref="B88:E88"/>
    <mergeCell ref="L88:N88"/>
    <mergeCell ref="I88:K88"/>
    <mergeCell ref="F88:H88"/>
    <mergeCell ref="B91:E91"/>
    <mergeCell ref="F91:H91"/>
    <mergeCell ref="I91:K91"/>
    <mergeCell ref="L91:N91"/>
    <mergeCell ref="B89:E89"/>
    <mergeCell ref="L89:N89"/>
    <mergeCell ref="B90:E90"/>
    <mergeCell ref="F90:H90"/>
    <mergeCell ref="I90:K90"/>
    <mergeCell ref="L90:N90"/>
    <mergeCell ref="B93:E93"/>
    <mergeCell ref="F93:H93"/>
    <mergeCell ref="I93:K93"/>
    <mergeCell ref="L93:N93"/>
    <mergeCell ref="B92:E92"/>
    <mergeCell ref="F92:H92"/>
    <mergeCell ref="I92:K92"/>
    <mergeCell ref="L92:N92"/>
    <mergeCell ref="B95:E95"/>
    <mergeCell ref="F95:H95"/>
    <mergeCell ref="I95:K95"/>
    <mergeCell ref="L95:N95"/>
    <mergeCell ref="B94:E94"/>
    <mergeCell ref="F94:H94"/>
    <mergeCell ref="I94:K94"/>
    <mergeCell ref="L94:N94"/>
    <mergeCell ref="B96:E96"/>
    <mergeCell ref="F96:H96"/>
    <mergeCell ref="I96:K96"/>
    <mergeCell ref="L96:N96"/>
    <mergeCell ref="U96:W96"/>
    <mergeCell ref="O96:Q96"/>
    <mergeCell ref="B103:F103"/>
    <mergeCell ref="G103:J103"/>
    <mergeCell ref="H111:K111"/>
    <mergeCell ref="L111:O111"/>
    <mergeCell ref="B108:G108"/>
    <mergeCell ref="H108:K108"/>
    <mergeCell ref="L108:O108"/>
    <mergeCell ref="H110:K110"/>
    <mergeCell ref="L110:O110"/>
    <mergeCell ref="B104:F104"/>
    <mergeCell ref="H112:K112"/>
    <mergeCell ref="L112:O112"/>
    <mergeCell ref="B109:C111"/>
    <mergeCell ref="D109:G109"/>
    <mergeCell ref="H109:K109"/>
    <mergeCell ref="L109:O109"/>
    <mergeCell ref="D110:G110"/>
    <mergeCell ref="D111:G111"/>
    <mergeCell ref="D114:G114"/>
    <mergeCell ref="H114:K114"/>
    <mergeCell ref="L114:O114"/>
    <mergeCell ref="D113:G113"/>
    <mergeCell ref="H113:K113"/>
    <mergeCell ref="L113:O113"/>
    <mergeCell ref="P113:S113"/>
    <mergeCell ref="B115:C117"/>
    <mergeCell ref="D115:G115"/>
    <mergeCell ref="H115:K115"/>
    <mergeCell ref="L115:O115"/>
    <mergeCell ref="D116:G116"/>
    <mergeCell ref="H116:K116"/>
    <mergeCell ref="L116:O116"/>
    <mergeCell ref="P116:S116"/>
    <mergeCell ref="B112:C114"/>
    <mergeCell ref="B121:E121"/>
    <mergeCell ref="F121:I121"/>
    <mergeCell ref="J121:M121"/>
    <mergeCell ref="N121:Q121"/>
    <mergeCell ref="D117:G117"/>
    <mergeCell ref="H117:K117"/>
    <mergeCell ref="L117:O117"/>
    <mergeCell ref="P117:S117"/>
    <mergeCell ref="D128:G128"/>
    <mergeCell ref="H128:K128"/>
    <mergeCell ref="B122:E122"/>
    <mergeCell ref="F122:I122"/>
    <mergeCell ref="J122:M122"/>
    <mergeCell ref="N122:Q122"/>
    <mergeCell ref="B129:G129"/>
    <mergeCell ref="H129:K129"/>
    <mergeCell ref="L129:O129"/>
    <mergeCell ref="P129:S129"/>
    <mergeCell ref="H126:K126"/>
    <mergeCell ref="L126:O126"/>
    <mergeCell ref="P126:S126"/>
    <mergeCell ref="B127:C128"/>
    <mergeCell ref="D127:G127"/>
    <mergeCell ref="H127:K127"/>
    <mergeCell ref="B135:E135"/>
    <mergeCell ref="F135:H135"/>
    <mergeCell ref="I135:K135"/>
    <mergeCell ref="L135:N135"/>
    <mergeCell ref="O135:Q135"/>
    <mergeCell ref="B134:E134"/>
    <mergeCell ref="F134:H134"/>
    <mergeCell ref="I134:K134"/>
    <mergeCell ref="L134:N134"/>
    <mergeCell ref="X8:Z8"/>
    <mergeCell ref="AA8:AC8"/>
    <mergeCell ref="X6:AC6"/>
    <mergeCell ref="X7:Z7"/>
    <mergeCell ref="AA7:AC7"/>
    <mergeCell ref="O134:Q134"/>
    <mergeCell ref="L128:O128"/>
    <mergeCell ref="P128:S128"/>
    <mergeCell ref="L127:O127"/>
    <mergeCell ref="P127:S127"/>
    <mergeCell ref="P108:S108"/>
    <mergeCell ref="T108:W108"/>
    <mergeCell ref="AA103:AD103"/>
    <mergeCell ref="R82:U82"/>
    <mergeCell ref="V83:Y83"/>
    <mergeCell ref="P110:S110"/>
    <mergeCell ref="T110:W110"/>
    <mergeCell ref="O90:Q90"/>
    <mergeCell ref="R90:T90"/>
    <mergeCell ref="O87:Q87"/>
    <mergeCell ref="T111:W111"/>
    <mergeCell ref="P111:S111"/>
    <mergeCell ref="P112:S112"/>
    <mergeCell ref="T109:W109"/>
    <mergeCell ref="P109:S109"/>
    <mergeCell ref="Z80:AC80"/>
    <mergeCell ref="T112:W112"/>
    <mergeCell ref="W103:Z103"/>
    <mergeCell ref="X108:AA108"/>
    <mergeCell ref="X109:AA109"/>
    <mergeCell ref="T114:W114"/>
    <mergeCell ref="X112:AA112"/>
    <mergeCell ref="X113:AA113"/>
    <mergeCell ref="Z83:AC83"/>
    <mergeCell ref="V81:Y81"/>
    <mergeCell ref="Z81:AC81"/>
    <mergeCell ref="Z82:AC82"/>
    <mergeCell ref="V82:Y82"/>
    <mergeCell ref="X110:AA110"/>
    <mergeCell ref="X95:Z95"/>
    <mergeCell ref="X111:AA111"/>
    <mergeCell ref="AA120:AC120"/>
    <mergeCell ref="U87:W87"/>
    <mergeCell ref="AA96:AC96"/>
    <mergeCell ref="AA95:AC95"/>
    <mergeCell ref="X88:Z88"/>
    <mergeCell ref="T115:W115"/>
    <mergeCell ref="T116:W116"/>
    <mergeCell ref="T117:W117"/>
    <mergeCell ref="X114:AA114"/>
    <mergeCell ref="AB126:AE126"/>
    <mergeCell ref="Z122:AC122"/>
    <mergeCell ref="AE120:AG120"/>
    <mergeCell ref="X117:AA117"/>
    <mergeCell ref="R121:U121"/>
    <mergeCell ref="AF117:AI117"/>
    <mergeCell ref="AF126:AI126"/>
    <mergeCell ref="P115:S115"/>
    <mergeCell ref="AB129:AE129"/>
    <mergeCell ref="R122:U122"/>
    <mergeCell ref="X127:AA127"/>
    <mergeCell ref="T127:W127"/>
    <mergeCell ref="X128:AA128"/>
    <mergeCell ref="X129:AA129"/>
    <mergeCell ref="X116:AA116"/>
    <mergeCell ref="T126:W126"/>
    <mergeCell ref="V122:Y122"/>
    <mergeCell ref="R135:T135"/>
    <mergeCell ref="X133:Z133"/>
    <mergeCell ref="R133:T133"/>
    <mergeCell ref="U134:W134"/>
    <mergeCell ref="X135:Z135"/>
    <mergeCell ref="T128:W128"/>
    <mergeCell ref="X134:Z134"/>
    <mergeCell ref="T129:W129"/>
    <mergeCell ref="U135:W135"/>
    <mergeCell ref="R134:T134"/>
    <mergeCell ref="F17:K17"/>
    <mergeCell ref="L17:Q17"/>
    <mergeCell ref="R17:W17"/>
    <mergeCell ref="X17:AC17"/>
    <mergeCell ref="P114:S114"/>
    <mergeCell ref="X86:AF86"/>
    <mergeCell ref="AD96:AF96"/>
    <mergeCell ref="X96:Z96"/>
    <mergeCell ref="AA89:AC89"/>
    <mergeCell ref="X19:Z19"/>
    <mergeCell ref="AA19:AC19"/>
    <mergeCell ref="F18:H18"/>
    <mergeCell ref="I18:K18"/>
    <mergeCell ref="L18:N18"/>
    <mergeCell ref="O18:Q18"/>
    <mergeCell ref="R18:T18"/>
    <mergeCell ref="AA18:AC18"/>
    <mergeCell ref="U18:W18"/>
    <mergeCell ref="X18:Z18"/>
    <mergeCell ref="L19:N19"/>
    <mergeCell ref="O19:Q19"/>
    <mergeCell ref="L24:M24"/>
    <mergeCell ref="N24:O24"/>
    <mergeCell ref="R19:T19"/>
    <mergeCell ref="U19:W19"/>
    <mergeCell ref="L22:M23"/>
    <mergeCell ref="N22:O23"/>
    <mergeCell ref="P22:Q23"/>
    <mergeCell ref="R22:S23"/>
    <mergeCell ref="R29:T29"/>
    <mergeCell ref="U29:W29"/>
    <mergeCell ref="X29:Z29"/>
    <mergeCell ref="AA29:AC29"/>
    <mergeCell ref="B19:E19"/>
    <mergeCell ref="C28:E29"/>
    <mergeCell ref="F28:K28"/>
    <mergeCell ref="L28:Q28"/>
    <mergeCell ref="F19:H19"/>
    <mergeCell ref="I19:K19"/>
    <mergeCell ref="C30:E30"/>
    <mergeCell ref="F30:H30"/>
    <mergeCell ref="I30:K30"/>
    <mergeCell ref="L30:N30"/>
    <mergeCell ref="R28:W28"/>
    <mergeCell ref="X28:AC28"/>
    <mergeCell ref="F29:H29"/>
    <mergeCell ref="I29:K29"/>
    <mergeCell ref="L29:N29"/>
    <mergeCell ref="O29:Q29"/>
    <mergeCell ref="R34:W34"/>
    <mergeCell ref="X34:AC34"/>
    <mergeCell ref="AA30:AC30"/>
    <mergeCell ref="O30:Q30"/>
    <mergeCell ref="R30:T30"/>
    <mergeCell ref="U30:W30"/>
    <mergeCell ref="X30:Z30"/>
    <mergeCell ref="F35:H35"/>
    <mergeCell ref="I35:K35"/>
    <mergeCell ref="L35:N35"/>
    <mergeCell ref="O35:Q35"/>
    <mergeCell ref="F34:K34"/>
    <mergeCell ref="L34:Q34"/>
    <mergeCell ref="B37:E37"/>
    <mergeCell ref="F37:H37"/>
    <mergeCell ref="I37:K37"/>
    <mergeCell ref="AD6:AI6"/>
    <mergeCell ref="L37:N37"/>
    <mergeCell ref="R35:T35"/>
    <mergeCell ref="U35:W35"/>
    <mergeCell ref="X35:Z35"/>
    <mergeCell ref="L36:N36"/>
    <mergeCell ref="AA35:AC35"/>
    <mergeCell ref="AD8:AF8"/>
    <mergeCell ref="AG8:AI8"/>
    <mergeCell ref="AD7:AF7"/>
    <mergeCell ref="AG7:AI7"/>
    <mergeCell ref="A3:AF3"/>
    <mergeCell ref="AA37:AC37"/>
    <mergeCell ref="O37:Q37"/>
    <mergeCell ref="R37:T37"/>
    <mergeCell ref="U37:W37"/>
    <mergeCell ref="X37:Z37"/>
    <mergeCell ref="AD19:AF19"/>
    <mergeCell ref="AG19:AI19"/>
    <mergeCell ref="AD17:AI17"/>
    <mergeCell ref="AD18:AF18"/>
    <mergeCell ref="AG18:AI18"/>
    <mergeCell ref="AD11:AI11"/>
    <mergeCell ref="AD12:AF12"/>
    <mergeCell ref="AG12:AI12"/>
    <mergeCell ref="AD13:AF13"/>
    <mergeCell ref="AG13:AI13"/>
    <mergeCell ref="AD34:AI34"/>
    <mergeCell ref="AD35:AF35"/>
    <mergeCell ref="AG35:AI35"/>
    <mergeCell ref="AD36:AF36"/>
    <mergeCell ref="AG36:AI36"/>
    <mergeCell ref="AD28:AI28"/>
    <mergeCell ref="AD29:AF29"/>
    <mergeCell ref="AG29:AI29"/>
    <mergeCell ref="AD30:AF30"/>
    <mergeCell ref="AG30:AI30"/>
    <mergeCell ref="X43:Y43"/>
    <mergeCell ref="X44:Y44"/>
    <mergeCell ref="X45:Y45"/>
    <mergeCell ref="X46:Y46"/>
    <mergeCell ref="AD37:AF37"/>
    <mergeCell ref="AG37:AI37"/>
    <mergeCell ref="X40:Y41"/>
    <mergeCell ref="X42:Y42"/>
    <mergeCell ref="AD64:AF64"/>
    <mergeCell ref="AD65:AF65"/>
    <mergeCell ref="AA66:AC66"/>
    <mergeCell ref="X66:Z66"/>
    <mergeCell ref="X55:Y55"/>
    <mergeCell ref="X51:Y51"/>
    <mergeCell ref="X52:Y52"/>
    <mergeCell ref="X53:Y53"/>
    <mergeCell ref="X54:Y54"/>
    <mergeCell ref="AJ1:AK1"/>
    <mergeCell ref="AA134:AC134"/>
    <mergeCell ref="AA135:AC135"/>
    <mergeCell ref="AA133:AC133"/>
    <mergeCell ref="AD66:AF66"/>
    <mergeCell ref="AD67:AF67"/>
    <mergeCell ref="AA67:AC67"/>
    <mergeCell ref="X58:AC58"/>
    <mergeCell ref="AA64:AC64"/>
    <mergeCell ref="AA65:AC65"/>
    <mergeCell ref="B6:E7"/>
    <mergeCell ref="J75:M75"/>
    <mergeCell ref="F74:I74"/>
    <mergeCell ref="F75:I75"/>
    <mergeCell ref="N76:Q76"/>
    <mergeCell ref="X115:AA115"/>
    <mergeCell ref="X47:Y47"/>
    <mergeCell ref="X48:Y48"/>
    <mergeCell ref="X49:Y49"/>
    <mergeCell ref="X50:Y50"/>
    <mergeCell ref="N77:Q77"/>
    <mergeCell ref="F73:I73"/>
    <mergeCell ref="J73:M73"/>
    <mergeCell ref="N73:Q73"/>
    <mergeCell ref="J76:M76"/>
    <mergeCell ref="N74:Q74"/>
  </mergeCells>
  <phoneticPr fontId="3"/>
  <pageMargins left="0.59055118110236227" right="0.59055118110236227" top="0.27559055118110237" bottom="0.23622047244094491" header="0.35433070866141736" footer="0.27559055118110237"/>
  <pageSetup paperSize="9" scale="81" orientation="portrait" r:id="rId1"/>
  <headerFooter alignWithMargins="0">
    <oddHeader>&amp;R
　</oddHeader>
  </headerFooter>
  <rowBreaks count="1" manualBreakCount="1">
    <brk id="78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H26</vt:lpstr>
      <vt:lpstr>'H26'!Print_Area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2015-10-13T05:59:08Z</cp:lastPrinted>
  <dcterms:created xsi:type="dcterms:W3CDTF">2006-02-06T02:35:52Z</dcterms:created>
  <dcterms:modified xsi:type="dcterms:W3CDTF">2026-09-18T01:44:02Z</dcterms:modified>
</cp:coreProperties>
</file>