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06_平成24年観光関連基礎データ\"/>
    </mc:Choice>
  </mc:AlternateContent>
  <xr:revisionPtr revIDLastSave="0" documentId="8_{CA7D200B-DB0F-4A53-BF37-6E249B55DB6D}" xr6:coauthVersionLast="47" xr6:coauthVersionMax="47" xr10:uidLastSave="{00000000-0000-0000-0000-000000000000}"/>
  <bookViews>
    <workbookView xWindow="-110" yWindow="-110" windowWidth="19420" windowHeight="10300" xr2:uid="{97637EBE-8044-4685-86E4-71E9278B1172}"/>
  </bookViews>
  <sheets>
    <sheet name="H24" sheetId="3" r:id="rId1"/>
  </sheets>
  <definedNames>
    <definedName name="_xlnm.Print_Area" localSheetId="0">'H24'!$A$1:$AK$145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25" i="3" l="1"/>
  <c r="AF124" i="3"/>
  <c r="AF126" i="3"/>
  <c r="P124" i="3"/>
  <c r="P125" i="3"/>
  <c r="P126" i="3"/>
  <c r="P123" i="3"/>
  <c r="P120" i="3"/>
  <c r="L124" i="3"/>
  <c r="L125" i="3"/>
  <c r="L126" i="3"/>
  <c r="L123" i="3"/>
  <c r="L120" i="3"/>
  <c r="H124" i="3"/>
  <c r="H126" i="3"/>
  <c r="H125" i="3"/>
  <c r="H123" i="3"/>
  <c r="H120" i="3"/>
  <c r="U104" i="3"/>
  <c r="L104" i="3"/>
  <c r="AA104" i="3"/>
  <c r="M85" i="3"/>
  <c r="K85" i="3"/>
  <c r="H85" i="3"/>
  <c r="F85" i="3"/>
  <c r="X54" i="3"/>
  <c r="P63" i="3"/>
  <c r="N63" i="3"/>
  <c r="L63" i="3"/>
  <c r="L27" i="3"/>
  <c r="F27" i="3"/>
  <c r="L12" i="3"/>
  <c r="F12" i="3"/>
  <c r="AD104" i="3"/>
  <c r="X50" i="3"/>
  <c r="X51" i="3"/>
  <c r="X52" i="3"/>
  <c r="X53" i="3"/>
  <c r="X55" i="3"/>
  <c r="X56" i="3"/>
  <c r="X57" i="3"/>
  <c r="X58" i="3"/>
  <c r="X59" i="3"/>
  <c r="X60" i="3"/>
  <c r="X61" i="3"/>
  <c r="X62" i="3"/>
  <c r="X63" i="3"/>
</calcChain>
</file>

<file path=xl/sharedStrings.xml><?xml version="1.0" encoding="utf-8"?>
<sst xmlns="http://schemas.openxmlformats.org/spreadsheetml/2006/main" count="317" uniqueCount="168">
  <si>
    <t>単位：千人</t>
    <rPh sb="0" eb="2">
      <t>タンイ</t>
    </rPh>
    <rPh sb="3" eb="5">
      <t>センニン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</si>
  <si>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</si>
  <si>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旧仙台地区</t>
    <rPh sb="0" eb="1">
      <t>キュウ</t>
    </rPh>
    <rPh sb="1" eb="3">
      <t>センダイ</t>
    </rPh>
    <rPh sb="3" eb="5">
      <t>チク</t>
    </rPh>
    <phoneticPr fontId="3"/>
  </si>
  <si>
    <t>泉地区</t>
    <rPh sb="0" eb="1">
      <t>イズミ</t>
    </rPh>
    <rPh sb="1" eb="3">
      <t>チク</t>
    </rPh>
    <phoneticPr fontId="3"/>
  </si>
  <si>
    <t>宮城地区</t>
    <rPh sb="0" eb="2">
      <t>ミヤギ</t>
    </rPh>
    <rPh sb="2" eb="4">
      <t>チク</t>
    </rPh>
    <phoneticPr fontId="3"/>
  </si>
  <si>
    <t>秋保地区</t>
    <rPh sb="0" eb="2">
      <t>アキウ</t>
    </rPh>
    <rPh sb="2" eb="4">
      <t>チク</t>
    </rPh>
    <phoneticPr fontId="3"/>
  </si>
  <si>
    <t>計</t>
    <rPh sb="0" eb="1">
      <t>ケイ</t>
    </rPh>
    <phoneticPr fontId="3"/>
  </si>
  <si>
    <t>※観光交流課調査資料</t>
    <rPh sb="1" eb="3">
      <t>カンコウ</t>
    </rPh>
    <rPh sb="3" eb="5">
      <t>コウリュウ</t>
    </rPh>
    <rPh sb="5" eb="6">
      <t>カ</t>
    </rPh>
    <rPh sb="6" eb="8">
      <t>チョウサ</t>
    </rPh>
    <rPh sb="8" eb="10">
      <t>シリョウ</t>
    </rPh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</si>
  <si>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</si>
  <si>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ホテル</t>
    <phoneticPr fontId="3"/>
  </si>
  <si>
    <t>旅館</t>
    <rPh sb="0" eb="2">
      <t>リョカン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</si>
  <si>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</si>
  <si>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合計</t>
    <rPh sb="0" eb="2">
      <t>ゴウケイ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</si>
  <si>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</si>
  <si>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</si>
  <si>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全市</t>
    <rPh sb="0" eb="2">
      <t>ゼンシ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</si>
  <si>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</si>
  <si>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</si>
  <si>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</si>
  <si>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</si>
  <si>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みちのくYOSAKOIまつり（始期：平成１０年１１月）</t>
    <phoneticPr fontId="3"/>
  </si>
  <si>
    <t>単位：件，人</t>
    <rPh sb="0" eb="2">
      <t>タンイ</t>
    </rPh>
    <rPh sb="3" eb="4">
      <t>ケン</t>
    </rPh>
    <rPh sb="5" eb="6">
      <t>ニン</t>
    </rPh>
    <phoneticPr fontId="3"/>
  </si>
  <si>
    <t>件数</t>
    <rPh sb="0" eb="2">
      <t>ケンスウ</t>
    </rPh>
    <phoneticPr fontId="3"/>
  </si>
  <si>
    <t>参加人数</t>
    <rPh sb="0" eb="2">
      <t>サンカ</t>
    </rPh>
    <rPh sb="2" eb="4">
      <t>ニンズウ</t>
    </rPh>
    <phoneticPr fontId="3"/>
  </si>
  <si>
    <t>国内会議</t>
    <rPh sb="0" eb="2">
      <t>コクナイ</t>
    </rPh>
    <rPh sb="2" eb="4">
      <t>カイギ</t>
    </rPh>
    <phoneticPr fontId="3"/>
  </si>
  <si>
    <t>国際会議</t>
    <rPh sb="0" eb="2">
      <t>コクサイ</t>
    </rPh>
    <rPh sb="2" eb="4">
      <t>カイギ</t>
    </rPh>
    <phoneticPr fontId="3"/>
  </si>
  <si>
    <t>単位：人</t>
    <rPh sb="0" eb="2">
      <t>タンイ</t>
    </rPh>
    <rPh sb="3" eb="4">
      <t>ニン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</si>
  <si>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</si>
  <si>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</si>
  <si>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</si>
  <si>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仙台市観光案内所
外国人利用状況</t>
    <rPh sb="0" eb="3">
      <t>センダイシ</t>
    </rPh>
    <rPh sb="3" eb="5">
      <t>カンコウ</t>
    </rPh>
    <rPh sb="5" eb="7">
      <t>アンナイ</t>
    </rPh>
    <rPh sb="7" eb="8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phoneticPr fontId="3"/>
  </si>
  <si>
    <t>アジア</t>
    <phoneticPr fontId="3"/>
  </si>
  <si>
    <t>中東</t>
    <rPh sb="0" eb="2">
      <t>チュウトウ</t>
    </rPh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</si>
  <si>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</si>
  <si>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</si>
  <si>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</si>
  <si>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※在仙外国人数は区政課資料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クセイ</t>
    </rPh>
    <rPh sb="10" eb="11">
      <t>カ</t>
    </rPh>
    <rPh sb="11" eb="13">
      <t>シリョウ</t>
    </rPh>
    <phoneticPr fontId="3"/>
  </si>
  <si>
    <t>※留学生数は交流政策課資料</t>
    <rPh sb="1" eb="4">
      <t>リュウガクセイ</t>
    </rPh>
    <rPh sb="4" eb="5">
      <t>スウ</t>
    </rPh>
    <rPh sb="6" eb="8">
      <t>コウリュウ</t>
    </rPh>
    <rPh sb="8" eb="10">
      <t>セイサク</t>
    </rPh>
    <rPh sb="10" eb="11">
      <t>カ</t>
    </rPh>
    <rPh sb="11" eb="13">
      <t>シリョウ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</si>
  <si>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</si>
  <si>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</si>
  <si>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</si>
  <si>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</si>
  <si>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</si>
  <si>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乗車人員</t>
    <rPh sb="0" eb="2">
      <t>ジョウシャ</t>
    </rPh>
    <rPh sb="2" eb="4">
      <t>ジンイン</t>
    </rPh>
    <phoneticPr fontId="3"/>
  </si>
  <si>
    <t>※平成１１年５月１３日運行開始　観光交流課資料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16" eb="18">
      <t>カンコウ</t>
    </rPh>
    <rPh sb="18" eb="20">
      <t>コウリュウ</t>
    </rPh>
    <rPh sb="20" eb="21">
      <t>カ</t>
    </rPh>
    <rPh sb="21" eb="23">
      <t>シリョウ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</si>
  <si>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</si>
  <si>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</si>
  <si>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</si>
  <si>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</si>
  <si>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</si>
  <si>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平成１７年</t>
    <rPh sb="0" eb="2">
      <t>ヘイセイ</t>
    </rPh>
    <rPh sb="4" eb="5">
      <t>ネン</t>
    </rPh>
    <phoneticPr fontId="3"/>
  </si>
  <si>
    <t>人出数</t>
    <rPh sb="0" eb="2">
      <t>ヒトデ</t>
    </rPh>
    <rPh sb="2" eb="3">
      <t>スウ</t>
    </rPh>
    <phoneticPr fontId="3"/>
  </si>
  <si>
    <t>※観光交流課調査</t>
    <rPh sb="1" eb="3">
      <t>カンコウ</t>
    </rPh>
    <rPh sb="3" eb="5">
      <t>コウリュウ</t>
    </rPh>
    <rPh sb="5" eb="6">
      <t>カ</t>
    </rPh>
    <rPh sb="6" eb="8">
      <t>チョウサ</t>
    </rPh>
    <phoneticPr fontId="3"/>
  </si>
  <si>
    <t>平成１８年</t>
    <rPh sb="0" eb="2">
      <t>ヘイセイ</t>
    </rPh>
    <rPh sb="4" eb="5">
      <t>ネン</t>
    </rPh>
    <phoneticPr fontId="3"/>
  </si>
  <si>
    <t>平成１８年度</t>
    <rPh sb="0" eb="2">
      <t>ヘイセイ</t>
    </rPh>
    <rPh sb="4" eb="5">
      <t>ネン</t>
    </rPh>
    <rPh sb="5" eb="6">
      <t>ド</t>
    </rPh>
    <phoneticPr fontId="3"/>
  </si>
  <si>
    <t>無国籍・不明</t>
    <rPh sb="0" eb="3">
      <t>ムコクセキ</t>
    </rPh>
    <rPh sb="4" eb="6">
      <t>フメイ</t>
    </rPh>
    <phoneticPr fontId="3"/>
  </si>
  <si>
    <t>平成１８年度</t>
    <rPh sb="0" eb="2">
      <t>ヘイセイ</t>
    </rPh>
    <rPh sb="4" eb="6">
      <t>ネンド</t>
    </rPh>
    <phoneticPr fontId="3"/>
  </si>
  <si>
    <t>平成１９年</t>
    <rPh sb="0" eb="2">
      <t>ヘイセイ</t>
    </rPh>
    <rPh sb="4" eb="5">
      <t>ネン</t>
    </rPh>
    <phoneticPr fontId="3"/>
  </si>
  <si>
    <t>１９年</t>
    <rPh sb="2" eb="3">
      <t>ネン</t>
    </rPh>
    <phoneticPr fontId="3"/>
  </si>
  <si>
    <t>平成１９年度</t>
    <rPh sb="0" eb="2">
      <t>ヘイセイ</t>
    </rPh>
    <rPh sb="4" eb="5">
      <t>ネン</t>
    </rPh>
    <rPh sb="5" eb="6">
      <t>ド</t>
    </rPh>
    <phoneticPr fontId="3"/>
  </si>
  <si>
    <t>平成２０年</t>
    <rPh sb="0" eb="2">
      <t>ヘイセイ</t>
    </rPh>
    <rPh sb="4" eb="5">
      <t>ネン</t>
    </rPh>
    <phoneticPr fontId="3"/>
  </si>
  <si>
    <t>２０年</t>
    <rPh sb="2" eb="3">
      <t>ネン</t>
    </rPh>
    <phoneticPr fontId="3"/>
  </si>
  <si>
    <t>平成１９年度</t>
    <rPh sb="0" eb="2">
      <t>ヘイセイ</t>
    </rPh>
    <rPh sb="4" eb="6">
      <t>ネンド</t>
    </rPh>
    <phoneticPr fontId="3"/>
  </si>
  <si>
    <t>単位：人</t>
    <rPh sb="0" eb="2">
      <t>タンイ</t>
    </rPh>
    <rPh sb="3" eb="4">
      <t>ヒト</t>
    </rPh>
    <phoneticPr fontId="3"/>
  </si>
  <si>
    <t>２１年</t>
    <rPh sb="2" eb="3">
      <t>ネン</t>
    </rPh>
    <phoneticPr fontId="3"/>
  </si>
  <si>
    <t>平成２１年</t>
    <rPh sb="0" eb="2">
      <t>ヘイセイ</t>
    </rPh>
    <rPh sb="4" eb="5">
      <t>ネン</t>
    </rPh>
    <phoneticPr fontId="3"/>
  </si>
  <si>
    <t>平成２０年度</t>
    <rPh sb="0" eb="2">
      <t>ヘイセイ</t>
    </rPh>
    <rPh sb="4" eb="6">
      <t>ネンド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</si>
  <si>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</si>
  <si>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(うち定期利用者)</t>
    <rPh sb="3" eb="5">
      <t>テイキ</t>
    </rPh>
    <rPh sb="5" eb="8">
      <t>リヨウシャ</t>
    </rPh>
    <phoneticPr fontId="3"/>
  </si>
  <si>
    <t>（１）JR仙台駅旅客輸送状況（日平均，H20年度から定期利用者含む）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22" eb="24">
      <t>ネンド</t>
    </rPh>
    <rPh sb="26" eb="28">
      <t>テイキ</t>
    </rPh>
    <rPh sb="28" eb="31">
      <t>リヨウシャ</t>
    </rPh>
    <rPh sb="31" eb="32">
      <t>フク</t>
    </rPh>
    <phoneticPr fontId="3"/>
  </si>
  <si>
    <t>前年比</t>
    <rPh sb="0" eb="3">
      <t>ゼンネンヒ</t>
    </rPh>
    <phoneticPr fontId="3"/>
  </si>
  <si>
    <t>単位：人、％</t>
    <rPh sb="0" eb="2">
      <t>タンイ</t>
    </rPh>
    <rPh sb="3" eb="4">
      <t>ヒト</t>
    </rPh>
    <phoneticPr fontId="3"/>
  </si>
  <si>
    <t>宿泊者数</t>
    <rPh sb="0" eb="3">
      <t>シュクハクシャ</t>
    </rPh>
    <rPh sb="3" eb="4">
      <t>スウ</t>
    </rPh>
    <phoneticPr fontId="3"/>
  </si>
  <si>
    <t>宮城県全体</t>
    <rPh sb="0" eb="3">
      <t>ミヤギケン</t>
    </rPh>
    <rPh sb="3" eb="5">
      <t>ゼンタイ</t>
    </rPh>
    <phoneticPr fontId="3"/>
  </si>
  <si>
    <t>宮城県内</t>
    <rPh sb="0" eb="2">
      <t>ミヤギ</t>
    </rPh>
    <rPh sb="2" eb="4">
      <t>ケンナイ</t>
    </rPh>
    <phoneticPr fontId="3"/>
  </si>
  <si>
    <t>北海道</t>
    <rPh sb="0" eb="3">
      <t>ホッカイドウ</t>
    </rPh>
    <phoneticPr fontId="3"/>
  </si>
  <si>
    <t>東北地方</t>
    <rPh sb="0" eb="2">
      <t>トウホク</t>
    </rPh>
    <rPh sb="2" eb="4">
      <t>チホウ</t>
    </rPh>
    <phoneticPr fontId="3"/>
  </si>
  <si>
    <t>関東地方</t>
    <rPh sb="0" eb="2">
      <t>カントウ</t>
    </rPh>
    <rPh sb="2" eb="4">
      <t>チホウ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</si>
  <si>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</si>
  <si>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</si>
  <si>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</si>
  <si>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</si>
  <si>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</si>
  <si>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</si>
  <si>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単位：％</t>
    <rPh sb="0" eb="2">
      <t>タンイ</t>
    </rPh>
    <phoneticPr fontId="3"/>
  </si>
  <si>
    <t>仙台市</t>
    <rPh sb="0" eb="3">
      <t>センダイシ</t>
    </rPh>
    <phoneticPr fontId="3"/>
  </si>
  <si>
    <t>前年比</t>
    <rPh sb="0" eb="2">
      <t>ゼンネン</t>
    </rPh>
    <rPh sb="2" eb="3">
      <t>ヒ</t>
    </rPh>
    <phoneticPr fontId="3"/>
  </si>
  <si>
    <t>単位：人、%</t>
    <rPh sb="0" eb="2">
      <t>タンイ</t>
    </rPh>
    <rPh sb="3" eb="4">
      <t>ニン</t>
    </rPh>
    <phoneticPr fontId="3"/>
  </si>
  <si>
    <t>宮城県観光統計概要</t>
    <rPh sb="0" eb="3">
      <t>ミヤギケン</t>
    </rPh>
    <rPh sb="3" eb="5">
      <t>カンコウ</t>
    </rPh>
    <rPh sb="5" eb="7">
      <t>トウケイ</t>
    </rPh>
    <rPh sb="7" eb="9">
      <t>ガイヨウ</t>
    </rPh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</si>
  <si>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</si>
  <si>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</si>
  <si>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</si>
  <si>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３．外国人宿泊者数</t>
    <rPh sb="2" eb="4">
      <t>ガイコク</t>
    </rPh>
    <rPh sb="4" eb="5">
      <t>ジン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</si>
  <si>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</si>
  <si>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</si>
  <si>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</si>
  <si>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</si>
  <si>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</si>
  <si>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</si>
  <si>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</si>
  <si>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</si>
  <si>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</si>
  <si>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その他アジア</t>
    <rPh sb="2" eb="3">
      <t>タ</t>
    </rPh>
    <phoneticPr fontId="3"/>
  </si>
  <si>
    <t>アメリカ合衆国</t>
    <rPh sb="4" eb="7">
      <t>ガッシュウコク</t>
    </rPh>
    <phoneticPr fontId="3"/>
  </si>
  <si>
    <t>その他中南米</t>
    <rPh sb="2" eb="3">
      <t>タ</t>
    </rPh>
    <rPh sb="3" eb="6">
      <t>チュウナンベイ</t>
    </rPh>
    <phoneticPr fontId="3"/>
  </si>
  <si>
    <t>アメリカ大陸</t>
    <rPh sb="4" eb="6">
      <t>タイリク</t>
    </rPh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</si>
  <si>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</si>
  <si>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</si>
  <si>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</si>
  <si>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１．観光客入込数</t>
    <phoneticPr fontId="3"/>
  </si>
  <si>
    <t>２．宿泊者数</t>
    <phoneticPr fontId="3"/>
  </si>
  <si>
    <t>アジア</t>
    <phoneticPr fontId="3"/>
  </si>
  <si>
    <t>タイ</t>
    <phoneticPr fontId="3"/>
  </si>
  <si>
    <t>シンガポール</t>
    <phoneticPr fontId="3"/>
  </si>
  <si>
    <t>カナダ</t>
    <phoneticPr fontId="3"/>
  </si>
  <si>
    <t>ヨーロッパ</t>
    <phoneticPr fontId="3"/>
  </si>
  <si>
    <t>５．イベント状況</t>
    <phoneticPr fontId="3"/>
  </si>
  <si>
    <t>６．コンベンション開催状況</t>
    <phoneticPr fontId="3"/>
  </si>
  <si>
    <t>７．仙台市観光案内所利用状況</t>
    <phoneticPr fontId="3"/>
  </si>
  <si>
    <t>８．在仙外国人数，留学生数等</t>
    <phoneticPr fontId="3"/>
  </si>
  <si>
    <t>アフリカ</t>
    <phoneticPr fontId="3"/>
  </si>
  <si>
    <t>オセアニア</t>
    <phoneticPr fontId="3"/>
  </si>
  <si>
    <t>９．交通機関別利用状況</t>
    <phoneticPr fontId="3"/>
  </si>
  <si>
    <t>１０．市内駐車場，飲食店の状況</t>
    <phoneticPr fontId="3"/>
  </si>
  <si>
    <t>１１．深沼海水浴場人出数</t>
    <phoneticPr fontId="3"/>
  </si>
  <si>
    <t>平成２２年</t>
    <rPh sb="0" eb="2">
      <t>ヘイセイ</t>
    </rPh>
    <rPh sb="4" eb="5">
      <t>ネン</t>
    </rPh>
    <phoneticPr fontId="3"/>
  </si>
  <si>
    <t>２２年</t>
    <rPh sb="2" eb="3">
      <t>ネン</t>
    </rPh>
    <phoneticPr fontId="3"/>
  </si>
  <si>
    <t>平成22年</t>
    <rPh sb="0" eb="2">
      <t>ヘイセイ</t>
    </rPh>
    <rPh sb="4" eb="5">
      <t>ネン</t>
    </rPh>
    <phoneticPr fontId="3"/>
  </si>
  <si>
    <t>H22.12.1</t>
    <phoneticPr fontId="3"/>
  </si>
  <si>
    <t>H22.5.1</t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</si>
  <si>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</si>
  <si>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平成２１年度</t>
    <rPh sb="0" eb="2">
      <t>ヘイセイ</t>
    </rPh>
    <rPh sb="4" eb="6">
      <t>ネンド</t>
    </rPh>
    <phoneticPr fontId="3"/>
  </si>
  <si>
    <t>平成２２年度</t>
    <rPh sb="0" eb="2">
      <t>ヘイセイ</t>
    </rPh>
    <rPh sb="4" eb="6">
      <t>ネンド</t>
    </rPh>
    <phoneticPr fontId="3"/>
  </si>
  <si>
    <t>平成２０年度</t>
    <rPh sb="0" eb="2">
      <t>ヘイセイ</t>
    </rPh>
    <rPh sb="4" eb="5">
      <t>ネン</t>
    </rPh>
    <rPh sb="5" eb="6">
      <t>ド</t>
    </rPh>
    <phoneticPr fontId="3"/>
  </si>
  <si>
    <t>平成２１年度</t>
    <rPh sb="0" eb="2">
      <t>ヘイセイ</t>
    </rPh>
    <rPh sb="4" eb="5">
      <t>ネン</t>
    </rPh>
    <rPh sb="5" eb="6">
      <t>ド</t>
    </rPh>
    <phoneticPr fontId="3"/>
  </si>
  <si>
    <t>平成２２年度</t>
    <rPh sb="0" eb="2">
      <t>ヘイセイ</t>
    </rPh>
    <rPh sb="4" eb="5">
      <t>ネン</t>
    </rPh>
    <rPh sb="5" eb="6">
      <t>ド</t>
    </rPh>
    <phoneticPr fontId="3"/>
  </si>
  <si>
    <t>※国際会議は日本を含む他1ヶ国以上の会議で参加人数の基準はなし。国内会議も人数基準なし。</t>
    <rPh sb="1" eb="3">
      <t>コクサイ</t>
    </rPh>
    <rPh sb="3" eb="5">
      <t>カイギ</t>
    </rPh>
    <rPh sb="6" eb="8">
      <t>ニホン</t>
    </rPh>
    <rPh sb="9" eb="10">
      <t>フク</t>
    </rPh>
    <rPh sb="11" eb="12">
      <t>ホカ</t>
    </rPh>
    <rPh sb="14" eb="15">
      <t>コク</t>
    </rPh>
    <rPh sb="15" eb="17">
      <t>イジョウ</t>
    </rPh>
    <rPh sb="18" eb="20">
      <t>カイギ</t>
    </rPh>
    <rPh sb="21" eb="23">
      <t>サンカ</t>
    </rPh>
    <rPh sb="23" eb="25">
      <t>ニンズウ</t>
    </rPh>
    <rPh sb="26" eb="28">
      <t>キジュン</t>
    </rPh>
    <rPh sb="32" eb="34">
      <t>コクナイ</t>
    </rPh>
    <rPh sb="34" eb="36">
      <t>カイギ</t>
    </rPh>
    <rPh sb="37" eb="39">
      <t>ニンズウ</t>
    </rPh>
    <rPh sb="39" eb="41">
      <t>キジュン</t>
    </rPh>
    <phoneticPr fontId="3"/>
  </si>
  <si>
    <t>平成２３年</t>
    <rPh sb="0" eb="2">
      <t>ヘイセイ</t>
    </rPh>
    <rPh sb="4" eb="5">
      <t>ネン</t>
    </rPh>
    <phoneticPr fontId="3"/>
  </si>
  <si>
    <t>２３年</t>
    <rPh sb="2" eb="3">
      <t>ネン</t>
    </rPh>
    <phoneticPr fontId="3"/>
  </si>
  <si>
    <t>平成23年</t>
    <rPh sb="0" eb="2">
      <t>ヘイセイ</t>
    </rPh>
    <rPh sb="4" eb="5">
      <t>ネン</t>
    </rPh>
    <phoneticPr fontId="3"/>
  </si>
  <si>
    <t>平成２３年度</t>
    <rPh sb="0" eb="2">
      <t>ヘイセイ</t>
    </rPh>
    <rPh sb="4" eb="5">
      <t>ネン</t>
    </rPh>
    <rPh sb="5" eb="6">
      <t>ド</t>
    </rPh>
    <phoneticPr fontId="3"/>
  </si>
  <si>
    <t>H23.12.1</t>
    <phoneticPr fontId="3"/>
  </si>
  <si>
    <t>H23.5.1</t>
    <phoneticPr fontId="3"/>
  </si>
  <si>
    <t>平成２３年度</t>
    <rPh sb="0" eb="2">
      <t>ヘイセイ</t>
    </rPh>
    <rPh sb="4" eb="6">
      <t>ネンド</t>
    </rPh>
    <phoneticPr fontId="3"/>
  </si>
  <si>
    <t>※（公財）仙台観光コンベンション協会資料</t>
    <rPh sb="2" eb="3">
      <t>コウ</t>
    </rPh>
    <rPh sb="3" eb="4">
      <t>ザイ</t>
    </rPh>
    <rPh sb="5" eb="7">
      <t>センダイ</t>
    </rPh>
    <rPh sb="7" eb="9">
      <t>カンコウ</t>
    </rPh>
    <rPh sb="16" eb="18">
      <t>キョウカイ</t>
    </rPh>
    <rPh sb="18" eb="20">
      <t>シリョウ</t>
    </rPh>
    <phoneticPr fontId="3"/>
  </si>
  <si>
    <t>※仙台市観光案内所外国人利用状況は（公財）仙台観光コンベンション協会資料</t>
    <rPh sb="1" eb="4">
      <t>センダイシ</t>
    </rPh>
    <rPh sb="4" eb="6">
      <t>カンコウ</t>
    </rPh>
    <rPh sb="6" eb="8">
      <t>アンナイ</t>
    </rPh>
    <rPh sb="8" eb="9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rPh sb="18" eb="19">
      <t>コウ</t>
    </rPh>
    <rPh sb="19" eb="20">
      <t>ザイ</t>
    </rPh>
    <rPh sb="21" eb="23">
      <t>センダイ</t>
    </rPh>
    <rPh sb="23" eb="25">
      <t>カンコウ</t>
    </rPh>
    <rPh sb="32" eb="34">
      <t>キョウカイ</t>
    </rPh>
    <rPh sb="34" eb="36">
      <t>シリョウ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</si>
  <si>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</si>
  <si>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単位：人、％</t>
    <rPh sb="0" eb="2">
      <t>タンイ</t>
    </rPh>
    <rPh sb="3" eb="4">
      <t>ニン</t>
    </rPh>
    <phoneticPr fontId="3"/>
  </si>
  <si>
    <t>平成２４年</t>
    <rPh sb="0" eb="2">
      <t>ヘイセイ</t>
    </rPh>
    <rPh sb="4" eb="5">
      <t>ネン</t>
    </rPh>
    <phoneticPr fontId="3"/>
  </si>
  <si>
    <t>平成２４年　仙台市観光統計基礎データ</t>
    <rPh sb="0" eb="2">
      <t>ヘイセイ</t>
    </rPh>
    <rPh sb="4" eb="5">
      <t>ネン</t>
    </rPh>
    <rPh sb="6" eb="9">
      <t>セ</t>
    </rPh>
    <rPh sb="9" eb="11">
      <t>カ</t>
    </rPh>
    <rPh sb="11" eb="13">
      <t>トウケイ</t>
    </rPh>
    <rPh sb="13" eb="15">
      <t>キソ</t>
    </rPh>
    <phoneticPr fontId="3"/>
  </si>
  <si>
    <t>２４年</t>
    <rPh sb="2" eb="3">
      <t>ネン</t>
    </rPh>
    <phoneticPr fontId="3"/>
  </si>
  <si>
    <t>平成24年</t>
    <rPh sb="0" eb="2">
      <t>ヘイセイ</t>
    </rPh>
    <rPh sb="4" eb="5">
      <t>ネン</t>
    </rPh>
    <phoneticPr fontId="3"/>
  </si>
  <si>
    <t>４．宿泊施設の状況（２０１３年１月）</t>
    <phoneticPr fontId="3"/>
  </si>
  <si>
    <t>平成２４年度</t>
    <rPh sb="0" eb="2">
      <t>ヘイセイ</t>
    </rPh>
    <rPh sb="4" eb="5">
      <t>ネン</t>
    </rPh>
    <rPh sb="5" eb="6">
      <t>ド</t>
    </rPh>
    <phoneticPr fontId="3"/>
  </si>
  <si>
    <t>平成１8年</t>
    <rPh sb="0" eb="2">
      <t>ヘイセイ</t>
    </rPh>
    <rPh sb="4" eb="5">
      <t>ネン</t>
    </rPh>
    <phoneticPr fontId="3"/>
  </si>
  <si>
    <t>平成１9年</t>
    <rPh sb="0" eb="2">
      <t>ヘイセイ</t>
    </rPh>
    <rPh sb="4" eb="5">
      <t>ネン</t>
    </rPh>
    <phoneticPr fontId="3"/>
  </si>
  <si>
    <t>平成２2年</t>
    <rPh sb="0" eb="2">
      <t>ヘイセイ</t>
    </rPh>
    <rPh sb="4" eb="5">
      <t>ネン</t>
    </rPh>
    <phoneticPr fontId="3"/>
  </si>
  <si>
    <t>平成２3年</t>
    <rPh sb="0" eb="2">
      <t>ヘイセイ</t>
    </rPh>
    <rPh sb="4" eb="5">
      <t>ネン</t>
    </rPh>
    <phoneticPr fontId="3"/>
  </si>
  <si>
    <t>平成２4年</t>
    <rPh sb="0" eb="2">
      <t>ヘイセイ</t>
    </rPh>
    <rPh sb="4" eb="5">
      <t>ネン</t>
    </rPh>
    <phoneticPr fontId="3"/>
  </si>
  <si>
    <t>H24.12.1</t>
    <phoneticPr fontId="3"/>
  </si>
  <si>
    <t>H24.5.1</t>
    <phoneticPr fontId="3"/>
  </si>
  <si>
    <t>平成２４年度</t>
    <rPh sb="0" eb="2">
      <t>ヘイセイ</t>
    </rPh>
    <rPh sb="4" eb="6">
      <t>ネンド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</si>
  <si>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</si>
  <si>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</si>
  <si>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</si>
  <si>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</si>
  <si>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(公表なし)</t>
    <rPh sb="1" eb="3">
      <t>コウヒョウ</t>
    </rPh>
    <phoneticPr fontId="3"/>
  </si>
  <si>
    <t>仙台市観光交流課　平成25年 7月25日</t>
    <rPh sb="0" eb="3">
      <t>セ</t>
    </rPh>
    <rPh sb="3" eb="8">
      <t>カ</t>
    </rPh>
    <rPh sb="9" eb="11">
      <t>ヘイセイ</t>
    </rPh>
    <rPh sb="13" eb="14">
      <t>ネン</t>
    </rPh>
    <rPh sb="16" eb="17">
      <t>ガツ</t>
    </rPh>
    <rPh sb="19" eb="2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</si>
</sst>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9" formatCode="#,##0.0_ "/>
    <numFmt numFmtId="180" formatCode="#,##0;[Red]#,##0"/>
    <numFmt numFmtId="181" formatCode="#,##0.0;[Red]#,##0.0"/>
    <numFmt numFmtId="183" formatCode="0.0_ "/>
    <numFmt numFmtId="185" formatCode="#,##0.0_ ;[Red]\-#,##0.0\ "/>
    <numFmt numFmtId="186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4" fillId="0" borderId="0" xfId="0" applyFont="1" applyFill="1">
      <alignment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55" fontId="2" fillId="2" borderId="0" xfId="0" applyNumberFormat="1" applyFont="1" applyFill="1">
      <alignment vertical="center"/>
    </xf>
    <xf numFmtId="55" fontId="7" fillId="2" borderId="0" xfId="0" applyNumberFormat="1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185" fontId="2" fillId="0" borderId="0" xfId="1" applyNumberFormat="1" applyFont="1" applyBorder="1" applyAlignment="1">
      <alignment vertical="center"/>
    </xf>
    <xf numFmtId="0" fontId="2" fillId="3" borderId="0" xfId="0" applyFont="1" applyFill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180" fontId="2" fillId="3" borderId="10" xfId="0" applyNumberFormat="1" applyFont="1" applyFill="1" applyBorder="1" applyAlignment="1">
      <alignment horizontal="right" vertical="center"/>
    </xf>
    <xf numFmtId="180" fontId="2" fillId="3" borderId="4" xfId="0" applyNumberFormat="1" applyFont="1" applyFill="1" applyBorder="1" applyAlignment="1">
      <alignment horizontal="right" vertical="center"/>
    </xf>
    <xf numFmtId="180" fontId="2" fillId="3" borderId="11" xfId="0" applyNumberFormat="1" applyFont="1" applyFill="1" applyBorder="1" applyAlignment="1">
      <alignment horizontal="right" vertical="center"/>
    </xf>
    <xf numFmtId="180" fontId="2" fillId="3" borderId="18" xfId="0" applyNumberFormat="1" applyFont="1" applyFill="1" applyBorder="1" applyAlignment="1">
      <alignment horizontal="right" vertical="center"/>
    </xf>
    <xf numFmtId="180" fontId="2" fillId="3" borderId="19" xfId="0" applyNumberFormat="1" applyFont="1" applyFill="1" applyBorder="1" applyAlignment="1">
      <alignment horizontal="right" vertical="center"/>
    </xf>
    <xf numFmtId="180" fontId="2" fillId="3" borderId="22" xfId="0" applyNumberFormat="1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180" fontId="2" fillId="3" borderId="3" xfId="0" applyNumberFormat="1" applyFont="1" applyFill="1" applyBorder="1" applyAlignment="1">
      <alignment horizontal="right" vertical="center"/>
    </xf>
    <xf numFmtId="180" fontId="2" fillId="3" borderId="5" xfId="0" applyNumberFormat="1" applyFont="1" applyFill="1" applyBorder="1" applyAlignment="1">
      <alignment horizontal="right" vertical="center"/>
    </xf>
    <xf numFmtId="176" fontId="2" fillId="3" borderId="3" xfId="0" applyNumberFormat="1" applyFont="1" applyFill="1" applyBorder="1" applyAlignment="1">
      <alignment horizontal="right" vertical="center"/>
    </xf>
    <xf numFmtId="176" fontId="2" fillId="3" borderId="4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177" fontId="2" fillId="0" borderId="10" xfId="0" applyNumberFormat="1" applyFont="1" applyFill="1" applyBorder="1" applyAlignment="1">
      <alignment vertical="center"/>
    </xf>
    <xf numFmtId="177" fontId="2" fillId="0" borderId="4" xfId="0" applyNumberFormat="1" applyFont="1" applyFill="1" applyBorder="1" applyAlignment="1">
      <alignment vertical="center"/>
    </xf>
    <xf numFmtId="177" fontId="2" fillId="0" borderId="11" xfId="0" applyNumberFormat="1" applyFont="1" applyFill="1" applyBorder="1" applyAlignment="1">
      <alignment vertical="center"/>
    </xf>
    <xf numFmtId="176" fontId="2" fillId="0" borderId="18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176" fontId="2" fillId="0" borderId="10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76" fontId="2" fillId="0" borderId="19" xfId="0" applyNumberFormat="1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38" fontId="2" fillId="3" borderId="2" xfId="1" applyFont="1" applyFill="1" applyBorder="1" applyAlignment="1">
      <alignment horizontal="right" vertical="center"/>
    </xf>
    <xf numFmtId="38" fontId="2" fillId="3" borderId="30" xfId="1" applyFont="1" applyFill="1" applyBorder="1" applyAlignment="1">
      <alignment horizontal="right" vertical="center"/>
    </xf>
    <xf numFmtId="38" fontId="2" fillId="3" borderId="36" xfId="1" applyFont="1" applyFill="1" applyBorder="1" applyAlignment="1">
      <alignment horizontal="right" vertical="center"/>
    </xf>
    <xf numFmtId="38" fontId="2" fillId="3" borderId="50" xfId="1" applyFont="1" applyFill="1" applyBorder="1" applyAlignment="1">
      <alignment horizontal="right" vertical="center"/>
    </xf>
    <xf numFmtId="38" fontId="2" fillId="0" borderId="44" xfId="1" applyFont="1" applyFill="1" applyBorder="1" applyAlignment="1">
      <alignment horizontal="right" vertical="center"/>
    </xf>
    <xf numFmtId="38" fontId="2" fillId="0" borderId="45" xfId="1" applyFont="1" applyFill="1" applyBorder="1" applyAlignment="1">
      <alignment horizontal="right" vertical="center"/>
    </xf>
    <xf numFmtId="38" fontId="2" fillId="0" borderId="44" xfId="1" applyFont="1" applyBorder="1" applyAlignment="1">
      <alignment horizontal="right" vertical="center"/>
    </xf>
    <xf numFmtId="38" fontId="2" fillId="0" borderId="45" xfId="1" applyFont="1" applyBorder="1" applyAlignment="1">
      <alignment horizontal="right" vertical="center"/>
    </xf>
    <xf numFmtId="38" fontId="2" fillId="0" borderId="48" xfId="1" applyFont="1" applyBorder="1" applyAlignment="1">
      <alignment horizontal="right" vertical="center"/>
    </xf>
    <xf numFmtId="38" fontId="2" fillId="0" borderId="49" xfId="1" applyFont="1" applyBorder="1" applyAlignment="1">
      <alignment horizontal="right" vertical="center"/>
    </xf>
    <xf numFmtId="38" fontId="2" fillId="3" borderId="48" xfId="1" applyFont="1" applyFill="1" applyBorder="1" applyAlignment="1">
      <alignment horizontal="right" vertical="center"/>
    </xf>
    <xf numFmtId="38" fontId="2" fillId="3" borderId="49" xfId="1" applyFont="1" applyFill="1" applyBorder="1" applyAlignment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38" fontId="2" fillId="0" borderId="5" xfId="1" applyFont="1" applyBorder="1" applyAlignment="1">
      <alignment horizontal="right" vertical="center"/>
    </xf>
    <xf numFmtId="38" fontId="2" fillId="3" borderId="3" xfId="1" applyFont="1" applyFill="1" applyBorder="1" applyAlignment="1">
      <alignment horizontal="right" vertical="center"/>
    </xf>
    <xf numFmtId="38" fontId="2" fillId="3" borderId="4" xfId="1" applyFont="1" applyFill="1" applyBorder="1" applyAlignment="1">
      <alignment horizontal="right" vertical="center"/>
    </xf>
    <xf numFmtId="38" fontId="2" fillId="3" borderId="44" xfId="1" applyFont="1" applyFill="1" applyBorder="1" applyAlignment="1">
      <alignment horizontal="right" vertical="center"/>
    </xf>
    <xf numFmtId="38" fontId="2" fillId="3" borderId="45" xfId="1" applyFont="1" applyFill="1" applyBorder="1" applyAlignment="1">
      <alignment horizontal="right" vertical="center"/>
    </xf>
    <xf numFmtId="38" fontId="2" fillId="3" borderId="46" xfId="1" applyFont="1" applyFill="1" applyBorder="1" applyAlignment="1">
      <alignment horizontal="right" vertical="center"/>
    </xf>
    <xf numFmtId="38" fontId="2" fillId="3" borderId="10" xfId="1" applyFont="1" applyFill="1" applyBorder="1" applyAlignment="1">
      <alignment horizontal="right" vertical="center"/>
    </xf>
    <xf numFmtId="38" fontId="2" fillId="3" borderId="5" xfId="1" applyFont="1" applyFill="1" applyBorder="1" applyAlignment="1">
      <alignment horizontal="right" vertical="center"/>
    </xf>
    <xf numFmtId="38" fontId="2" fillId="3" borderId="47" xfId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0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 wrapText="1" shrinkToFit="1"/>
    </xf>
    <xf numFmtId="0" fontId="2" fillId="5" borderId="42" xfId="0" applyFont="1" applyFill="1" applyBorder="1" applyAlignment="1">
      <alignment horizontal="center" vertical="center" wrapText="1" shrinkToFit="1"/>
    </xf>
    <xf numFmtId="0" fontId="2" fillId="5" borderId="43" xfId="0" applyFont="1" applyFill="1" applyBorder="1" applyAlignment="1">
      <alignment horizontal="center" vertical="center" wrapText="1" shrinkToFit="1"/>
    </xf>
    <xf numFmtId="0" fontId="2" fillId="5" borderId="31" xfId="0" applyFont="1" applyFill="1" applyBorder="1" applyAlignment="1">
      <alignment horizontal="center" vertical="center" wrapText="1" shrinkToFit="1"/>
    </xf>
    <xf numFmtId="38" fontId="2" fillId="0" borderId="3" xfId="1" applyFont="1" applyFill="1" applyBorder="1" applyAlignment="1">
      <alignment horizontal="right" vertical="center" wrapText="1"/>
    </xf>
    <xf numFmtId="38" fontId="2" fillId="0" borderId="5" xfId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29" xfId="0" applyFont="1" applyFill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horizontal="center" vertical="center" wrapText="1" shrinkToFit="1"/>
    </xf>
    <xf numFmtId="0" fontId="2" fillId="5" borderId="28" xfId="0" applyFont="1" applyFill="1" applyBorder="1" applyAlignment="1">
      <alignment horizontal="center" vertical="center" wrapText="1" shrinkToFit="1"/>
    </xf>
    <xf numFmtId="0" fontId="2" fillId="5" borderId="30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79" fontId="2" fillId="0" borderId="27" xfId="0" applyNumberFormat="1" applyFont="1" applyFill="1" applyBorder="1" applyAlignment="1">
      <alignment horizontal="right" vertical="center"/>
    </xf>
    <xf numFmtId="179" fontId="2" fillId="0" borderId="3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179" fontId="2" fillId="0" borderId="4" xfId="0" applyNumberFormat="1" applyFont="1" applyFill="1" applyBorder="1" applyAlignment="1">
      <alignment horizontal="right" vertical="center"/>
    </xf>
    <xf numFmtId="176" fontId="2" fillId="0" borderId="27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9" fontId="2" fillId="0" borderId="5" xfId="0" applyNumberFormat="1" applyFont="1" applyFill="1" applyBorder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183" fontId="2" fillId="0" borderId="1" xfId="0" applyNumberFormat="1" applyFont="1" applyBorder="1" applyAlignment="1">
      <alignment horizontal="right" vertical="center"/>
    </xf>
    <xf numFmtId="183" fontId="2" fillId="0" borderId="29" xfId="0" applyNumberFormat="1" applyFont="1" applyBorder="1" applyAlignment="1">
      <alignment horizontal="right" vertical="center"/>
    </xf>
    <xf numFmtId="186" fontId="2" fillId="3" borderId="39" xfId="0" applyNumberFormat="1" applyFont="1" applyFill="1" applyBorder="1" applyAlignment="1">
      <alignment horizontal="right" vertical="center"/>
    </xf>
    <xf numFmtId="186" fontId="2" fillId="3" borderId="40" xfId="0" applyNumberFormat="1" applyFont="1" applyFill="1" applyBorder="1" applyAlignment="1">
      <alignment horizontal="right" vertical="center"/>
    </xf>
    <xf numFmtId="186" fontId="2" fillId="0" borderId="39" xfId="0" applyNumberFormat="1" applyFont="1" applyBorder="1" applyAlignment="1">
      <alignment horizontal="right" vertical="center"/>
    </xf>
    <xf numFmtId="186" fontId="2" fillId="0" borderId="9" xfId="0" applyNumberFormat="1" applyFont="1" applyBorder="1" applyAlignment="1">
      <alignment horizontal="right" vertical="center"/>
    </xf>
    <xf numFmtId="183" fontId="2" fillId="3" borderId="1" xfId="0" applyNumberFormat="1" applyFont="1" applyFill="1" applyBorder="1" applyAlignment="1">
      <alignment horizontal="right" vertical="center"/>
    </xf>
    <xf numFmtId="183" fontId="2" fillId="3" borderId="29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1" fontId="2" fillId="0" borderId="3" xfId="0" applyNumberFormat="1" applyFont="1" applyFill="1" applyBorder="1" applyAlignment="1">
      <alignment horizontal="right" vertical="center"/>
    </xf>
    <xf numFmtId="181" fontId="2" fillId="0" borderId="4" xfId="0" applyNumberFormat="1" applyFont="1" applyFill="1" applyBorder="1" applyAlignment="1">
      <alignment horizontal="right" vertical="center"/>
    </xf>
    <xf numFmtId="181" fontId="2" fillId="0" borderId="5" xfId="0" applyNumberFormat="1" applyFont="1" applyFill="1" applyBorder="1" applyAlignment="1">
      <alignment horizontal="right" vertical="center"/>
    </xf>
    <xf numFmtId="180" fontId="2" fillId="3" borderId="3" xfId="0" applyNumberFormat="1" applyFont="1" applyFill="1" applyBorder="1" applyAlignment="1">
      <alignment horizontal="center" vertical="center"/>
    </xf>
    <xf numFmtId="180" fontId="2" fillId="3" borderId="4" xfId="0" applyNumberFormat="1" applyFont="1" applyFill="1" applyBorder="1" applyAlignment="1">
      <alignment horizontal="center" vertical="center"/>
    </xf>
    <xf numFmtId="180" fontId="2" fillId="3" borderId="5" xfId="0" applyNumberFormat="1" applyFont="1" applyFill="1" applyBorder="1" applyAlignment="1">
      <alignment horizontal="center" vertical="center"/>
    </xf>
    <xf numFmtId="181" fontId="2" fillId="3" borderId="3" xfId="0" applyNumberFormat="1" applyFont="1" applyFill="1" applyBorder="1" applyAlignment="1">
      <alignment horizontal="right" vertical="center"/>
    </xf>
    <xf numFmtId="181" fontId="2" fillId="3" borderId="4" xfId="0" applyNumberFormat="1" applyFont="1" applyFill="1" applyBorder="1" applyAlignment="1">
      <alignment horizontal="right" vertical="center"/>
    </xf>
    <xf numFmtId="181" fontId="2" fillId="3" borderId="5" xfId="0" applyNumberFormat="1" applyFont="1" applyFill="1" applyBorder="1" applyAlignment="1">
      <alignment horizontal="right" vertical="center"/>
    </xf>
    <xf numFmtId="180" fontId="2" fillId="0" borderId="3" xfId="0" applyNumberFormat="1" applyFont="1" applyFill="1" applyBorder="1" applyAlignment="1">
      <alignment horizontal="right" vertical="center"/>
    </xf>
    <xf numFmtId="180" fontId="2" fillId="0" borderId="4" xfId="0" applyNumberFormat="1" applyFont="1" applyFill="1" applyBorder="1" applyAlignment="1">
      <alignment horizontal="right" vertical="center"/>
    </xf>
    <xf numFmtId="180" fontId="2" fillId="0" borderId="5" xfId="0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8" xfId="0" applyNumberFormat="1" applyFont="1" applyBorder="1" applyAlignment="1">
      <alignment horizontal="center" vertical="center"/>
    </xf>
    <xf numFmtId="176" fontId="2" fillId="0" borderId="29" xfId="0" applyNumberFormat="1" applyFont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/>
    </xf>
    <xf numFmtId="176" fontId="2" fillId="5" borderId="4" xfId="0" applyNumberFormat="1" applyFont="1" applyFill="1" applyBorder="1" applyAlignment="1">
      <alignment horizontal="center" vertical="center"/>
    </xf>
    <xf numFmtId="176" fontId="2" fillId="5" borderId="5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76" fontId="2" fillId="3" borderId="10" xfId="0" applyNumberFormat="1" applyFont="1" applyFill="1" applyBorder="1" applyAlignment="1">
      <alignment horizontal="right" vertical="center"/>
    </xf>
    <xf numFmtId="176" fontId="2" fillId="3" borderId="11" xfId="0" applyNumberFormat="1" applyFont="1" applyFill="1" applyBorder="1" applyAlignment="1">
      <alignment horizontal="right" vertical="center"/>
    </xf>
    <xf numFmtId="176" fontId="2" fillId="3" borderId="18" xfId="0" applyNumberFormat="1" applyFont="1" applyFill="1" applyBorder="1" applyAlignment="1">
      <alignment horizontal="right" vertical="center"/>
    </xf>
    <xf numFmtId="176" fontId="2" fillId="3" borderId="19" xfId="0" applyNumberFormat="1" applyFont="1" applyFill="1" applyBorder="1" applyAlignment="1">
      <alignment horizontal="right" vertical="center"/>
    </xf>
    <xf numFmtId="176" fontId="2" fillId="3" borderId="22" xfId="0" applyNumberFormat="1" applyFont="1" applyFill="1" applyBorder="1" applyAlignment="1">
      <alignment horizontal="right" vertical="center"/>
    </xf>
    <xf numFmtId="176" fontId="2" fillId="5" borderId="12" xfId="0" applyNumberFormat="1" applyFont="1" applyFill="1" applyBorder="1" applyAlignment="1">
      <alignment horizontal="center" vertical="center"/>
    </xf>
    <xf numFmtId="177" fontId="2" fillId="0" borderId="35" xfId="0" applyNumberFormat="1" applyFont="1" applyFill="1" applyBorder="1" applyAlignment="1">
      <alignment vertical="center"/>
    </xf>
    <xf numFmtId="177" fontId="2" fillId="0" borderId="28" xfId="0" applyNumberFormat="1" applyFont="1" applyFill="1" applyBorder="1" applyAlignment="1">
      <alignment vertical="center"/>
    </xf>
    <xf numFmtId="177" fontId="2" fillId="0" borderId="17" xfId="0" applyNumberFormat="1" applyFont="1" applyFill="1" applyBorder="1" applyAlignment="1">
      <alignment vertical="center"/>
    </xf>
    <xf numFmtId="177" fontId="2" fillId="0" borderId="3" xfId="0" applyNumberFormat="1" applyFont="1" applyFill="1" applyBorder="1" applyAlignment="1">
      <alignment horizontal="right" vertical="center"/>
    </xf>
    <xf numFmtId="177" fontId="2" fillId="0" borderId="4" xfId="0" applyNumberFormat="1" applyFont="1" applyFill="1" applyBorder="1" applyAlignment="1">
      <alignment horizontal="right" vertical="center"/>
    </xf>
    <xf numFmtId="177" fontId="2" fillId="0" borderId="5" xfId="0" applyNumberFormat="1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49" fontId="2" fillId="5" borderId="13" xfId="0" applyNumberFormat="1" applyFont="1" applyFill="1" applyBorder="1" applyAlignment="1">
      <alignment horizontal="center" vertical="center"/>
    </xf>
    <xf numFmtId="49" fontId="2" fillId="5" borderId="14" xfId="0" applyNumberFormat="1" applyFont="1" applyFill="1" applyBorder="1" applyAlignment="1">
      <alignment horizontal="center" vertical="center"/>
    </xf>
    <xf numFmtId="177" fontId="2" fillId="0" borderId="35" xfId="0" applyNumberFormat="1" applyFont="1" applyFill="1" applyBorder="1" applyAlignment="1">
      <alignment horizontal="right" vertical="center" shrinkToFit="1"/>
    </xf>
    <xf numFmtId="177" fontId="2" fillId="0" borderId="28" xfId="0" applyNumberFormat="1" applyFont="1" applyFill="1" applyBorder="1" applyAlignment="1">
      <alignment horizontal="right" vertical="center" shrinkToFit="1"/>
    </xf>
    <xf numFmtId="177" fontId="2" fillId="0" borderId="17" xfId="0" applyNumberFormat="1" applyFont="1" applyFill="1" applyBorder="1" applyAlignment="1">
      <alignment horizontal="right" vertical="center" shrinkToFit="1"/>
    </xf>
    <xf numFmtId="177" fontId="2" fillId="0" borderId="36" xfId="0" applyNumberFormat="1" applyFont="1" applyFill="1" applyBorder="1" applyAlignment="1">
      <alignment horizontal="right" vertical="center" shrinkToFit="1"/>
    </xf>
    <xf numFmtId="177" fontId="2" fillId="0" borderId="37" xfId="0" applyNumberFormat="1" applyFont="1" applyFill="1" applyBorder="1" applyAlignment="1">
      <alignment horizontal="right" vertical="center" shrinkToFit="1"/>
    </xf>
    <xf numFmtId="177" fontId="2" fillId="0" borderId="38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/>
    </xf>
    <xf numFmtId="177" fontId="2" fillId="0" borderId="11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right" vertical="center" shrinkToFit="1"/>
    </xf>
    <xf numFmtId="177" fontId="2" fillId="0" borderId="29" xfId="0" applyNumberFormat="1" applyFont="1" applyFill="1" applyBorder="1" applyAlignment="1">
      <alignment horizontal="right" vertical="center" shrinkToFit="1"/>
    </xf>
    <xf numFmtId="177" fontId="2" fillId="0" borderId="2" xfId="0" applyNumberFormat="1" applyFont="1" applyFill="1" applyBorder="1" applyAlignment="1">
      <alignment horizontal="right" vertical="center" shrinkToFit="1"/>
    </xf>
    <xf numFmtId="177" fontId="2" fillId="0" borderId="30" xfId="0" applyNumberFormat="1" applyFont="1" applyFill="1" applyBorder="1" applyAlignment="1">
      <alignment horizontal="right" vertical="center" shrinkToFit="1"/>
    </xf>
    <xf numFmtId="177" fontId="2" fillId="0" borderId="31" xfId="0" applyNumberFormat="1" applyFont="1" applyFill="1" applyBorder="1" applyAlignment="1">
      <alignment horizontal="right" vertical="center" shrinkToFit="1"/>
    </xf>
    <xf numFmtId="177" fontId="2" fillId="0" borderId="3" xfId="0" applyNumberFormat="1" applyFont="1" applyFill="1" applyBorder="1" applyAlignment="1">
      <alignment vertical="center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76" fontId="2" fillId="0" borderId="28" xfId="0" applyNumberFormat="1" applyFont="1" applyBorder="1" applyAlignment="1">
      <alignment horizontal="right" vertical="center"/>
    </xf>
    <xf numFmtId="176" fontId="2" fillId="0" borderId="29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183" fontId="2" fillId="0" borderId="3" xfId="0" applyNumberFormat="1" applyFont="1" applyFill="1" applyBorder="1" applyAlignment="1">
      <alignment horizontal="right" vertical="center"/>
    </xf>
    <xf numFmtId="183" fontId="2" fillId="0" borderId="4" xfId="0" applyNumberFormat="1" applyFont="1" applyFill="1" applyBorder="1" applyAlignment="1">
      <alignment horizontal="right" vertical="center"/>
    </xf>
    <xf numFmtId="183" fontId="2" fillId="0" borderId="5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76" fontId="2" fillId="0" borderId="28" xfId="0" applyNumberFormat="1" applyFont="1" applyFill="1" applyBorder="1" applyAlignment="1">
      <alignment horizontal="right" vertical="center"/>
    </xf>
    <xf numFmtId="176" fontId="2" fillId="0" borderId="29" xfId="0" applyNumberFormat="1" applyFont="1" applyFill="1" applyBorder="1" applyAlignment="1">
      <alignment horizontal="right" vertical="center"/>
    </xf>
    <xf numFmtId="176" fontId="2" fillId="0" borderId="30" xfId="0" applyNumberFormat="1" applyFont="1" applyFill="1" applyBorder="1" applyAlignment="1">
      <alignment horizontal="right" vertical="center"/>
    </xf>
    <xf numFmtId="176" fontId="2" fillId="0" borderId="31" xfId="0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180" fontId="2" fillId="0" borderId="3" xfId="0" applyNumberFormat="1" applyFont="1" applyBorder="1" applyAlignment="1">
      <alignment horizontal="right" vertical="center"/>
    </xf>
    <xf numFmtId="180" fontId="2" fillId="0" borderId="4" xfId="0" applyNumberFormat="1" applyFont="1" applyBorder="1" applyAlignment="1">
      <alignment horizontal="right" vertical="center"/>
    </xf>
    <xf numFmtId="180" fontId="2" fillId="0" borderId="5" xfId="0" applyNumberFormat="1" applyFont="1" applyBorder="1" applyAlignment="1">
      <alignment horizontal="right" vertical="center"/>
    </xf>
    <xf numFmtId="177" fontId="2" fillId="3" borderId="3" xfId="0" applyNumberFormat="1" applyFont="1" applyFill="1" applyBorder="1" applyAlignment="1">
      <alignment horizontal="right" vertical="center"/>
    </xf>
    <xf numFmtId="177" fontId="2" fillId="3" borderId="4" xfId="0" applyNumberFormat="1" applyFont="1" applyFill="1" applyBorder="1" applyAlignment="1">
      <alignment horizontal="right" vertical="center"/>
    </xf>
    <xf numFmtId="177" fontId="2" fillId="3" borderId="5" xfId="0" applyNumberFormat="1" applyFont="1" applyFill="1" applyBorder="1" applyAlignment="1">
      <alignment horizontal="right" vertical="center"/>
    </xf>
    <xf numFmtId="176" fontId="2" fillId="5" borderId="28" xfId="0" applyNumberFormat="1" applyFont="1" applyFill="1" applyBorder="1" applyAlignment="1">
      <alignment horizontal="center" vertical="center"/>
    </xf>
    <xf numFmtId="176" fontId="2" fillId="5" borderId="29" xfId="0" applyNumberFormat="1" applyFont="1" applyFill="1" applyBorder="1" applyAlignment="1">
      <alignment horizontal="center" vertical="center"/>
    </xf>
    <xf numFmtId="177" fontId="2" fillId="3" borderId="10" xfId="0" applyNumberFormat="1" applyFont="1" applyFill="1" applyBorder="1" applyAlignment="1">
      <alignment horizontal="right" vertical="center"/>
    </xf>
    <xf numFmtId="177" fontId="2" fillId="3" borderId="11" xfId="0" applyNumberFormat="1" applyFont="1" applyFill="1" applyBorder="1" applyAlignment="1">
      <alignment horizontal="right" vertical="center"/>
    </xf>
    <xf numFmtId="176" fontId="2" fillId="5" borderId="27" xfId="0" applyNumberFormat="1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/>
    </xf>
    <xf numFmtId="177" fontId="2" fillId="3" borderId="18" xfId="0" applyNumberFormat="1" applyFont="1" applyFill="1" applyBorder="1" applyAlignment="1">
      <alignment horizontal="right" vertical="center"/>
    </xf>
    <xf numFmtId="177" fontId="2" fillId="3" borderId="19" xfId="0" applyNumberFormat="1" applyFont="1" applyFill="1" applyBorder="1" applyAlignment="1">
      <alignment horizontal="right" vertical="center"/>
    </xf>
    <xf numFmtId="177" fontId="2" fillId="3" borderId="22" xfId="0" applyNumberFormat="1" applyFont="1" applyFill="1" applyBorder="1" applyAlignment="1">
      <alignment horizontal="right" vertical="center"/>
    </xf>
    <xf numFmtId="177" fontId="2" fillId="0" borderId="18" xfId="0" applyNumberFormat="1" applyFont="1" applyFill="1" applyBorder="1" applyAlignment="1">
      <alignment horizontal="right" vertical="center"/>
    </xf>
    <xf numFmtId="177" fontId="2" fillId="0" borderId="19" xfId="0" applyNumberFormat="1" applyFont="1" applyFill="1" applyBorder="1" applyAlignment="1">
      <alignment horizontal="right" vertical="center"/>
    </xf>
    <xf numFmtId="177" fontId="2" fillId="0" borderId="22" xfId="0" applyNumberFormat="1" applyFont="1" applyFill="1" applyBorder="1" applyAlignment="1">
      <alignment horizontal="right" vertical="center"/>
    </xf>
    <xf numFmtId="177" fontId="2" fillId="0" borderId="27" xfId="0" applyNumberFormat="1" applyFont="1" applyFill="1" applyBorder="1" applyAlignment="1">
      <alignment horizontal="right" vertical="center" shrinkToFit="1"/>
    </xf>
    <xf numFmtId="177" fontId="2" fillId="0" borderId="27" xfId="0" applyNumberFormat="1" applyFont="1" applyFill="1" applyBorder="1" applyAlignment="1">
      <alignment horizontal="right" shrinkToFit="1"/>
    </xf>
    <xf numFmtId="0" fontId="2" fillId="0" borderId="3" xfId="0" applyFont="1" applyBorder="1" applyAlignment="1"/>
    <xf numFmtId="176" fontId="2" fillId="0" borderId="2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1" xfId="0" applyFont="1" applyBorder="1" applyAlignment="1">
      <alignment horizontal="center" vertical="center" textRotation="255"/>
    </xf>
    <xf numFmtId="176" fontId="2" fillId="0" borderId="27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29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31" xfId="0" applyFont="1" applyFill="1" applyBorder="1" applyAlignment="1">
      <alignment horizontal="center" vertical="center" textRotation="255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177" fontId="2" fillId="0" borderId="27" xfId="0" applyNumberFormat="1" applyFont="1" applyFill="1" applyBorder="1" applyAlignment="1">
      <alignment horizontal="right" vertical="center"/>
    </xf>
    <xf numFmtId="177" fontId="2" fillId="0" borderId="27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177" fontId="2" fillId="0" borderId="4" xfId="0" applyNumberFormat="1" applyFont="1" applyFill="1" applyBorder="1" applyAlignment="1">
      <alignment horizontal="right"/>
    </xf>
    <xf numFmtId="177" fontId="2" fillId="0" borderId="5" xfId="0" applyNumberFormat="1" applyFont="1" applyFill="1" applyBorder="1" applyAlignment="1">
      <alignment horizontal="right"/>
    </xf>
    <xf numFmtId="177" fontId="2" fillId="0" borderId="3" xfId="0" applyNumberFormat="1" applyFont="1" applyFill="1" applyBorder="1" applyAlignment="1">
      <alignment horizontal="right" vertical="center" shrinkToFit="1"/>
    </xf>
    <xf numFmtId="177" fontId="2" fillId="0" borderId="4" xfId="0" applyNumberFormat="1" applyFont="1" applyFill="1" applyBorder="1" applyAlignment="1">
      <alignment horizontal="right" shrinkToFit="1"/>
    </xf>
    <xf numFmtId="177" fontId="2" fillId="0" borderId="5" xfId="0" applyNumberFormat="1" applyFont="1" applyFill="1" applyBorder="1" applyAlignment="1">
      <alignment horizontal="right" shrinkToFit="1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2" fillId="5" borderId="27" xfId="0" applyFont="1" applyFill="1" applyBorder="1" applyAlignment="1">
      <alignment horizontal="center" vertical="center"/>
    </xf>
    <xf numFmtId="176" fontId="2" fillId="0" borderId="27" xfId="0" applyNumberFormat="1" applyFont="1" applyFill="1" applyBorder="1" applyAlignment="1">
      <alignment horizontal="center" vertical="center"/>
    </xf>
    <xf numFmtId="176" fontId="2" fillId="0" borderId="27" xfId="0" applyNumberFormat="1" applyFont="1" applyBorder="1" applyAlignment="1">
      <alignment horizontal="center" vertical="center"/>
    </xf>
    <xf numFmtId="180" fontId="2" fillId="0" borderId="27" xfId="0" applyNumberFormat="1" applyFont="1" applyFill="1" applyBorder="1" applyAlignment="1">
      <alignment horizontal="right" vertical="center"/>
    </xf>
    <xf numFmtId="183" fontId="2" fillId="0" borderId="27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right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177" fontId="2" fillId="0" borderId="28" xfId="0" applyNumberFormat="1" applyFont="1" applyFill="1" applyBorder="1" applyAlignment="1">
      <alignment horizontal="center" vertical="center" shrinkToFit="1"/>
    </xf>
    <xf numFmtId="177" fontId="2" fillId="0" borderId="17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30" xfId="0" applyNumberFormat="1" applyFont="1" applyFill="1" applyBorder="1" applyAlignment="1">
      <alignment horizontal="center" vertical="center" shrinkToFit="1"/>
    </xf>
    <xf numFmtId="177" fontId="2" fillId="0" borderId="25" xfId="0" applyNumberFormat="1" applyFont="1" applyFill="1" applyBorder="1" applyAlignment="1">
      <alignment horizontal="center" vertical="center" shrinkToFit="1"/>
    </xf>
    <xf numFmtId="176" fontId="2" fillId="0" borderId="27" xfId="0" applyNumberFormat="1" applyFont="1" applyFill="1" applyBorder="1" applyAlignment="1">
      <alignment vertical="center"/>
    </xf>
    <xf numFmtId="176" fontId="2" fillId="0" borderId="27" xfId="0" applyNumberFormat="1" applyFont="1" applyFill="1" applyBorder="1" applyAlignment="1"/>
    <xf numFmtId="176" fontId="2" fillId="3" borderId="5" xfId="0" applyNumberFormat="1" applyFont="1" applyFill="1" applyBorder="1" applyAlignment="1">
      <alignment horizontal="right" vertical="center"/>
    </xf>
    <xf numFmtId="180" fontId="2" fillId="0" borderId="18" xfId="0" applyNumberFormat="1" applyFont="1" applyBorder="1" applyAlignment="1">
      <alignment horizontal="right" vertical="center"/>
    </xf>
    <xf numFmtId="180" fontId="2" fillId="0" borderId="19" xfId="0" applyNumberFormat="1" applyFont="1" applyBorder="1" applyAlignment="1">
      <alignment horizontal="right" vertical="center"/>
    </xf>
    <xf numFmtId="180" fontId="2" fillId="0" borderId="22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horizontal="right" vertical="center"/>
    </xf>
    <xf numFmtId="180" fontId="2" fillId="0" borderId="11" xfId="0" applyNumberFormat="1" applyFont="1" applyBorder="1" applyAlignment="1">
      <alignment horizontal="right" vertical="center"/>
    </xf>
    <xf numFmtId="177" fontId="2" fillId="0" borderId="27" xfId="0" applyNumberFormat="1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vertical="center"/>
    </xf>
    <xf numFmtId="176" fontId="2" fillId="5" borderId="3" xfId="0" applyNumberFormat="1" applyFont="1" applyFill="1" applyBorder="1" applyAlignment="1">
      <alignment horizontal="center" vertical="center" wrapText="1"/>
    </xf>
    <xf numFmtId="176" fontId="2" fillId="5" borderId="4" xfId="0" applyNumberFormat="1" applyFont="1" applyFill="1" applyBorder="1" applyAlignment="1">
      <alignment horizontal="center" vertical="center" wrapText="1"/>
    </xf>
    <xf numFmtId="176" fontId="2" fillId="5" borderId="28" xfId="0" applyNumberFormat="1" applyFont="1" applyFill="1" applyBorder="1" applyAlignment="1">
      <alignment horizontal="center" vertical="center" wrapText="1"/>
    </xf>
    <xf numFmtId="176" fontId="2" fillId="5" borderId="29" xfId="0" applyNumberFormat="1" applyFont="1" applyFill="1" applyBorder="1" applyAlignment="1">
      <alignment horizontal="center" vertical="center" wrapText="1"/>
    </xf>
    <xf numFmtId="177" fontId="2" fillId="0" borderId="32" xfId="0" applyNumberFormat="1" applyFont="1" applyFill="1" applyBorder="1" applyAlignment="1">
      <alignment vertical="center"/>
    </xf>
    <xf numFmtId="177" fontId="2" fillId="0" borderId="33" xfId="0" applyNumberFormat="1" applyFont="1" applyFill="1" applyBorder="1" applyAlignment="1">
      <alignment vertical="center"/>
    </xf>
    <xf numFmtId="177" fontId="2" fillId="0" borderId="34" xfId="0" applyNumberFormat="1" applyFont="1" applyFill="1" applyBorder="1" applyAlignment="1">
      <alignment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76" fontId="2" fillId="0" borderId="22" xfId="0" applyNumberFormat="1" applyFon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2" fillId="5" borderId="13" xfId="0" applyNumberFormat="1" applyFont="1" applyFill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3" xfId="0" applyBorder="1">
      <alignment vertical="center"/>
    </xf>
    <xf numFmtId="176" fontId="2" fillId="0" borderId="11" xfId="0" applyNumberFormat="1" applyFont="1" applyBorder="1" applyAlignment="1">
      <alignment horizontal="center" vertical="center"/>
    </xf>
    <xf numFmtId="180" fontId="2" fillId="0" borderId="10" xfId="0" applyNumberFormat="1" applyFont="1" applyFill="1" applyBorder="1" applyAlignment="1">
      <alignment horizontal="right" vertical="center"/>
    </xf>
    <xf numFmtId="183" fontId="2" fillId="0" borderId="11" xfId="0" applyNumberFormat="1" applyFont="1" applyFill="1" applyBorder="1" applyAlignment="1">
      <alignment horizontal="right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179" fontId="2" fillId="3" borderId="27" xfId="0" applyNumberFormat="1" applyFont="1" applyFill="1" applyBorder="1" applyAlignment="1">
      <alignment horizontal="right" vertical="center"/>
    </xf>
    <xf numFmtId="179" fontId="2" fillId="3" borderId="3" xfId="0" applyNumberFormat="1" applyFont="1" applyFill="1" applyBorder="1" applyAlignment="1">
      <alignment horizontal="right" vertical="center"/>
    </xf>
    <xf numFmtId="179" fontId="2" fillId="3" borderId="4" xfId="0" applyNumberFormat="1" applyFont="1" applyFill="1" applyBorder="1" applyAlignment="1">
      <alignment horizontal="right" vertical="center"/>
    </xf>
    <xf numFmtId="176" fontId="2" fillId="3" borderId="27" xfId="0" applyNumberFormat="1" applyFont="1" applyFill="1" applyBorder="1" applyAlignment="1">
      <alignment horizontal="right" vertical="center"/>
    </xf>
    <xf numFmtId="180" fontId="2" fillId="0" borderId="18" xfId="0" applyNumberFormat="1" applyFont="1" applyFill="1" applyBorder="1" applyAlignment="1">
      <alignment horizontal="right" vertical="center"/>
    </xf>
    <xf numFmtId="180" fontId="2" fillId="0" borderId="19" xfId="0" applyNumberFormat="1" applyFont="1" applyFill="1" applyBorder="1" applyAlignment="1">
      <alignment horizontal="right" vertical="center"/>
    </xf>
    <xf numFmtId="180" fontId="2" fillId="0" borderId="20" xfId="0" applyNumberFormat="1" applyFont="1" applyFill="1" applyBorder="1" applyAlignment="1">
      <alignment horizontal="right" vertical="center"/>
    </xf>
    <xf numFmtId="183" fontId="2" fillId="0" borderId="21" xfId="0" applyNumberFormat="1" applyFont="1" applyFill="1" applyBorder="1" applyAlignment="1">
      <alignment horizontal="right" vertical="center"/>
    </xf>
    <xf numFmtId="183" fontId="2" fillId="0" borderId="19" xfId="0" applyNumberFormat="1" applyFont="1" applyFill="1" applyBorder="1" applyAlignment="1">
      <alignment horizontal="right" vertical="center"/>
    </xf>
    <xf numFmtId="183" fontId="2" fillId="0" borderId="22" xfId="0" applyNumberFormat="1" applyFont="1" applyFill="1" applyBorder="1" applyAlignment="1">
      <alignment horizontal="right" vertical="center"/>
    </xf>
    <xf numFmtId="181" fontId="2" fillId="0" borderId="11" xfId="0" applyNumberFormat="1" applyFont="1" applyFill="1" applyBorder="1" applyAlignment="1">
      <alignment horizontal="right" vertical="center"/>
    </xf>
    <xf numFmtId="180" fontId="2" fillId="3" borderId="18" xfId="0" applyNumberFormat="1" applyFont="1" applyFill="1" applyBorder="1" applyAlignment="1">
      <alignment horizontal="center" vertical="center"/>
    </xf>
    <xf numFmtId="180" fontId="2" fillId="3" borderId="19" xfId="0" applyNumberFormat="1" applyFont="1" applyFill="1" applyBorder="1" applyAlignment="1">
      <alignment horizontal="center" vertical="center"/>
    </xf>
    <xf numFmtId="180" fontId="2" fillId="3" borderId="20" xfId="0" applyNumberFormat="1" applyFont="1" applyFill="1" applyBorder="1" applyAlignment="1">
      <alignment horizontal="center" vertical="center"/>
    </xf>
    <xf numFmtId="181" fontId="2" fillId="3" borderId="21" xfId="0" applyNumberFormat="1" applyFont="1" applyFill="1" applyBorder="1" applyAlignment="1">
      <alignment horizontal="right" vertical="center"/>
    </xf>
    <xf numFmtId="181" fontId="2" fillId="3" borderId="19" xfId="0" applyNumberFormat="1" applyFont="1" applyFill="1" applyBorder="1" applyAlignment="1">
      <alignment horizontal="right" vertical="center"/>
    </xf>
    <xf numFmtId="181" fontId="2" fillId="3" borderId="22" xfId="0" applyNumberFormat="1" applyFont="1" applyFill="1" applyBorder="1" applyAlignment="1">
      <alignment horizontal="right" vertical="center"/>
    </xf>
    <xf numFmtId="181" fontId="2" fillId="0" borderId="21" xfId="0" applyNumberFormat="1" applyFont="1" applyFill="1" applyBorder="1" applyAlignment="1">
      <alignment horizontal="right" vertical="center"/>
    </xf>
    <xf numFmtId="181" fontId="2" fillId="0" borderId="19" xfId="0" applyNumberFormat="1" applyFont="1" applyFill="1" applyBorder="1" applyAlignment="1">
      <alignment horizontal="right" vertical="center"/>
    </xf>
    <xf numFmtId="181" fontId="2" fillId="0" borderId="22" xfId="0" applyNumberFormat="1" applyFont="1" applyFill="1" applyBorder="1" applyAlignment="1">
      <alignment horizontal="right" vertical="center"/>
    </xf>
    <xf numFmtId="0" fontId="0" fillId="0" borderId="11" xfId="0" applyBorder="1">
      <alignment vertical="center"/>
    </xf>
    <xf numFmtId="179" fontId="2" fillId="0" borderId="11" xfId="0" applyNumberFormat="1" applyFont="1" applyFill="1" applyBorder="1" applyAlignment="1">
      <alignment horizontal="right" vertical="center"/>
    </xf>
    <xf numFmtId="176" fontId="2" fillId="0" borderId="10" xfId="0" applyNumberFormat="1" applyFont="1" applyBorder="1" applyAlignment="1">
      <alignment horizontal="center" vertical="center"/>
    </xf>
    <xf numFmtId="185" fontId="2" fillId="0" borderId="3" xfId="1" applyNumberFormat="1" applyFont="1" applyBorder="1" applyAlignment="1">
      <alignment horizontal="right" vertical="center"/>
    </xf>
    <xf numFmtId="185" fontId="2" fillId="0" borderId="11" xfId="1" applyNumberFormat="1" applyFont="1" applyBorder="1" applyAlignment="1">
      <alignment horizontal="right" vertical="center"/>
    </xf>
    <xf numFmtId="185" fontId="2" fillId="0" borderId="3" xfId="1" applyNumberFormat="1" applyFont="1" applyBorder="1" applyAlignment="1">
      <alignment horizontal="right" vertical="center" shrinkToFit="1"/>
    </xf>
    <xf numFmtId="185" fontId="2" fillId="0" borderId="11" xfId="1" applyNumberFormat="1" applyFont="1" applyBorder="1" applyAlignment="1">
      <alignment horizontal="right" vertical="center" shrinkToFit="1"/>
    </xf>
    <xf numFmtId="176" fontId="2" fillId="3" borderId="20" xfId="0" applyNumberFormat="1" applyFont="1" applyFill="1" applyBorder="1" applyAlignment="1">
      <alignment horizontal="right" vertical="center"/>
    </xf>
    <xf numFmtId="179" fontId="2" fillId="3" borderId="21" xfId="0" applyNumberFormat="1" applyFont="1" applyFill="1" applyBorder="1" applyAlignment="1">
      <alignment horizontal="right" vertical="center"/>
    </xf>
    <xf numFmtId="179" fontId="2" fillId="3" borderId="19" xfId="0" applyNumberFormat="1" applyFont="1" applyFill="1" applyBorder="1" applyAlignment="1">
      <alignment horizontal="right" vertical="center"/>
    </xf>
    <xf numFmtId="179" fontId="2" fillId="3" borderId="22" xfId="0" applyNumberFormat="1" applyFont="1" applyFill="1" applyBorder="1" applyAlignment="1">
      <alignment horizontal="right" vertical="center"/>
    </xf>
    <xf numFmtId="0" fontId="2" fillId="5" borderId="23" xfId="0" applyFont="1" applyFill="1" applyBorder="1" applyAlignment="1">
      <alignment horizontal="center" vertical="center" wrapText="1" shrinkToFit="1"/>
    </xf>
    <xf numFmtId="0" fontId="2" fillId="5" borderId="24" xfId="0" applyFont="1" applyFill="1" applyBorder="1" applyAlignment="1">
      <alignment horizontal="center" vertical="center" wrapText="1" shrinkToFit="1"/>
    </xf>
    <xf numFmtId="0" fontId="2" fillId="5" borderId="25" xfId="0" applyFont="1" applyFill="1" applyBorder="1" applyAlignment="1">
      <alignment horizontal="center" vertical="center" wrapText="1" shrinkToFit="1"/>
    </xf>
    <xf numFmtId="185" fontId="2" fillId="0" borderId="15" xfId="1" applyNumberFormat="1" applyFont="1" applyBorder="1" applyAlignment="1">
      <alignment horizontal="right" vertical="center"/>
    </xf>
    <xf numFmtId="185" fontId="2" fillId="0" borderId="16" xfId="1" applyNumberFormat="1" applyFont="1" applyBorder="1" applyAlignment="1">
      <alignment horizontal="right" vertical="center"/>
    </xf>
    <xf numFmtId="185" fontId="2" fillId="0" borderId="1" xfId="1" applyNumberFormat="1" applyFont="1" applyBorder="1" applyAlignment="1">
      <alignment horizontal="right" vertical="center"/>
    </xf>
    <xf numFmtId="185" fontId="2" fillId="0" borderId="17" xfId="1" applyNumberFormat="1" applyFont="1" applyBorder="1" applyAlignment="1">
      <alignment horizontal="right" vertical="center"/>
    </xf>
    <xf numFmtId="176" fontId="2" fillId="5" borderId="14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642C-D084-437B-B830-8E5F053522B0}">
  <dimension ref="A1:AI145"/>
  <sheetViews>
    <sheetView tabSelected="1" view="pageBreakPreview" zoomScale="85" zoomScaleNormal="100" zoomScaleSheetLayoutView="85" workbookViewId="0">
      <selection activeCell="A3" sqref="A3:AF3"/>
    </sheetView>
  </sheetViews>
  <sheetFormatPr defaultColWidth="9" defaultRowHeight="12" x14ac:dyDescent="0.2"/>
  <cols>
    <col min="1" max="1" width="2.7265625" style="1" customWidth="1"/>
    <col min="2" max="4" width="3" style="1" customWidth="1"/>
    <col min="5" max="5" width="4.08984375" style="1" customWidth="1"/>
    <col min="6" max="42" width="3" style="1" customWidth="1"/>
    <col min="43" max="16384" width="9" style="1"/>
  </cols>
  <sheetData>
    <row r="1" spans="1:35" ht="18.75" customHeight="1" x14ac:dyDescent="0.2"/>
    <row r="2" spans="1:35" ht="15" customHeight="1" thickBot="1" x14ac:dyDescent="0.25">
      <c r="AH2" s="14" t="s">
        <v>167</v>
      </c>
    </row>
    <row r="3" spans="1:35" ht="26.25" customHeight="1" thickBot="1" x14ac:dyDescent="0.25">
      <c r="A3" s="344" t="s">
        <v>149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6"/>
      <c r="AH3" s="36"/>
      <c r="AI3" s="37"/>
    </row>
    <row r="4" spans="1:35" s="5" customFormat="1" ht="7.5" customHeight="1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</row>
    <row r="5" spans="1:35" ht="14.15" customHeight="1" thickBot="1" x14ac:dyDescent="0.25">
      <c r="A5" s="27" t="s">
        <v>109</v>
      </c>
      <c r="B5" s="28"/>
      <c r="C5" s="28"/>
      <c r="D5" s="28"/>
      <c r="E5" s="28"/>
      <c r="F5" s="28"/>
      <c r="G5" s="28"/>
      <c r="H5" s="28"/>
      <c r="I5" s="26"/>
      <c r="J5" s="26"/>
      <c r="K5" s="26"/>
      <c r="AF5" s="1" t="s">
        <v>71</v>
      </c>
    </row>
    <row r="6" spans="1:35" ht="14.15" customHeight="1" x14ac:dyDescent="0.2">
      <c r="B6" s="2"/>
      <c r="C6" s="233"/>
      <c r="D6" s="233"/>
      <c r="E6" s="234"/>
      <c r="F6" s="194" t="s">
        <v>60</v>
      </c>
      <c r="G6" s="195"/>
      <c r="H6" s="195"/>
      <c r="I6" s="195"/>
      <c r="J6" s="195"/>
      <c r="K6" s="196"/>
      <c r="L6" s="194" t="s">
        <v>65</v>
      </c>
      <c r="M6" s="195"/>
      <c r="N6" s="195"/>
      <c r="O6" s="195"/>
      <c r="P6" s="195"/>
      <c r="Q6" s="196"/>
      <c r="R6" s="194" t="s">
        <v>125</v>
      </c>
      <c r="S6" s="195"/>
      <c r="T6" s="195"/>
      <c r="U6" s="195"/>
      <c r="V6" s="195"/>
      <c r="W6" s="195"/>
      <c r="X6" s="261" t="s">
        <v>137</v>
      </c>
      <c r="Y6" s="261"/>
      <c r="Z6" s="261"/>
      <c r="AA6" s="303"/>
      <c r="AB6" s="303"/>
      <c r="AC6" s="49"/>
      <c r="AD6" s="203" t="s">
        <v>148</v>
      </c>
      <c r="AE6" s="338"/>
      <c r="AF6" s="338"/>
      <c r="AG6" s="41"/>
      <c r="AH6" s="41"/>
      <c r="AI6" s="42"/>
    </row>
    <row r="7" spans="1:35" ht="14.15" customHeight="1" x14ac:dyDescent="0.2">
      <c r="B7" s="3"/>
      <c r="C7" s="235"/>
      <c r="D7" s="235"/>
      <c r="E7" s="236"/>
      <c r="F7" s="69" t="s">
        <v>1</v>
      </c>
      <c r="G7" s="70"/>
      <c r="H7" s="68"/>
      <c r="I7" s="186" t="s">
        <v>70</v>
      </c>
      <c r="J7" s="187"/>
      <c r="K7" s="188"/>
      <c r="L7" s="69" t="s">
        <v>1</v>
      </c>
      <c r="M7" s="70"/>
      <c r="N7" s="68"/>
      <c r="O7" s="186" t="s">
        <v>70</v>
      </c>
      <c r="P7" s="187"/>
      <c r="Q7" s="188"/>
      <c r="R7" s="69" t="s">
        <v>1</v>
      </c>
      <c r="S7" s="70"/>
      <c r="T7" s="68"/>
      <c r="U7" s="186" t="s">
        <v>70</v>
      </c>
      <c r="V7" s="187"/>
      <c r="W7" s="187"/>
      <c r="X7" s="304" t="s">
        <v>1</v>
      </c>
      <c r="Y7" s="304"/>
      <c r="Z7" s="304"/>
      <c r="AA7" s="305" t="s">
        <v>70</v>
      </c>
      <c r="AB7" s="305"/>
      <c r="AC7" s="186"/>
      <c r="AD7" s="67" t="s">
        <v>1</v>
      </c>
      <c r="AE7" s="70"/>
      <c r="AF7" s="68"/>
      <c r="AG7" s="186" t="s">
        <v>70</v>
      </c>
      <c r="AH7" s="187"/>
      <c r="AI7" s="341"/>
    </row>
    <row r="8" spans="1:35" ht="14.15" customHeight="1" x14ac:dyDescent="0.2">
      <c r="B8" s="186" t="s">
        <v>2</v>
      </c>
      <c r="C8" s="240"/>
      <c r="D8" s="240"/>
      <c r="E8" s="241"/>
      <c r="F8" s="183">
        <v>11083466</v>
      </c>
      <c r="G8" s="184"/>
      <c r="H8" s="185"/>
      <c r="I8" s="174">
        <v>105.6</v>
      </c>
      <c r="J8" s="175"/>
      <c r="K8" s="176"/>
      <c r="L8" s="183">
        <v>11750990</v>
      </c>
      <c r="M8" s="184"/>
      <c r="N8" s="185"/>
      <c r="O8" s="237">
        <v>106</v>
      </c>
      <c r="P8" s="238"/>
      <c r="Q8" s="239"/>
      <c r="R8" s="183">
        <v>12290942</v>
      </c>
      <c r="S8" s="184"/>
      <c r="T8" s="185"/>
      <c r="U8" s="237">
        <v>104.6</v>
      </c>
      <c r="V8" s="238"/>
      <c r="W8" s="238"/>
      <c r="X8" s="306">
        <v>10956461</v>
      </c>
      <c r="Y8" s="306"/>
      <c r="Z8" s="306"/>
      <c r="AA8" s="307">
        <v>89.1</v>
      </c>
      <c r="AB8" s="307"/>
      <c r="AC8" s="237"/>
      <c r="AD8" s="342">
        <v>12296398</v>
      </c>
      <c r="AE8" s="184"/>
      <c r="AF8" s="185"/>
      <c r="AG8" s="237">
        <v>112.2</v>
      </c>
      <c r="AH8" s="238"/>
      <c r="AI8" s="343"/>
    </row>
    <row r="9" spans="1:35" ht="14.15" customHeight="1" x14ac:dyDescent="0.2">
      <c r="B9" s="186" t="s">
        <v>3</v>
      </c>
      <c r="C9" s="240" t="s">
        <v>3</v>
      </c>
      <c r="D9" s="240"/>
      <c r="E9" s="241"/>
      <c r="F9" s="183">
        <v>648622</v>
      </c>
      <c r="G9" s="184"/>
      <c r="H9" s="185"/>
      <c r="I9" s="174">
        <v>73.2</v>
      </c>
      <c r="J9" s="175"/>
      <c r="K9" s="176"/>
      <c r="L9" s="183">
        <v>3432264</v>
      </c>
      <c r="M9" s="184"/>
      <c r="N9" s="185"/>
      <c r="O9" s="237">
        <v>529.20000000000005</v>
      </c>
      <c r="P9" s="238"/>
      <c r="Q9" s="239"/>
      <c r="R9" s="183">
        <v>3808367</v>
      </c>
      <c r="S9" s="184"/>
      <c r="T9" s="185"/>
      <c r="U9" s="237">
        <v>111</v>
      </c>
      <c r="V9" s="238"/>
      <c r="W9" s="238"/>
      <c r="X9" s="306">
        <v>1779892</v>
      </c>
      <c r="Y9" s="306"/>
      <c r="Z9" s="306"/>
      <c r="AA9" s="307">
        <v>46.7</v>
      </c>
      <c r="AB9" s="307"/>
      <c r="AC9" s="237"/>
      <c r="AD9" s="342">
        <v>2564845</v>
      </c>
      <c r="AE9" s="184"/>
      <c r="AF9" s="185"/>
      <c r="AG9" s="237">
        <v>144.1</v>
      </c>
      <c r="AH9" s="238"/>
      <c r="AI9" s="343"/>
    </row>
    <row r="10" spans="1:35" ht="14.15" customHeight="1" x14ac:dyDescent="0.2">
      <c r="B10" s="186" t="s">
        <v>5</v>
      </c>
      <c r="C10" s="240" t="s">
        <v>4</v>
      </c>
      <c r="D10" s="240"/>
      <c r="E10" s="241"/>
      <c r="F10" s="183">
        <v>2287126</v>
      </c>
      <c r="G10" s="184"/>
      <c r="H10" s="185"/>
      <c r="I10" s="174">
        <v>80.900000000000006</v>
      </c>
      <c r="J10" s="175"/>
      <c r="K10" s="176"/>
      <c r="L10" s="183">
        <v>2286347</v>
      </c>
      <c r="M10" s="184"/>
      <c r="N10" s="185"/>
      <c r="O10" s="237">
        <v>99.9</v>
      </c>
      <c r="P10" s="238"/>
      <c r="Q10" s="239"/>
      <c r="R10" s="183">
        <v>1724010</v>
      </c>
      <c r="S10" s="184"/>
      <c r="T10" s="185"/>
      <c r="U10" s="237">
        <v>75.400000000000006</v>
      </c>
      <c r="V10" s="238"/>
      <c r="W10" s="238"/>
      <c r="X10" s="306">
        <v>1928424</v>
      </c>
      <c r="Y10" s="306"/>
      <c r="Z10" s="306"/>
      <c r="AA10" s="307">
        <v>111.9</v>
      </c>
      <c r="AB10" s="307"/>
      <c r="AC10" s="237"/>
      <c r="AD10" s="342">
        <v>1940376</v>
      </c>
      <c r="AE10" s="184"/>
      <c r="AF10" s="185"/>
      <c r="AG10" s="237">
        <v>100.6</v>
      </c>
      <c r="AH10" s="238"/>
      <c r="AI10" s="343"/>
    </row>
    <row r="11" spans="1:35" ht="14.15" customHeight="1" x14ac:dyDescent="0.2">
      <c r="B11" s="186" t="s">
        <v>4</v>
      </c>
      <c r="C11" s="240" t="s">
        <v>5</v>
      </c>
      <c r="D11" s="240"/>
      <c r="E11" s="241"/>
      <c r="F11" s="183">
        <v>1712204</v>
      </c>
      <c r="G11" s="184"/>
      <c r="H11" s="185"/>
      <c r="I11" s="174">
        <v>93</v>
      </c>
      <c r="J11" s="175"/>
      <c r="K11" s="176"/>
      <c r="L11" s="183">
        <v>1902581</v>
      </c>
      <c r="M11" s="184"/>
      <c r="N11" s="185"/>
      <c r="O11" s="237">
        <v>111.1</v>
      </c>
      <c r="P11" s="238"/>
      <c r="Q11" s="239"/>
      <c r="R11" s="183">
        <v>1966201</v>
      </c>
      <c r="S11" s="184"/>
      <c r="T11" s="185"/>
      <c r="U11" s="237">
        <v>103.3</v>
      </c>
      <c r="V11" s="238"/>
      <c r="W11" s="238"/>
      <c r="X11" s="306">
        <v>1543023</v>
      </c>
      <c r="Y11" s="306"/>
      <c r="Z11" s="306"/>
      <c r="AA11" s="307">
        <v>78.5</v>
      </c>
      <c r="AB11" s="307"/>
      <c r="AC11" s="237"/>
      <c r="AD11" s="342">
        <v>1752839</v>
      </c>
      <c r="AE11" s="184"/>
      <c r="AF11" s="185"/>
      <c r="AG11" s="237">
        <v>113.6</v>
      </c>
      <c r="AH11" s="238"/>
      <c r="AI11" s="343"/>
    </row>
    <row r="12" spans="1:35" s="5" customFormat="1" ht="14.15" customHeight="1" thickBot="1" x14ac:dyDescent="0.25">
      <c r="B12" s="69" t="s">
        <v>6</v>
      </c>
      <c r="C12" s="242" t="s">
        <v>6</v>
      </c>
      <c r="D12" s="242"/>
      <c r="E12" s="243"/>
      <c r="F12" s="183">
        <f>SUM(F8:H11)</f>
        <v>15731418</v>
      </c>
      <c r="G12" s="184"/>
      <c r="H12" s="185"/>
      <c r="I12" s="174">
        <v>99.9</v>
      </c>
      <c r="J12" s="175"/>
      <c r="K12" s="176"/>
      <c r="L12" s="183">
        <f>SUM(L8:L11)</f>
        <v>19372182</v>
      </c>
      <c r="M12" s="184"/>
      <c r="N12" s="185"/>
      <c r="O12" s="237">
        <v>123.1</v>
      </c>
      <c r="P12" s="238"/>
      <c r="Q12" s="239"/>
      <c r="R12" s="183">
        <v>19789520</v>
      </c>
      <c r="S12" s="184"/>
      <c r="T12" s="185"/>
      <c r="U12" s="237">
        <v>102.2</v>
      </c>
      <c r="V12" s="238"/>
      <c r="W12" s="238"/>
      <c r="X12" s="306">
        <v>16207800</v>
      </c>
      <c r="Y12" s="306"/>
      <c r="Z12" s="306"/>
      <c r="AA12" s="307">
        <v>81.900000000000006</v>
      </c>
      <c r="AB12" s="307"/>
      <c r="AC12" s="237"/>
      <c r="AD12" s="350">
        <v>18554458</v>
      </c>
      <c r="AE12" s="351"/>
      <c r="AF12" s="352"/>
      <c r="AG12" s="353">
        <v>114.5</v>
      </c>
      <c r="AH12" s="354"/>
      <c r="AI12" s="355"/>
    </row>
    <row r="13" spans="1:35" ht="14.15" customHeight="1" x14ac:dyDescent="0.2">
      <c r="B13" s="1" t="s">
        <v>7</v>
      </c>
    </row>
    <row r="14" spans="1:35" ht="11.25" customHeight="1" thickBot="1" x14ac:dyDescent="0.25">
      <c r="AF14" s="1" t="s">
        <v>71</v>
      </c>
    </row>
    <row r="15" spans="1:35" ht="14.15" customHeight="1" x14ac:dyDescent="0.2">
      <c r="B15" s="16"/>
      <c r="C15" s="191" t="s">
        <v>91</v>
      </c>
      <c r="D15" s="192"/>
      <c r="E15" s="193"/>
      <c r="F15" s="194" t="s">
        <v>60</v>
      </c>
      <c r="G15" s="195"/>
      <c r="H15" s="195"/>
      <c r="I15" s="195"/>
      <c r="J15" s="195"/>
      <c r="K15" s="196"/>
      <c r="L15" s="194" t="s">
        <v>65</v>
      </c>
      <c r="M15" s="195"/>
      <c r="N15" s="195"/>
      <c r="O15" s="195"/>
      <c r="P15" s="195"/>
      <c r="Q15" s="196"/>
      <c r="R15" s="194" t="s">
        <v>125</v>
      </c>
      <c r="S15" s="195"/>
      <c r="T15" s="195"/>
      <c r="U15" s="50"/>
      <c r="V15" s="50"/>
      <c r="W15" s="197"/>
      <c r="X15" s="194" t="s">
        <v>137</v>
      </c>
      <c r="Y15" s="195"/>
      <c r="Z15" s="195"/>
      <c r="AA15" s="50"/>
      <c r="AB15" s="50"/>
      <c r="AC15" s="50"/>
      <c r="AD15" s="203" t="s">
        <v>148</v>
      </c>
      <c r="AE15" s="338"/>
      <c r="AF15" s="338"/>
      <c r="AG15" s="41"/>
      <c r="AH15" s="41"/>
      <c r="AI15" s="42"/>
    </row>
    <row r="16" spans="1:35" ht="14.15" customHeight="1" x14ac:dyDescent="0.2">
      <c r="B16" s="16"/>
      <c r="C16" s="79"/>
      <c r="D16" s="80"/>
      <c r="E16" s="81"/>
      <c r="F16" s="69" t="s">
        <v>1</v>
      </c>
      <c r="G16" s="70"/>
      <c r="H16" s="68"/>
      <c r="I16" s="186" t="s">
        <v>70</v>
      </c>
      <c r="J16" s="187"/>
      <c r="K16" s="188"/>
      <c r="L16" s="69" t="s">
        <v>1</v>
      </c>
      <c r="M16" s="70"/>
      <c r="N16" s="68"/>
      <c r="O16" s="186" t="s">
        <v>70</v>
      </c>
      <c r="P16" s="187"/>
      <c r="Q16" s="188"/>
      <c r="R16" s="69" t="s">
        <v>1</v>
      </c>
      <c r="S16" s="70"/>
      <c r="T16" s="68"/>
      <c r="U16" s="186" t="s">
        <v>70</v>
      </c>
      <c r="V16" s="187"/>
      <c r="W16" s="188"/>
      <c r="X16" s="69" t="s">
        <v>1</v>
      </c>
      <c r="Y16" s="70"/>
      <c r="Z16" s="68"/>
      <c r="AA16" s="186" t="s">
        <v>70</v>
      </c>
      <c r="AB16" s="187"/>
      <c r="AC16" s="187"/>
      <c r="AD16" s="67" t="s">
        <v>1</v>
      </c>
      <c r="AE16" s="70"/>
      <c r="AF16" s="68"/>
      <c r="AG16" s="186" t="s">
        <v>70</v>
      </c>
      <c r="AH16" s="187"/>
      <c r="AI16" s="341"/>
    </row>
    <row r="17" spans="1:35" ht="14.15" customHeight="1" thickBot="1" x14ac:dyDescent="0.25">
      <c r="B17" s="17"/>
      <c r="C17" s="171"/>
      <c r="D17" s="172"/>
      <c r="E17" s="173"/>
      <c r="F17" s="183">
        <v>56788646</v>
      </c>
      <c r="G17" s="184"/>
      <c r="H17" s="185"/>
      <c r="I17" s="174">
        <v>98.1</v>
      </c>
      <c r="J17" s="175"/>
      <c r="K17" s="176"/>
      <c r="L17" s="183">
        <v>61203173</v>
      </c>
      <c r="M17" s="184"/>
      <c r="N17" s="185"/>
      <c r="O17" s="174">
        <v>107.8</v>
      </c>
      <c r="P17" s="175"/>
      <c r="Q17" s="176"/>
      <c r="R17" s="177">
        <v>61285934</v>
      </c>
      <c r="S17" s="178"/>
      <c r="T17" s="179"/>
      <c r="U17" s="180">
        <v>100.1</v>
      </c>
      <c r="V17" s="181"/>
      <c r="W17" s="182"/>
      <c r="X17" s="177">
        <v>43157768</v>
      </c>
      <c r="Y17" s="178"/>
      <c r="Z17" s="179"/>
      <c r="AA17" s="180">
        <v>70.400000000000006</v>
      </c>
      <c r="AB17" s="181"/>
      <c r="AC17" s="181"/>
      <c r="AD17" s="357">
        <v>52082052</v>
      </c>
      <c r="AE17" s="358"/>
      <c r="AF17" s="359"/>
      <c r="AG17" s="360">
        <v>120.7</v>
      </c>
      <c r="AH17" s="361"/>
      <c r="AI17" s="362"/>
    </row>
    <row r="18" spans="1:35" ht="14.15" customHeight="1" x14ac:dyDescent="0.2">
      <c r="C18" s="1" t="s">
        <v>146</v>
      </c>
    </row>
    <row r="19" spans="1:35" ht="8.25" customHeight="1" x14ac:dyDescent="0.2"/>
    <row r="20" spans="1:35" ht="14.15" customHeight="1" thickBot="1" x14ac:dyDescent="0.25">
      <c r="A20" s="27" t="s">
        <v>110</v>
      </c>
      <c r="B20" s="28"/>
      <c r="C20" s="28"/>
      <c r="D20" s="28"/>
      <c r="E20" s="28"/>
      <c r="F20" s="28"/>
      <c r="G20" s="28"/>
      <c r="H20" s="28"/>
      <c r="I20" s="26"/>
      <c r="J20" s="26"/>
      <c r="K20" s="26"/>
      <c r="AF20" s="1" t="s">
        <v>71</v>
      </c>
    </row>
    <row r="21" spans="1:35" ht="14.15" customHeight="1" x14ac:dyDescent="0.2">
      <c r="B21" s="2"/>
      <c r="C21" s="233"/>
      <c r="D21" s="233"/>
      <c r="E21" s="234"/>
      <c r="F21" s="194" t="s">
        <v>60</v>
      </c>
      <c r="G21" s="195"/>
      <c r="H21" s="195"/>
      <c r="I21" s="50"/>
      <c r="J21" s="50"/>
      <c r="K21" s="197"/>
      <c r="L21" s="194" t="s">
        <v>65</v>
      </c>
      <c r="M21" s="195"/>
      <c r="N21" s="195"/>
      <c r="O21" s="50"/>
      <c r="P21" s="50"/>
      <c r="Q21" s="50"/>
      <c r="R21" s="194" t="s">
        <v>125</v>
      </c>
      <c r="S21" s="195"/>
      <c r="T21" s="195"/>
      <c r="U21" s="50"/>
      <c r="V21" s="50"/>
      <c r="W21" s="50"/>
      <c r="X21" s="194" t="s">
        <v>137</v>
      </c>
      <c r="Y21" s="195"/>
      <c r="Z21" s="195"/>
      <c r="AA21" s="50"/>
      <c r="AB21" s="50"/>
      <c r="AC21" s="50"/>
      <c r="AD21" s="203" t="s">
        <v>148</v>
      </c>
      <c r="AE21" s="338"/>
      <c r="AF21" s="338"/>
      <c r="AG21" s="41"/>
      <c r="AH21" s="41"/>
      <c r="AI21" s="42"/>
    </row>
    <row r="22" spans="1:35" ht="14.15" customHeight="1" x14ac:dyDescent="0.2">
      <c r="B22" s="3"/>
      <c r="C22" s="235"/>
      <c r="D22" s="235"/>
      <c r="E22" s="236"/>
      <c r="F22" s="69" t="s">
        <v>89</v>
      </c>
      <c r="G22" s="70"/>
      <c r="H22" s="68"/>
      <c r="I22" s="186" t="s">
        <v>70</v>
      </c>
      <c r="J22" s="187"/>
      <c r="K22" s="188"/>
      <c r="L22" s="69" t="s">
        <v>89</v>
      </c>
      <c r="M22" s="70"/>
      <c r="N22" s="68"/>
      <c r="O22" s="186" t="s">
        <v>70</v>
      </c>
      <c r="P22" s="187"/>
      <c r="Q22" s="187"/>
      <c r="R22" s="69" t="s">
        <v>89</v>
      </c>
      <c r="S22" s="70"/>
      <c r="T22" s="68"/>
      <c r="U22" s="186" t="s">
        <v>70</v>
      </c>
      <c r="V22" s="187"/>
      <c r="W22" s="187"/>
      <c r="X22" s="69" t="s">
        <v>89</v>
      </c>
      <c r="Y22" s="70"/>
      <c r="Z22" s="68"/>
      <c r="AA22" s="186" t="s">
        <v>70</v>
      </c>
      <c r="AB22" s="187"/>
      <c r="AC22" s="187"/>
      <c r="AD22" s="67" t="s">
        <v>89</v>
      </c>
      <c r="AE22" s="70"/>
      <c r="AF22" s="68"/>
      <c r="AG22" s="186" t="s">
        <v>70</v>
      </c>
      <c r="AH22" s="187"/>
      <c r="AI22" s="341"/>
    </row>
    <row r="23" spans="1:35" ht="14.15" customHeight="1" x14ac:dyDescent="0.2">
      <c r="B23" s="186" t="s">
        <v>2</v>
      </c>
      <c r="C23" s="240"/>
      <c r="D23" s="240"/>
      <c r="E23" s="241"/>
      <c r="F23" s="183">
        <v>3333874</v>
      </c>
      <c r="G23" s="184"/>
      <c r="H23" s="185"/>
      <c r="I23" s="174">
        <v>106.8</v>
      </c>
      <c r="J23" s="175"/>
      <c r="K23" s="176"/>
      <c r="L23" s="183">
        <v>3179442</v>
      </c>
      <c r="M23" s="184"/>
      <c r="N23" s="185"/>
      <c r="O23" s="174">
        <v>95.4</v>
      </c>
      <c r="P23" s="175"/>
      <c r="Q23" s="175"/>
      <c r="R23" s="183">
        <v>3357592</v>
      </c>
      <c r="S23" s="184"/>
      <c r="T23" s="185"/>
      <c r="U23" s="174">
        <v>105.6</v>
      </c>
      <c r="V23" s="175"/>
      <c r="W23" s="175"/>
      <c r="X23" s="183">
        <v>3942092</v>
      </c>
      <c r="Y23" s="184"/>
      <c r="Z23" s="185"/>
      <c r="AA23" s="174">
        <v>117.4</v>
      </c>
      <c r="AB23" s="175"/>
      <c r="AC23" s="175"/>
      <c r="AD23" s="342">
        <v>4114047</v>
      </c>
      <c r="AE23" s="184"/>
      <c r="AF23" s="185"/>
      <c r="AG23" s="174">
        <v>104.4</v>
      </c>
      <c r="AH23" s="175"/>
      <c r="AI23" s="356"/>
    </row>
    <row r="24" spans="1:35" ht="14.15" customHeight="1" x14ac:dyDescent="0.2">
      <c r="B24" s="186" t="s">
        <v>3</v>
      </c>
      <c r="C24" s="240" t="s">
        <v>3</v>
      </c>
      <c r="D24" s="240"/>
      <c r="E24" s="241"/>
      <c r="F24" s="183">
        <v>173332</v>
      </c>
      <c r="G24" s="184"/>
      <c r="H24" s="185"/>
      <c r="I24" s="174">
        <v>160.80000000000001</v>
      </c>
      <c r="J24" s="175"/>
      <c r="K24" s="176"/>
      <c r="L24" s="183">
        <v>227177</v>
      </c>
      <c r="M24" s="184"/>
      <c r="N24" s="185"/>
      <c r="O24" s="174">
        <v>131.1</v>
      </c>
      <c r="P24" s="175"/>
      <c r="Q24" s="175"/>
      <c r="R24" s="183">
        <v>209367</v>
      </c>
      <c r="S24" s="184"/>
      <c r="T24" s="185"/>
      <c r="U24" s="174">
        <v>92.2</v>
      </c>
      <c r="V24" s="175"/>
      <c r="W24" s="175"/>
      <c r="X24" s="183">
        <v>185673</v>
      </c>
      <c r="Y24" s="184"/>
      <c r="Z24" s="185"/>
      <c r="AA24" s="174">
        <v>88.7</v>
      </c>
      <c r="AB24" s="175"/>
      <c r="AC24" s="175"/>
      <c r="AD24" s="342">
        <v>256038</v>
      </c>
      <c r="AE24" s="184"/>
      <c r="AF24" s="185"/>
      <c r="AG24" s="174">
        <v>137.9</v>
      </c>
      <c r="AH24" s="175"/>
      <c r="AI24" s="356"/>
    </row>
    <row r="25" spans="1:35" ht="14.15" customHeight="1" x14ac:dyDescent="0.2">
      <c r="B25" s="186" t="s">
        <v>5</v>
      </c>
      <c r="C25" s="240" t="s">
        <v>4</v>
      </c>
      <c r="D25" s="240"/>
      <c r="E25" s="241"/>
      <c r="F25" s="183">
        <v>841162</v>
      </c>
      <c r="G25" s="184"/>
      <c r="H25" s="185"/>
      <c r="I25" s="174">
        <v>92.5</v>
      </c>
      <c r="J25" s="175"/>
      <c r="K25" s="176"/>
      <c r="L25" s="183">
        <v>812294</v>
      </c>
      <c r="M25" s="184"/>
      <c r="N25" s="185"/>
      <c r="O25" s="174">
        <v>96.6</v>
      </c>
      <c r="P25" s="175"/>
      <c r="Q25" s="175"/>
      <c r="R25" s="183">
        <v>825260</v>
      </c>
      <c r="S25" s="184"/>
      <c r="T25" s="185"/>
      <c r="U25" s="174">
        <v>101.6</v>
      </c>
      <c r="V25" s="175"/>
      <c r="W25" s="175"/>
      <c r="X25" s="183">
        <v>944705</v>
      </c>
      <c r="Y25" s="184"/>
      <c r="Z25" s="185"/>
      <c r="AA25" s="174">
        <v>114.5</v>
      </c>
      <c r="AB25" s="175"/>
      <c r="AC25" s="175"/>
      <c r="AD25" s="342">
        <v>918611</v>
      </c>
      <c r="AE25" s="184"/>
      <c r="AF25" s="185"/>
      <c r="AG25" s="174">
        <v>97.2</v>
      </c>
      <c r="AH25" s="175"/>
      <c r="AI25" s="356"/>
    </row>
    <row r="26" spans="1:35" ht="14.15" customHeight="1" x14ac:dyDescent="0.2">
      <c r="B26" s="186" t="s">
        <v>4</v>
      </c>
      <c r="C26" s="240" t="s">
        <v>5</v>
      </c>
      <c r="D26" s="240"/>
      <c r="E26" s="241"/>
      <c r="F26" s="183">
        <v>279235</v>
      </c>
      <c r="G26" s="184"/>
      <c r="H26" s="185"/>
      <c r="I26" s="174">
        <v>91.8</v>
      </c>
      <c r="J26" s="175"/>
      <c r="K26" s="176"/>
      <c r="L26" s="183">
        <v>268362</v>
      </c>
      <c r="M26" s="184"/>
      <c r="N26" s="185"/>
      <c r="O26" s="174">
        <v>96.1</v>
      </c>
      <c r="P26" s="175"/>
      <c r="Q26" s="175"/>
      <c r="R26" s="183">
        <v>262473</v>
      </c>
      <c r="S26" s="184"/>
      <c r="T26" s="185"/>
      <c r="U26" s="174">
        <v>97.8</v>
      </c>
      <c r="V26" s="175"/>
      <c r="W26" s="175"/>
      <c r="X26" s="183">
        <v>284382</v>
      </c>
      <c r="Y26" s="184"/>
      <c r="Z26" s="185"/>
      <c r="AA26" s="174">
        <v>108.3</v>
      </c>
      <c r="AB26" s="175"/>
      <c r="AC26" s="175"/>
      <c r="AD26" s="342">
        <v>255540</v>
      </c>
      <c r="AE26" s="184"/>
      <c r="AF26" s="185"/>
      <c r="AG26" s="174">
        <v>89.9</v>
      </c>
      <c r="AH26" s="175"/>
      <c r="AI26" s="356"/>
    </row>
    <row r="27" spans="1:35" s="5" customFormat="1" ht="14.15" customHeight="1" thickBot="1" x14ac:dyDescent="0.25">
      <c r="B27" s="69" t="s">
        <v>6</v>
      </c>
      <c r="C27" s="242" t="s">
        <v>6</v>
      </c>
      <c r="D27" s="242"/>
      <c r="E27" s="243"/>
      <c r="F27" s="183">
        <f>SUM(F23:F26)</f>
        <v>4627603</v>
      </c>
      <c r="G27" s="184"/>
      <c r="H27" s="185"/>
      <c r="I27" s="174">
        <v>104.2</v>
      </c>
      <c r="J27" s="175"/>
      <c r="K27" s="176"/>
      <c r="L27" s="183">
        <f>SUM(L23:L26)</f>
        <v>4487275</v>
      </c>
      <c r="M27" s="184"/>
      <c r="N27" s="185"/>
      <c r="O27" s="174">
        <v>97</v>
      </c>
      <c r="P27" s="175"/>
      <c r="Q27" s="175"/>
      <c r="R27" s="183">
        <v>4654692</v>
      </c>
      <c r="S27" s="184"/>
      <c r="T27" s="185"/>
      <c r="U27" s="174">
        <v>103.7</v>
      </c>
      <c r="V27" s="175"/>
      <c r="W27" s="175"/>
      <c r="X27" s="183">
        <v>5356852</v>
      </c>
      <c r="Y27" s="184"/>
      <c r="Z27" s="185"/>
      <c r="AA27" s="174">
        <v>115.1</v>
      </c>
      <c r="AB27" s="175"/>
      <c r="AC27" s="175"/>
      <c r="AD27" s="350">
        <v>5544236</v>
      </c>
      <c r="AE27" s="351"/>
      <c r="AF27" s="352"/>
      <c r="AG27" s="363">
        <v>103.5</v>
      </c>
      <c r="AH27" s="364"/>
      <c r="AI27" s="365"/>
    </row>
    <row r="28" spans="1:35" ht="14.15" customHeight="1" x14ac:dyDescent="0.2">
      <c r="B28" s="1" t="s">
        <v>7</v>
      </c>
    </row>
    <row r="29" spans="1:35" ht="9" customHeight="1" x14ac:dyDescent="0.2">
      <c r="W29" s="1" t="s">
        <v>84</v>
      </c>
    </row>
    <row r="30" spans="1:35" ht="14.15" customHeight="1" x14ac:dyDescent="0.2">
      <c r="B30" s="20"/>
      <c r="C30" s="138" t="s">
        <v>90</v>
      </c>
      <c r="D30" s="139"/>
      <c r="E30" s="140"/>
      <c r="F30" s="118" t="s">
        <v>74</v>
      </c>
      <c r="G30" s="120"/>
      <c r="H30" s="118" t="s">
        <v>75</v>
      </c>
      <c r="I30" s="120"/>
      <c r="J30" s="118" t="s">
        <v>76</v>
      </c>
      <c r="K30" s="120"/>
      <c r="L30" s="118" t="s">
        <v>77</v>
      </c>
      <c r="M30" s="120"/>
      <c r="N30" s="118" t="s">
        <v>78</v>
      </c>
      <c r="O30" s="120"/>
      <c r="P30" s="118" t="s">
        <v>79</v>
      </c>
      <c r="Q30" s="120"/>
      <c r="R30" s="118" t="s">
        <v>80</v>
      </c>
      <c r="S30" s="120"/>
      <c r="T30" s="118" t="s">
        <v>81</v>
      </c>
      <c r="U30" s="120"/>
      <c r="V30" s="118" t="s">
        <v>82</v>
      </c>
      <c r="W30" s="120"/>
      <c r="X30" s="118" t="s">
        <v>12</v>
      </c>
      <c r="Y30" s="120"/>
      <c r="Z30" s="19"/>
      <c r="AA30" s="18"/>
      <c r="AB30" s="18"/>
      <c r="AC30" s="18"/>
    </row>
    <row r="31" spans="1:35" ht="14.15" customHeight="1" x14ac:dyDescent="0.2">
      <c r="B31" s="20"/>
      <c r="C31" s="141"/>
      <c r="D31" s="142"/>
      <c r="E31" s="143"/>
      <c r="F31" s="121"/>
      <c r="G31" s="123"/>
      <c r="H31" s="121"/>
      <c r="I31" s="123"/>
      <c r="J31" s="121"/>
      <c r="K31" s="123"/>
      <c r="L31" s="121"/>
      <c r="M31" s="123"/>
      <c r="N31" s="121"/>
      <c r="O31" s="123"/>
      <c r="P31" s="121"/>
      <c r="Q31" s="123"/>
      <c r="R31" s="121"/>
      <c r="S31" s="123"/>
      <c r="T31" s="121"/>
      <c r="U31" s="123"/>
      <c r="V31" s="121"/>
      <c r="W31" s="123"/>
      <c r="X31" s="121"/>
      <c r="Y31" s="123"/>
      <c r="Z31" s="189" t="s">
        <v>83</v>
      </c>
      <c r="AA31" s="190"/>
      <c r="AB31" s="190"/>
      <c r="AC31" s="190"/>
    </row>
    <row r="32" spans="1:35" ht="14.15" customHeight="1" thickBot="1" x14ac:dyDescent="0.25">
      <c r="B32" s="20"/>
      <c r="C32" s="124" t="s">
        <v>138</v>
      </c>
      <c r="D32" s="125"/>
      <c r="E32" s="126"/>
      <c r="F32" s="169">
        <v>36.9</v>
      </c>
      <c r="G32" s="170"/>
      <c r="H32" s="169">
        <v>1.7</v>
      </c>
      <c r="I32" s="170"/>
      <c r="J32" s="169">
        <v>16.399999999999999</v>
      </c>
      <c r="K32" s="170"/>
      <c r="L32" s="169">
        <v>32.299999999999997</v>
      </c>
      <c r="M32" s="170"/>
      <c r="N32" s="167">
        <v>4.7</v>
      </c>
      <c r="O32" s="168"/>
      <c r="P32" s="167">
        <v>4</v>
      </c>
      <c r="Q32" s="168"/>
      <c r="R32" s="167">
        <v>1.3</v>
      </c>
      <c r="S32" s="168"/>
      <c r="T32" s="167">
        <v>1.5</v>
      </c>
      <c r="U32" s="168"/>
      <c r="V32" s="167">
        <v>1.1000000000000001</v>
      </c>
      <c r="W32" s="168"/>
      <c r="X32" s="161">
        <v>100</v>
      </c>
      <c r="Y32" s="162"/>
      <c r="Z32" s="15"/>
      <c r="AA32" s="15"/>
      <c r="AB32" s="15"/>
      <c r="AC32" s="15"/>
    </row>
    <row r="33" spans="1:35" ht="14.15" customHeight="1" thickBot="1" x14ac:dyDescent="0.25">
      <c r="B33" s="21"/>
      <c r="C33" s="158" t="s">
        <v>150</v>
      </c>
      <c r="D33" s="159"/>
      <c r="E33" s="160"/>
      <c r="F33" s="163">
        <v>33</v>
      </c>
      <c r="G33" s="164"/>
      <c r="H33" s="163">
        <v>2.4</v>
      </c>
      <c r="I33" s="164"/>
      <c r="J33" s="163">
        <v>19.600000000000001</v>
      </c>
      <c r="K33" s="164"/>
      <c r="L33" s="163">
        <v>31.4</v>
      </c>
      <c r="M33" s="164"/>
      <c r="N33" s="163">
        <v>5</v>
      </c>
      <c r="O33" s="164"/>
      <c r="P33" s="163">
        <v>4</v>
      </c>
      <c r="Q33" s="164"/>
      <c r="R33" s="163">
        <v>1.2</v>
      </c>
      <c r="S33" s="164"/>
      <c r="T33" s="163">
        <v>1.5</v>
      </c>
      <c r="U33" s="164"/>
      <c r="V33" s="163">
        <v>1.9</v>
      </c>
      <c r="W33" s="164"/>
      <c r="X33" s="165">
        <v>100</v>
      </c>
      <c r="Y33" s="166"/>
      <c r="Z33" s="15"/>
      <c r="AA33" s="15"/>
      <c r="AB33" s="15"/>
      <c r="AC33" s="15"/>
    </row>
    <row r="34" spans="1:35" ht="14.15" customHeight="1" x14ac:dyDescent="0.2">
      <c r="B34" s="21"/>
      <c r="C34" s="1" t="s">
        <v>7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15"/>
      <c r="AA34" s="15"/>
      <c r="AB34" s="15"/>
      <c r="AC34" s="15"/>
    </row>
    <row r="35" spans="1:35" ht="8.25" customHeight="1" thickBot="1" x14ac:dyDescent="0.25"/>
    <row r="36" spans="1:35" ht="14.15" customHeight="1" x14ac:dyDescent="0.2">
      <c r="B36" s="16"/>
      <c r="C36" s="191" t="s">
        <v>91</v>
      </c>
      <c r="D36" s="192"/>
      <c r="E36" s="193"/>
      <c r="F36" s="194" t="s">
        <v>60</v>
      </c>
      <c r="G36" s="195"/>
      <c r="H36" s="195"/>
      <c r="I36" s="50"/>
      <c r="J36" s="50"/>
      <c r="K36" s="197"/>
      <c r="L36" s="194" t="s">
        <v>65</v>
      </c>
      <c r="M36" s="195"/>
      <c r="N36" s="195"/>
      <c r="O36" s="50"/>
      <c r="P36" s="50"/>
      <c r="Q36" s="197"/>
      <c r="R36" s="194" t="s">
        <v>125</v>
      </c>
      <c r="S36" s="195"/>
      <c r="T36" s="195"/>
      <c r="U36" s="50"/>
      <c r="V36" s="50"/>
      <c r="W36" s="197"/>
      <c r="X36" s="194" t="s">
        <v>137</v>
      </c>
      <c r="Y36" s="195"/>
      <c r="Z36" s="195"/>
      <c r="AA36" s="50"/>
      <c r="AB36" s="50"/>
      <c r="AC36" s="50"/>
      <c r="AD36" s="203" t="s">
        <v>148</v>
      </c>
      <c r="AE36" s="338"/>
      <c r="AF36" s="338"/>
      <c r="AG36" s="41"/>
      <c r="AH36" s="41"/>
      <c r="AI36" s="42"/>
    </row>
    <row r="37" spans="1:35" ht="14.15" customHeight="1" x14ac:dyDescent="0.2">
      <c r="B37" s="16"/>
      <c r="C37" s="79"/>
      <c r="D37" s="80"/>
      <c r="E37" s="81"/>
      <c r="F37" s="186" t="s">
        <v>72</v>
      </c>
      <c r="G37" s="187"/>
      <c r="H37" s="188"/>
      <c r="I37" s="186" t="s">
        <v>70</v>
      </c>
      <c r="J37" s="187"/>
      <c r="K37" s="188"/>
      <c r="L37" s="186" t="s">
        <v>72</v>
      </c>
      <c r="M37" s="187"/>
      <c r="N37" s="188"/>
      <c r="O37" s="186" t="s">
        <v>70</v>
      </c>
      <c r="P37" s="187"/>
      <c r="Q37" s="188"/>
      <c r="R37" s="186" t="s">
        <v>72</v>
      </c>
      <c r="S37" s="187"/>
      <c r="T37" s="188"/>
      <c r="U37" s="186" t="s">
        <v>70</v>
      </c>
      <c r="V37" s="187"/>
      <c r="W37" s="188"/>
      <c r="X37" s="186" t="s">
        <v>72</v>
      </c>
      <c r="Y37" s="187"/>
      <c r="Z37" s="188"/>
      <c r="AA37" s="186" t="s">
        <v>70</v>
      </c>
      <c r="AB37" s="187"/>
      <c r="AC37" s="187"/>
      <c r="AD37" s="368" t="s">
        <v>72</v>
      </c>
      <c r="AE37" s="187"/>
      <c r="AF37" s="188"/>
      <c r="AG37" s="186" t="s">
        <v>70</v>
      </c>
      <c r="AH37" s="187"/>
      <c r="AI37" s="341"/>
    </row>
    <row r="38" spans="1:35" ht="14.15" customHeight="1" thickBot="1" x14ac:dyDescent="0.25">
      <c r="B38" s="17"/>
      <c r="C38" s="171"/>
      <c r="D38" s="172"/>
      <c r="E38" s="173"/>
      <c r="F38" s="183">
        <v>8043908</v>
      </c>
      <c r="G38" s="184"/>
      <c r="H38" s="185"/>
      <c r="I38" s="174">
        <v>97.8</v>
      </c>
      <c r="J38" s="175"/>
      <c r="K38" s="176"/>
      <c r="L38" s="183">
        <v>7871157</v>
      </c>
      <c r="M38" s="184"/>
      <c r="N38" s="185"/>
      <c r="O38" s="174">
        <v>97.9</v>
      </c>
      <c r="P38" s="175"/>
      <c r="Q38" s="176"/>
      <c r="R38" s="177">
        <v>8047141</v>
      </c>
      <c r="S38" s="178"/>
      <c r="T38" s="179"/>
      <c r="U38" s="180">
        <v>102.2</v>
      </c>
      <c r="V38" s="181"/>
      <c r="W38" s="182"/>
      <c r="X38" s="177">
        <v>8416704</v>
      </c>
      <c r="Y38" s="178"/>
      <c r="Z38" s="179"/>
      <c r="AA38" s="180">
        <v>104.6</v>
      </c>
      <c r="AB38" s="181"/>
      <c r="AC38" s="181"/>
      <c r="AD38" s="357">
        <v>8884225</v>
      </c>
      <c r="AE38" s="358"/>
      <c r="AF38" s="359"/>
      <c r="AG38" s="360">
        <v>105.6</v>
      </c>
      <c r="AH38" s="361"/>
      <c r="AI38" s="362"/>
    </row>
    <row r="39" spans="1:35" ht="14.15" customHeight="1" x14ac:dyDescent="0.2">
      <c r="C39" s="1" t="s">
        <v>146</v>
      </c>
    </row>
    <row r="40" spans="1:35" ht="9" customHeight="1" x14ac:dyDescent="0.2"/>
    <row r="41" spans="1:35" ht="14.15" customHeight="1" thickBot="1" x14ac:dyDescent="0.25">
      <c r="A41" s="27" t="s">
        <v>92</v>
      </c>
      <c r="B41" s="28"/>
      <c r="C41" s="28"/>
      <c r="D41" s="28"/>
      <c r="E41" s="28"/>
      <c r="F41" s="28"/>
      <c r="G41" s="28"/>
      <c r="H41" s="28"/>
      <c r="I41" s="29"/>
      <c r="J41" s="26"/>
      <c r="K41" s="2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Z41" s="5"/>
      <c r="AB41" s="5"/>
      <c r="AC41" s="5"/>
      <c r="AF41" s="5" t="s">
        <v>147</v>
      </c>
    </row>
    <row r="42" spans="1:35" ht="14.15" customHeight="1" x14ac:dyDescent="0.2">
      <c r="B42" s="146"/>
      <c r="C42" s="147"/>
      <c r="D42" s="147"/>
      <c r="E42" s="148"/>
      <c r="F42" s="194" t="s">
        <v>60</v>
      </c>
      <c r="G42" s="195"/>
      <c r="H42" s="195"/>
      <c r="I42" s="50"/>
      <c r="J42" s="50"/>
      <c r="K42" s="197"/>
      <c r="L42" s="194" t="s">
        <v>65</v>
      </c>
      <c r="M42" s="195"/>
      <c r="N42" s="195"/>
      <c r="O42" s="50"/>
      <c r="P42" s="50"/>
      <c r="Q42" s="50"/>
      <c r="R42" s="194" t="s">
        <v>125</v>
      </c>
      <c r="S42" s="195"/>
      <c r="T42" s="195"/>
      <c r="U42" s="50"/>
      <c r="V42" s="50"/>
      <c r="W42" s="50"/>
      <c r="X42" s="261" t="s">
        <v>137</v>
      </c>
      <c r="Y42" s="261"/>
      <c r="Z42" s="261"/>
      <c r="AA42" s="303"/>
      <c r="AB42" s="303"/>
      <c r="AC42" s="49"/>
      <c r="AD42" s="203" t="s">
        <v>148</v>
      </c>
      <c r="AE42" s="338"/>
      <c r="AF42" s="338"/>
      <c r="AG42" s="41"/>
      <c r="AH42" s="41"/>
      <c r="AI42" s="42"/>
    </row>
    <row r="43" spans="1:35" ht="14.15" customHeight="1" x14ac:dyDescent="0.2">
      <c r="B43" s="149"/>
      <c r="C43" s="150"/>
      <c r="D43" s="150"/>
      <c r="E43" s="151"/>
      <c r="F43" s="69" t="s">
        <v>72</v>
      </c>
      <c r="G43" s="336"/>
      <c r="H43" s="337"/>
      <c r="I43" s="69" t="s">
        <v>86</v>
      </c>
      <c r="J43" s="336"/>
      <c r="K43" s="337"/>
      <c r="L43" s="69" t="s">
        <v>72</v>
      </c>
      <c r="M43" s="336"/>
      <c r="N43" s="337"/>
      <c r="O43" s="69" t="s">
        <v>86</v>
      </c>
      <c r="P43" s="336"/>
      <c r="Q43" s="336"/>
      <c r="R43" s="69" t="s">
        <v>72</v>
      </c>
      <c r="S43" s="336"/>
      <c r="T43" s="337"/>
      <c r="U43" s="69" t="s">
        <v>86</v>
      </c>
      <c r="V43" s="336"/>
      <c r="W43" s="336"/>
      <c r="X43" s="304" t="s">
        <v>72</v>
      </c>
      <c r="Y43" s="339"/>
      <c r="Z43" s="339"/>
      <c r="AA43" s="304" t="s">
        <v>86</v>
      </c>
      <c r="AB43" s="339"/>
      <c r="AC43" s="340"/>
      <c r="AD43" s="67" t="s">
        <v>72</v>
      </c>
      <c r="AE43" s="336"/>
      <c r="AF43" s="337"/>
      <c r="AG43" s="69" t="s">
        <v>86</v>
      </c>
      <c r="AH43" s="336"/>
      <c r="AI43" s="366"/>
    </row>
    <row r="44" spans="1:35" ht="14.15" customHeight="1" x14ac:dyDescent="0.2">
      <c r="B44" s="154" t="s">
        <v>85</v>
      </c>
      <c r="C44" s="155"/>
      <c r="D44" s="155"/>
      <c r="E44" s="156"/>
      <c r="F44" s="55">
        <v>98210</v>
      </c>
      <c r="G44" s="56"/>
      <c r="H44" s="57"/>
      <c r="I44" s="145">
        <v>100.3</v>
      </c>
      <c r="J44" s="152"/>
      <c r="K44" s="157"/>
      <c r="L44" s="55">
        <v>83339</v>
      </c>
      <c r="M44" s="56"/>
      <c r="N44" s="57"/>
      <c r="O44" s="145">
        <v>84.9</v>
      </c>
      <c r="P44" s="152"/>
      <c r="Q44" s="152"/>
      <c r="R44" s="55">
        <v>90706</v>
      </c>
      <c r="S44" s="56"/>
      <c r="T44" s="57"/>
      <c r="U44" s="145">
        <v>108.8</v>
      </c>
      <c r="V44" s="152"/>
      <c r="W44" s="152"/>
      <c r="X44" s="153">
        <v>24071</v>
      </c>
      <c r="Y44" s="153"/>
      <c r="Z44" s="153"/>
      <c r="AA44" s="144">
        <v>26.5</v>
      </c>
      <c r="AB44" s="144"/>
      <c r="AC44" s="145"/>
      <c r="AD44" s="58">
        <v>57297</v>
      </c>
      <c r="AE44" s="56"/>
      <c r="AF44" s="57"/>
      <c r="AG44" s="145">
        <v>238</v>
      </c>
      <c r="AH44" s="152"/>
      <c r="AI44" s="367"/>
    </row>
    <row r="45" spans="1:35" ht="14.15" customHeight="1" thickBot="1" x14ac:dyDescent="0.25">
      <c r="B45" s="69" t="s">
        <v>73</v>
      </c>
      <c r="C45" s="70"/>
      <c r="D45" s="70"/>
      <c r="E45" s="68"/>
      <c r="F45" s="55">
        <v>146043</v>
      </c>
      <c r="G45" s="56"/>
      <c r="H45" s="57"/>
      <c r="I45" s="145">
        <v>98.3</v>
      </c>
      <c r="J45" s="152"/>
      <c r="K45" s="157"/>
      <c r="L45" s="55">
        <v>109881</v>
      </c>
      <c r="M45" s="56"/>
      <c r="N45" s="57"/>
      <c r="O45" s="145">
        <v>75.2</v>
      </c>
      <c r="P45" s="152"/>
      <c r="Q45" s="152"/>
      <c r="R45" s="53">
        <v>159490</v>
      </c>
      <c r="S45" s="54"/>
      <c r="T45" s="318"/>
      <c r="U45" s="347">
        <v>145.1</v>
      </c>
      <c r="V45" s="348"/>
      <c r="W45" s="348"/>
      <c r="X45" s="349">
        <v>53520</v>
      </c>
      <c r="Y45" s="349"/>
      <c r="Z45" s="349"/>
      <c r="AA45" s="346">
        <v>33.6</v>
      </c>
      <c r="AB45" s="346"/>
      <c r="AC45" s="347"/>
      <c r="AD45" s="200">
        <v>90330</v>
      </c>
      <c r="AE45" s="201"/>
      <c r="AF45" s="373"/>
      <c r="AG45" s="374">
        <v>168.8</v>
      </c>
      <c r="AH45" s="375"/>
      <c r="AI45" s="376"/>
    </row>
    <row r="46" spans="1:35" ht="14.15" customHeight="1" x14ac:dyDescent="0.2">
      <c r="B46" s="5" t="s">
        <v>52</v>
      </c>
      <c r="C46" s="23"/>
      <c r="D46" s="23"/>
      <c r="E46" s="23"/>
      <c r="F46" s="24"/>
      <c r="G46" s="1" t="s">
        <v>88</v>
      </c>
      <c r="H46" s="24"/>
      <c r="I46" s="25"/>
      <c r="J46" s="25"/>
      <c r="K46" s="25"/>
      <c r="L46" s="24"/>
      <c r="M46" s="24"/>
      <c r="N46" s="24"/>
      <c r="O46" s="25"/>
      <c r="P46" s="25"/>
      <c r="Q46" s="25"/>
      <c r="R46" s="24"/>
      <c r="S46" s="24"/>
      <c r="T46" s="24"/>
      <c r="U46" s="25"/>
      <c r="V46" s="25"/>
      <c r="W46" s="25"/>
      <c r="X46" s="24"/>
      <c r="Y46" s="24"/>
      <c r="Z46" s="24"/>
      <c r="AA46" s="25"/>
      <c r="AB46" s="25"/>
      <c r="AC46" s="25"/>
    </row>
    <row r="47" spans="1:35" ht="12" customHeight="1" thickBot="1" x14ac:dyDescent="0.25">
      <c r="T47" s="5"/>
      <c r="V47" s="5"/>
      <c r="W47" s="5" t="s">
        <v>87</v>
      </c>
    </row>
    <row r="48" spans="1:35" ht="14.15" customHeight="1" x14ac:dyDescent="0.2">
      <c r="C48" s="138" t="s">
        <v>93</v>
      </c>
      <c r="D48" s="139"/>
      <c r="E48" s="140"/>
      <c r="F48" s="118" t="s">
        <v>94</v>
      </c>
      <c r="G48" s="119"/>
      <c r="H48" s="119"/>
      <c r="I48" s="119"/>
      <c r="J48" s="119"/>
      <c r="K48" s="120"/>
      <c r="L48" s="133" t="s">
        <v>97</v>
      </c>
      <c r="M48" s="134"/>
      <c r="N48" s="133" t="s">
        <v>98</v>
      </c>
      <c r="O48" s="134"/>
      <c r="P48" s="133" t="s">
        <v>99</v>
      </c>
      <c r="Q48" s="134"/>
      <c r="R48" s="133" t="s">
        <v>127</v>
      </c>
      <c r="S48" s="134"/>
      <c r="T48" s="133" t="s">
        <v>139</v>
      </c>
      <c r="U48" s="136"/>
      <c r="V48" s="127" t="s">
        <v>151</v>
      </c>
      <c r="W48" s="128"/>
      <c r="X48" s="377" t="s">
        <v>70</v>
      </c>
      <c r="Y48" s="378"/>
      <c r="Z48" s="18"/>
      <c r="AA48" s="18"/>
    </row>
    <row r="49" spans="3:29" ht="14.15" customHeight="1" x14ac:dyDescent="0.2">
      <c r="C49" s="141"/>
      <c r="D49" s="142"/>
      <c r="E49" s="143"/>
      <c r="F49" s="121"/>
      <c r="G49" s="122"/>
      <c r="H49" s="122"/>
      <c r="I49" s="122"/>
      <c r="J49" s="122"/>
      <c r="K49" s="123"/>
      <c r="L49" s="135"/>
      <c r="M49" s="130"/>
      <c r="N49" s="135"/>
      <c r="O49" s="130"/>
      <c r="P49" s="135"/>
      <c r="Q49" s="130"/>
      <c r="R49" s="135"/>
      <c r="S49" s="130"/>
      <c r="T49" s="135"/>
      <c r="U49" s="137"/>
      <c r="V49" s="129"/>
      <c r="W49" s="130"/>
      <c r="X49" s="135"/>
      <c r="Y49" s="379"/>
      <c r="Z49" s="18"/>
      <c r="AA49" s="18"/>
    </row>
    <row r="50" spans="3:29" ht="11.25" customHeight="1" x14ac:dyDescent="0.2">
      <c r="C50" s="124" t="s">
        <v>111</v>
      </c>
      <c r="D50" s="125"/>
      <c r="E50" s="126"/>
      <c r="F50" s="91" t="s">
        <v>95</v>
      </c>
      <c r="G50" s="92"/>
      <c r="H50" s="92"/>
      <c r="I50" s="92"/>
      <c r="J50" s="92"/>
      <c r="K50" s="93"/>
      <c r="L50" s="131">
        <v>7271</v>
      </c>
      <c r="M50" s="132"/>
      <c r="N50" s="108">
        <v>8404</v>
      </c>
      <c r="O50" s="109"/>
      <c r="P50" s="108">
        <v>6336</v>
      </c>
      <c r="Q50" s="109"/>
      <c r="R50" s="110">
        <v>7406</v>
      </c>
      <c r="S50" s="116"/>
      <c r="T50" s="110">
        <v>2494</v>
      </c>
      <c r="U50" s="111"/>
      <c r="V50" s="115">
        <v>3657</v>
      </c>
      <c r="W50" s="116"/>
      <c r="X50" s="369">
        <f t="shared" ref="X50:X63" si="0">ROUND(V50/T50,3)*100</f>
        <v>146.6</v>
      </c>
      <c r="Y50" s="370"/>
      <c r="Z50" s="32"/>
      <c r="AA50" s="32"/>
      <c r="AB50" s="34"/>
      <c r="AC50" s="34"/>
    </row>
    <row r="51" spans="3:29" ht="11.25" customHeight="1" x14ac:dyDescent="0.2">
      <c r="C51" s="76"/>
      <c r="D51" s="77"/>
      <c r="E51" s="78"/>
      <c r="F51" s="91" t="s">
        <v>96</v>
      </c>
      <c r="G51" s="92"/>
      <c r="H51" s="92"/>
      <c r="I51" s="92"/>
      <c r="J51" s="92"/>
      <c r="K51" s="93"/>
      <c r="L51" s="106">
        <v>17396</v>
      </c>
      <c r="M51" s="107"/>
      <c r="N51" s="108">
        <v>17911</v>
      </c>
      <c r="O51" s="109"/>
      <c r="P51" s="108">
        <v>20671</v>
      </c>
      <c r="Q51" s="109"/>
      <c r="R51" s="110">
        <v>22707</v>
      </c>
      <c r="S51" s="116"/>
      <c r="T51" s="110">
        <v>2817</v>
      </c>
      <c r="U51" s="111"/>
      <c r="V51" s="115">
        <v>13468</v>
      </c>
      <c r="W51" s="116"/>
      <c r="X51" s="369">
        <f t="shared" si="0"/>
        <v>478.09999999999997</v>
      </c>
      <c r="Y51" s="370"/>
      <c r="Z51" s="32"/>
      <c r="AA51" s="32"/>
      <c r="AB51" s="34"/>
      <c r="AC51" s="34"/>
    </row>
    <row r="52" spans="3:29" ht="11.25" customHeight="1" x14ac:dyDescent="0.2">
      <c r="C52" s="76"/>
      <c r="D52" s="77"/>
      <c r="E52" s="78"/>
      <c r="F52" s="91" t="s">
        <v>100</v>
      </c>
      <c r="G52" s="92"/>
      <c r="H52" s="92"/>
      <c r="I52" s="92"/>
      <c r="J52" s="92"/>
      <c r="K52" s="93"/>
      <c r="L52" s="106">
        <v>13265</v>
      </c>
      <c r="M52" s="107"/>
      <c r="N52" s="108">
        <v>14002</v>
      </c>
      <c r="O52" s="109"/>
      <c r="P52" s="108">
        <v>6652</v>
      </c>
      <c r="Q52" s="109"/>
      <c r="R52" s="110">
        <v>10895</v>
      </c>
      <c r="S52" s="116"/>
      <c r="T52" s="110">
        <v>1909</v>
      </c>
      <c r="U52" s="111"/>
      <c r="V52" s="115">
        <v>1565</v>
      </c>
      <c r="W52" s="116"/>
      <c r="X52" s="369">
        <f t="shared" si="0"/>
        <v>82</v>
      </c>
      <c r="Y52" s="370"/>
      <c r="Z52" s="32"/>
      <c r="AA52" s="32"/>
      <c r="AB52" s="34"/>
      <c r="AC52" s="34"/>
    </row>
    <row r="53" spans="3:29" ht="11.25" customHeight="1" x14ac:dyDescent="0.2">
      <c r="C53" s="76"/>
      <c r="D53" s="77"/>
      <c r="E53" s="78"/>
      <c r="F53" s="91" t="s">
        <v>101</v>
      </c>
      <c r="G53" s="92"/>
      <c r="H53" s="92"/>
      <c r="I53" s="92"/>
      <c r="J53" s="92"/>
      <c r="K53" s="93"/>
      <c r="L53" s="106">
        <v>8986</v>
      </c>
      <c r="M53" s="107"/>
      <c r="N53" s="108">
        <v>9271</v>
      </c>
      <c r="O53" s="109"/>
      <c r="P53" s="108">
        <v>6230</v>
      </c>
      <c r="Q53" s="109"/>
      <c r="R53" s="110">
        <v>8744</v>
      </c>
      <c r="S53" s="116"/>
      <c r="T53" s="110">
        <v>2306</v>
      </c>
      <c r="U53" s="111"/>
      <c r="V53" s="115">
        <v>2711</v>
      </c>
      <c r="W53" s="116"/>
      <c r="X53" s="369">
        <f t="shared" si="0"/>
        <v>117.6</v>
      </c>
      <c r="Y53" s="370"/>
      <c r="Z53" s="32"/>
      <c r="AA53" s="32"/>
      <c r="AB53" s="34"/>
      <c r="AC53" s="34"/>
    </row>
    <row r="54" spans="3:29" ht="11.25" customHeight="1" x14ac:dyDescent="0.2">
      <c r="C54" s="76"/>
      <c r="D54" s="77"/>
      <c r="E54" s="78"/>
      <c r="F54" s="91" t="s">
        <v>112</v>
      </c>
      <c r="G54" s="92"/>
      <c r="H54" s="92"/>
      <c r="I54" s="92"/>
      <c r="J54" s="92"/>
      <c r="K54" s="93"/>
      <c r="L54" s="106">
        <v>2045</v>
      </c>
      <c r="M54" s="107"/>
      <c r="N54" s="108">
        <v>2971</v>
      </c>
      <c r="O54" s="109"/>
      <c r="P54" s="108">
        <v>3948</v>
      </c>
      <c r="Q54" s="109"/>
      <c r="R54" s="110">
        <v>3563</v>
      </c>
      <c r="S54" s="116"/>
      <c r="T54" s="110">
        <v>109</v>
      </c>
      <c r="U54" s="111"/>
      <c r="V54" s="115">
        <v>1307</v>
      </c>
      <c r="W54" s="116"/>
      <c r="X54" s="371">
        <f>ROUND(V54/T54,3)*100</f>
        <v>1199.0999999999999</v>
      </c>
      <c r="Y54" s="372"/>
      <c r="Z54" s="32"/>
      <c r="AA54" s="32"/>
      <c r="AB54" s="34"/>
      <c r="AC54" s="34"/>
    </row>
    <row r="55" spans="3:29" ht="11.25" customHeight="1" x14ac:dyDescent="0.2">
      <c r="C55" s="76"/>
      <c r="D55" s="77"/>
      <c r="E55" s="78"/>
      <c r="F55" s="91" t="s">
        <v>113</v>
      </c>
      <c r="G55" s="92"/>
      <c r="H55" s="92"/>
      <c r="I55" s="92"/>
      <c r="J55" s="92"/>
      <c r="K55" s="93"/>
      <c r="L55" s="106">
        <v>917</v>
      </c>
      <c r="M55" s="107"/>
      <c r="N55" s="108">
        <v>1134</v>
      </c>
      <c r="O55" s="109"/>
      <c r="P55" s="108">
        <v>1260</v>
      </c>
      <c r="Q55" s="109"/>
      <c r="R55" s="110">
        <v>2573</v>
      </c>
      <c r="S55" s="116"/>
      <c r="T55" s="110">
        <v>631</v>
      </c>
      <c r="U55" s="111"/>
      <c r="V55" s="115">
        <v>312</v>
      </c>
      <c r="W55" s="116"/>
      <c r="X55" s="369">
        <f t="shared" si="0"/>
        <v>49.4</v>
      </c>
      <c r="Y55" s="370"/>
      <c r="Z55" s="32"/>
      <c r="AA55" s="32"/>
      <c r="AB55" s="34"/>
      <c r="AC55" s="34"/>
    </row>
    <row r="56" spans="3:29" ht="11.25" customHeight="1" x14ac:dyDescent="0.2">
      <c r="C56" s="79"/>
      <c r="D56" s="80"/>
      <c r="E56" s="81"/>
      <c r="F56" s="91" t="s">
        <v>102</v>
      </c>
      <c r="G56" s="92"/>
      <c r="H56" s="92"/>
      <c r="I56" s="92"/>
      <c r="J56" s="92"/>
      <c r="K56" s="93"/>
      <c r="L56" s="106">
        <v>2548</v>
      </c>
      <c r="M56" s="107"/>
      <c r="N56" s="108">
        <v>2907</v>
      </c>
      <c r="O56" s="109"/>
      <c r="P56" s="108">
        <v>2818</v>
      </c>
      <c r="Q56" s="109"/>
      <c r="R56" s="110">
        <v>2252</v>
      </c>
      <c r="S56" s="116"/>
      <c r="T56" s="110">
        <v>928</v>
      </c>
      <c r="U56" s="111"/>
      <c r="V56" s="115">
        <v>1572</v>
      </c>
      <c r="W56" s="116"/>
      <c r="X56" s="369">
        <f t="shared" si="0"/>
        <v>169.4</v>
      </c>
      <c r="Y56" s="370"/>
      <c r="Z56" s="32"/>
      <c r="AA56" s="32"/>
      <c r="AB56" s="34"/>
      <c r="AC56" s="34"/>
    </row>
    <row r="57" spans="3:29" ht="11.25" customHeight="1" x14ac:dyDescent="0.2">
      <c r="C57" s="76" t="s">
        <v>105</v>
      </c>
      <c r="D57" s="77"/>
      <c r="E57" s="78"/>
      <c r="F57" s="91" t="s">
        <v>103</v>
      </c>
      <c r="G57" s="92"/>
      <c r="H57" s="92"/>
      <c r="I57" s="92"/>
      <c r="J57" s="92"/>
      <c r="K57" s="93"/>
      <c r="L57" s="106">
        <v>16281</v>
      </c>
      <c r="M57" s="107"/>
      <c r="N57" s="108">
        <v>9147</v>
      </c>
      <c r="O57" s="109"/>
      <c r="P57" s="108">
        <v>7284</v>
      </c>
      <c r="Q57" s="109"/>
      <c r="R57" s="110">
        <v>10120</v>
      </c>
      <c r="S57" s="116"/>
      <c r="T57" s="110">
        <v>4340</v>
      </c>
      <c r="U57" s="111"/>
      <c r="V57" s="115">
        <v>11391</v>
      </c>
      <c r="W57" s="116"/>
      <c r="X57" s="369">
        <f t="shared" si="0"/>
        <v>262.5</v>
      </c>
      <c r="Y57" s="370"/>
      <c r="Z57" s="32"/>
      <c r="AA57" s="32"/>
      <c r="AB57" s="34"/>
      <c r="AC57" s="34"/>
    </row>
    <row r="58" spans="3:29" ht="11.25" customHeight="1" x14ac:dyDescent="0.2">
      <c r="C58" s="76"/>
      <c r="D58" s="77"/>
      <c r="E58" s="78"/>
      <c r="F58" s="91" t="s">
        <v>114</v>
      </c>
      <c r="G58" s="92"/>
      <c r="H58" s="92"/>
      <c r="I58" s="92"/>
      <c r="J58" s="92"/>
      <c r="K58" s="93"/>
      <c r="L58" s="106">
        <v>1592</v>
      </c>
      <c r="M58" s="107"/>
      <c r="N58" s="108">
        <v>1608</v>
      </c>
      <c r="O58" s="109"/>
      <c r="P58" s="108">
        <v>1480</v>
      </c>
      <c r="Q58" s="109"/>
      <c r="R58" s="110">
        <v>1176</v>
      </c>
      <c r="S58" s="116"/>
      <c r="T58" s="110">
        <v>385</v>
      </c>
      <c r="U58" s="111"/>
      <c r="V58" s="115">
        <v>658</v>
      </c>
      <c r="W58" s="116"/>
      <c r="X58" s="369">
        <f t="shared" si="0"/>
        <v>170.9</v>
      </c>
      <c r="Y58" s="370"/>
      <c r="Z58" s="32"/>
      <c r="AA58" s="32"/>
      <c r="AB58" s="34"/>
      <c r="AC58" s="34"/>
    </row>
    <row r="59" spans="3:29" ht="11.25" customHeight="1" x14ac:dyDescent="0.2">
      <c r="C59" s="79"/>
      <c r="D59" s="80"/>
      <c r="E59" s="81"/>
      <c r="F59" s="91" t="s">
        <v>104</v>
      </c>
      <c r="G59" s="92"/>
      <c r="H59" s="92"/>
      <c r="I59" s="92"/>
      <c r="J59" s="92"/>
      <c r="K59" s="93"/>
      <c r="L59" s="106">
        <v>1456</v>
      </c>
      <c r="M59" s="107"/>
      <c r="N59" s="108">
        <v>635</v>
      </c>
      <c r="O59" s="109"/>
      <c r="P59" s="108">
        <v>559</v>
      </c>
      <c r="Q59" s="109"/>
      <c r="R59" s="110">
        <v>622</v>
      </c>
      <c r="S59" s="116"/>
      <c r="T59" s="110">
        <v>226</v>
      </c>
      <c r="U59" s="111"/>
      <c r="V59" s="115">
        <v>443</v>
      </c>
      <c r="W59" s="116"/>
      <c r="X59" s="369">
        <f t="shared" si="0"/>
        <v>196</v>
      </c>
      <c r="Y59" s="370"/>
      <c r="Z59" s="32"/>
      <c r="AA59" s="32"/>
      <c r="AB59" s="34"/>
      <c r="AC59" s="34"/>
    </row>
    <row r="60" spans="3:29" ht="11.25" customHeight="1" x14ac:dyDescent="0.2">
      <c r="C60" s="82" t="s">
        <v>115</v>
      </c>
      <c r="D60" s="83"/>
      <c r="E60" s="83"/>
      <c r="F60" s="83"/>
      <c r="G60" s="83"/>
      <c r="H60" s="83"/>
      <c r="I60" s="83"/>
      <c r="J60" s="83"/>
      <c r="K60" s="84"/>
      <c r="L60" s="106">
        <v>18163</v>
      </c>
      <c r="M60" s="107"/>
      <c r="N60" s="108">
        <v>15692</v>
      </c>
      <c r="O60" s="109"/>
      <c r="P60" s="108">
        <v>14938</v>
      </c>
      <c r="Q60" s="109"/>
      <c r="R60" s="110">
        <v>9421</v>
      </c>
      <c r="S60" s="116"/>
      <c r="T60" s="110">
        <v>3251</v>
      </c>
      <c r="U60" s="111"/>
      <c r="V60" s="115">
        <v>6811</v>
      </c>
      <c r="W60" s="116"/>
      <c r="X60" s="369">
        <f t="shared" si="0"/>
        <v>209.50000000000003</v>
      </c>
      <c r="Y60" s="370"/>
      <c r="Z60" s="32"/>
      <c r="AA60" s="32"/>
      <c r="AB60" s="34"/>
      <c r="AC60" s="34"/>
    </row>
    <row r="61" spans="3:29" ht="11.25" customHeight="1" x14ac:dyDescent="0.2">
      <c r="C61" s="85" t="s">
        <v>106</v>
      </c>
      <c r="D61" s="86"/>
      <c r="E61" s="86"/>
      <c r="F61" s="86"/>
      <c r="G61" s="86"/>
      <c r="H61" s="86"/>
      <c r="I61" s="86"/>
      <c r="J61" s="86"/>
      <c r="K61" s="87"/>
      <c r="L61" s="106">
        <v>4702</v>
      </c>
      <c r="M61" s="107"/>
      <c r="N61" s="108">
        <v>2276</v>
      </c>
      <c r="O61" s="109"/>
      <c r="P61" s="108">
        <v>1515</v>
      </c>
      <c r="Q61" s="109"/>
      <c r="R61" s="110">
        <v>1284</v>
      </c>
      <c r="S61" s="116"/>
      <c r="T61" s="110">
        <v>436</v>
      </c>
      <c r="U61" s="111"/>
      <c r="V61" s="115">
        <v>1026</v>
      </c>
      <c r="W61" s="116"/>
      <c r="X61" s="369">
        <f t="shared" si="0"/>
        <v>235.3</v>
      </c>
      <c r="Y61" s="370"/>
      <c r="Z61" s="32"/>
      <c r="AA61" s="32"/>
      <c r="AB61" s="34"/>
      <c r="AC61" s="34"/>
    </row>
    <row r="62" spans="3:29" ht="11.25" customHeight="1" thickBot="1" x14ac:dyDescent="0.25">
      <c r="C62" s="88" t="s">
        <v>107</v>
      </c>
      <c r="D62" s="89"/>
      <c r="E62" s="89"/>
      <c r="F62" s="89"/>
      <c r="G62" s="89"/>
      <c r="H62" s="89"/>
      <c r="I62" s="89"/>
      <c r="J62" s="89"/>
      <c r="K62" s="90"/>
      <c r="L62" s="98">
        <v>3325</v>
      </c>
      <c r="M62" s="99"/>
      <c r="N62" s="100">
        <v>12252</v>
      </c>
      <c r="O62" s="101"/>
      <c r="P62" s="100">
        <v>9648</v>
      </c>
      <c r="Q62" s="101"/>
      <c r="R62" s="112">
        <v>9943</v>
      </c>
      <c r="S62" s="113"/>
      <c r="T62" s="112">
        <v>4239</v>
      </c>
      <c r="U62" s="114"/>
      <c r="V62" s="117">
        <v>12376</v>
      </c>
      <c r="W62" s="113"/>
      <c r="X62" s="382">
        <f t="shared" si="0"/>
        <v>292</v>
      </c>
      <c r="Y62" s="383"/>
      <c r="Z62" s="32"/>
      <c r="AA62" s="32"/>
      <c r="AB62" s="34"/>
      <c r="AC62" s="34"/>
    </row>
    <row r="63" spans="3:29" ht="11.25" customHeight="1" thickTop="1" thickBot="1" x14ac:dyDescent="0.25">
      <c r="C63" s="79" t="s">
        <v>108</v>
      </c>
      <c r="D63" s="80"/>
      <c r="E63" s="80"/>
      <c r="F63" s="80"/>
      <c r="G63" s="80"/>
      <c r="H63" s="80"/>
      <c r="I63" s="80"/>
      <c r="J63" s="80"/>
      <c r="K63" s="81"/>
      <c r="L63" s="102">
        <f>SUM(L50:L62)</f>
        <v>97947</v>
      </c>
      <c r="M63" s="103"/>
      <c r="N63" s="102">
        <f>SUM(N50:N62)</f>
        <v>98210</v>
      </c>
      <c r="O63" s="103"/>
      <c r="P63" s="102">
        <f>SUM(P50:P62)</f>
        <v>83339</v>
      </c>
      <c r="Q63" s="103"/>
      <c r="R63" s="104">
        <v>90706</v>
      </c>
      <c r="S63" s="105"/>
      <c r="T63" s="94">
        <v>24071</v>
      </c>
      <c r="U63" s="95"/>
      <c r="V63" s="96">
        <v>57297</v>
      </c>
      <c r="W63" s="97"/>
      <c r="X63" s="380">
        <f t="shared" si="0"/>
        <v>238</v>
      </c>
      <c r="Y63" s="381"/>
      <c r="Z63" s="32"/>
      <c r="AA63" s="32"/>
      <c r="AB63" s="35"/>
      <c r="AC63" s="35"/>
    </row>
    <row r="64" spans="3:29" ht="9" customHeight="1" x14ac:dyDescent="0.2"/>
    <row r="65" spans="1:32" s="5" customFormat="1" ht="14.15" customHeight="1" x14ac:dyDescent="0.2">
      <c r="A65" s="27" t="s">
        <v>152</v>
      </c>
      <c r="B65" s="28"/>
      <c r="C65" s="28"/>
      <c r="D65" s="28"/>
      <c r="E65" s="28"/>
      <c r="F65" s="28"/>
      <c r="G65" s="28"/>
      <c r="H65" s="28"/>
      <c r="I65" s="30"/>
      <c r="J65" s="28"/>
      <c r="K65" s="28"/>
      <c r="Y65" s="5" t="s">
        <v>8</v>
      </c>
    </row>
    <row r="66" spans="1:32" ht="14.15" customHeight="1" x14ac:dyDescent="0.2">
      <c r="B66" s="6"/>
      <c r="C66" s="244"/>
      <c r="D66" s="244"/>
      <c r="E66" s="245"/>
      <c r="F66" s="194" t="s">
        <v>9</v>
      </c>
      <c r="G66" s="195"/>
      <c r="H66" s="195"/>
      <c r="I66" s="195"/>
      <c r="J66" s="195"/>
      <c r="K66" s="196"/>
      <c r="L66" s="194" t="s">
        <v>10</v>
      </c>
      <c r="M66" s="195"/>
      <c r="N66" s="195"/>
      <c r="O66" s="195"/>
      <c r="P66" s="195"/>
      <c r="Q66" s="196"/>
      <c r="R66" s="194" t="s">
        <v>11</v>
      </c>
      <c r="S66" s="195"/>
      <c r="T66" s="195"/>
      <c r="U66" s="195"/>
      <c r="V66" s="195"/>
      <c r="W66" s="196"/>
      <c r="X66" s="194" t="s">
        <v>12</v>
      </c>
      <c r="Y66" s="195"/>
      <c r="Z66" s="195"/>
      <c r="AA66" s="195"/>
      <c r="AB66" s="195"/>
      <c r="AC66" s="196"/>
      <c r="AD66" s="5"/>
      <c r="AE66" s="5"/>
      <c r="AF66" s="5"/>
    </row>
    <row r="67" spans="1:32" ht="14.15" customHeight="1" x14ac:dyDescent="0.2">
      <c r="B67" s="7"/>
      <c r="C67" s="246"/>
      <c r="D67" s="246"/>
      <c r="E67" s="247"/>
      <c r="F67" s="69" t="s">
        <v>13</v>
      </c>
      <c r="G67" s="70"/>
      <c r="H67" s="68"/>
      <c r="I67" s="69" t="s">
        <v>14</v>
      </c>
      <c r="J67" s="70"/>
      <c r="K67" s="68"/>
      <c r="L67" s="69" t="s">
        <v>13</v>
      </c>
      <c r="M67" s="70"/>
      <c r="N67" s="68"/>
      <c r="O67" s="69" t="s">
        <v>14</v>
      </c>
      <c r="P67" s="70"/>
      <c r="Q67" s="68"/>
      <c r="R67" s="69" t="s">
        <v>13</v>
      </c>
      <c r="S67" s="70"/>
      <c r="T67" s="68"/>
      <c r="U67" s="69" t="s">
        <v>14</v>
      </c>
      <c r="V67" s="70"/>
      <c r="W67" s="68"/>
      <c r="X67" s="69" t="s">
        <v>13</v>
      </c>
      <c r="Y67" s="70"/>
      <c r="Z67" s="68"/>
      <c r="AA67" s="69" t="s">
        <v>14</v>
      </c>
      <c r="AB67" s="70"/>
      <c r="AC67" s="68"/>
      <c r="AD67" s="5"/>
      <c r="AE67" s="5"/>
      <c r="AF67" s="5"/>
    </row>
    <row r="68" spans="1:32" ht="14.15" customHeight="1" x14ac:dyDescent="0.2">
      <c r="B68" s="69" t="s">
        <v>15</v>
      </c>
      <c r="C68" s="70"/>
      <c r="D68" s="70"/>
      <c r="E68" s="68"/>
      <c r="F68" s="55">
        <v>88</v>
      </c>
      <c r="G68" s="56"/>
      <c r="H68" s="57"/>
      <c r="I68" s="55">
        <v>18362</v>
      </c>
      <c r="J68" s="56"/>
      <c r="K68" s="57"/>
      <c r="L68" s="55">
        <v>54</v>
      </c>
      <c r="M68" s="56"/>
      <c r="N68" s="57"/>
      <c r="O68" s="55">
        <v>9697</v>
      </c>
      <c r="P68" s="56"/>
      <c r="Q68" s="57"/>
      <c r="R68" s="55">
        <v>81</v>
      </c>
      <c r="S68" s="56"/>
      <c r="T68" s="57"/>
      <c r="U68" s="55">
        <v>3666</v>
      </c>
      <c r="V68" s="56"/>
      <c r="W68" s="57"/>
      <c r="X68" s="55">
        <v>223</v>
      </c>
      <c r="Y68" s="56"/>
      <c r="Z68" s="57"/>
      <c r="AA68" s="55">
        <v>31725</v>
      </c>
      <c r="AB68" s="56"/>
      <c r="AC68" s="57"/>
      <c r="AD68" s="5"/>
      <c r="AE68" s="5"/>
      <c r="AF68" s="5"/>
    </row>
    <row r="69" spans="1:32" ht="14.15" customHeight="1" x14ac:dyDescent="0.2">
      <c r="B69" s="5" t="s">
        <v>52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8"/>
      <c r="N69" s="8"/>
      <c r="O69" s="8"/>
      <c r="P69" s="8"/>
      <c r="Q69" s="8"/>
      <c r="R69" s="8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9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4.15" customHeight="1" thickBot="1" x14ac:dyDescent="0.25">
      <c r="A71" s="27" t="s">
        <v>116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AD71" s="1" t="s">
        <v>0</v>
      </c>
    </row>
    <row r="72" spans="1:32" ht="14.15" customHeight="1" x14ac:dyDescent="0.2">
      <c r="B72" s="186"/>
      <c r="C72" s="240"/>
      <c r="D72" s="240"/>
      <c r="E72" s="240"/>
      <c r="F72" s="187"/>
      <c r="G72" s="187"/>
      <c r="H72" s="187"/>
      <c r="I72" s="187"/>
      <c r="J72" s="187"/>
      <c r="K72" s="187"/>
      <c r="L72" s="187"/>
      <c r="M72" s="187"/>
      <c r="N72" s="188"/>
      <c r="O72" s="194" t="s">
        <v>58</v>
      </c>
      <c r="P72" s="195"/>
      <c r="Q72" s="196"/>
      <c r="R72" s="194" t="s">
        <v>61</v>
      </c>
      <c r="S72" s="195"/>
      <c r="T72" s="196"/>
      <c r="U72" s="194" t="s">
        <v>64</v>
      </c>
      <c r="V72" s="195"/>
      <c r="W72" s="196"/>
      <c r="X72" s="194" t="s">
        <v>126</v>
      </c>
      <c r="Y72" s="195"/>
      <c r="Z72" s="196"/>
      <c r="AA72" s="194" t="s">
        <v>138</v>
      </c>
      <c r="AB72" s="195"/>
      <c r="AC72" s="195"/>
      <c r="AD72" s="203" t="s">
        <v>150</v>
      </c>
      <c r="AE72" s="338"/>
      <c r="AF72" s="384"/>
    </row>
    <row r="73" spans="1:32" ht="14.15" customHeight="1" x14ac:dyDescent="0.2">
      <c r="B73" s="248" t="s">
        <v>16</v>
      </c>
      <c r="C73" s="249"/>
      <c r="D73" s="249"/>
      <c r="E73" s="249"/>
      <c r="F73" s="249"/>
      <c r="G73" s="249"/>
      <c r="H73" s="249"/>
      <c r="I73" s="249"/>
      <c r="J73" s="249"/>
      <c r="K73" s="249"/>
      <c r="L73" s="249"/>
      <c r="M73" s="249"/>
      <c r="N73" s="250"/>
      <c r="O73" s="55">
        <v>822</v>
      </c>
      <c r="P73" s="56"/>
      <c r="Q73" s="57"/>
      <c r="R73" s="55">
        <v>903</v>
      </c>
      <c r="S73" s="56"/>
      <c r="T73" s="57"/>
      <c r="U73" s="55">
        <v>435</v>
      </c>
      <c r="V73" s="56"/>
      <c r="W73" s="57"/>
      <c r="X73" s="55">
        <v>930</v>
      </c>
      <c r="Y73" s="56"/>
      <c r="Z73" s="57"/>
      <c r="AA73" s="55">
        <v>0</v>
      </c>
      <c r="AB73" s="56"/>
      <c r="AC73" s="56"/>
      <c r="AD73" s="58">
        <v>950</v>
      </c>
      <c r="AE73" s="56"/>
      <c r="AF73" s="72"/>
    </row>
    <row r="74" spans="1:32" ht="14.15" customHeight="1" x14ac:dyDescent="0.2">
      <c r="B74" s="248" t="s">
        <v>17</v>
      </c>
      <c r="C74" s="249"/>
      <c r="D74" s="249"/>
      <c r="E74" s="249"/>
      <c r="F74" s="249"/>
      <c r="G74" s="249"/>
      <c r="H74" s="249"/>
      <c r="I74" s="249"/>
      <c r="J74" s="249"/>
      <c r="K74" s="249"/>
      <c r="L74" s="249"/>
      <c r="M74" s="249"/>
      <c r="N74" s="250"/>
      <c r="O74" s="55">
        <v>2030</v>
      </c>
      <c r="P74" s="56"/>
      <c r="Q74" s="57"/>
      <c r="R74" s="55">
        <v>2052</v>
      </c>
      <c r="S74" s="56"/>
      <c r="T74" s="57"/>
      <c r="U74" s="55">
        <v>2083</v>
      </c>
      <c r="V74" s="56"/>
      <c r="W74" s="57"/>
      <c r="X74" s="55">
        <v>2357</v>
      </c>
      <c r="Y74" s="56"/>
      <c r="Z74" s="57"/>
      <c r="AA74" s="55">
        <v>2033</v>
      </c>
      <c r="AB74" s="56"/>
      <c r="AC74" s="56"/>
      <c r="AD74" s="58">
        <v>2002</v>
      </c>
      <c r="AE74" s="56"/>
      <c r="AF74" s="72"/>
    </row>
    <row r="75" spans="1:32" ht="14.15" customHeight="1" x14ac:dyDescent="0.2">
      <c r="B75" s="248" t="s">
        <v>18</v>
      </c>
      <c r="C75" s="249"/>
      <c r="D75" s="249"/>
      <c r="E75" s="249"/>
      <c r="F75" s="249"/>
      <c r="G75" s="249"/>
      <c r="H75" s="249"/>
      <c r="I75" s="249"/>
      <c r="J75" s="249"/>
      <c r="K75" s="249"/>
      <c r="L75" s="249"/>
      <c r="M75" s="249"/>
      <c r="N75" s="250"/>
      <c r="O75" s="55">
        <v>2570</v>
      </c>
      <c r="P75" s="56"/>
      <c r="Q75" s="57"/>
      <c r="R75" s="55">
        <v>2860</v>
      </c>
      <c r="S75" s="56"/>
      <c r="T75" s="57"/>
      <c r="U75" s="55">
        <v>2760</v>
      </c>
      <c r="V75" s="56"/>
      <c r="W75" s="57"/>
      <c r="X75" s="55">
        <v>2750</v>
      </c>
      <c r="Y75" s="56"/>
      <c r="Z75" s="57"/>
      <c r="AA75" s="55">
        <v>2900</v>
      </c>
      <c r="AB75" s="56"/>
      <c r="AC75" s="56"/>
      <c r="AD75" s="58">
        <v>2380</v>
      </c>
      <c r="AE75" s="56"/>
      <c r="AF75" s="72"/>
    </row>
    <row r="76" spans="1:32" ht="14.15" customHeight="1" x14ac:dyDescent="0.2">
      <c r="B76" s="248" t="s">
        <v>19</v>
      </c>
      <c r="C76" s="249"/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50"/>
      <c r="O76" s="55">
        <v>720</v>
      </c>
      <c r="P76" s="56"/>
      <c r="Q76" s="57"/>
      <c r="R76" s="55">
        <v>750</v>
      </c>
      <c r="S76" s="56"/>
      <c r="T76" s="57"/>
      <c r="U76" s="55">
        <v>740</v>
      </c>
      <c r="V76" s="56"/>
      <c r="W76" s="57"/>
      <c r="X76" s="55">
        <v>740</v>
      </c>
      <c r="Y76" s="56"/>
      <c r="Z76" s="57"/>
      <c r="AA76" s="55">
        <v>790</v>
      </c>
      <c r="AB76" s="56"/>
      <c r="AC76" s="56"/>
      <c r="AD76" s="58">
        <v>840</v>
      </c>
      <c r="AE76" s="56"/>
      <c r="AF76" s="72"/>
    </row>
    <row r="77" spans="1:32" ht="14.15" customHeight="1" thickBot="1" x14ac:dyDescent="0.25">
      <c r="B77" s="248" t="s">
        <v>20</v>
      </c>
      <c r="C77" s="249"/>
      <c r="D77" s="249"/>
      <c r="E77" s="249"/>
      <c r="F77" s="249"/>
      <c r="G77" s="249"/>
      <c r="H77" s="249"/>
      <c r="I77" s="249"/>
      <c r="J77" s="249"/>
      <c r="K77" s="249"/>
      <c r="L77" s="249"/>
      <c r="M77" s="249"/>
      <c r="N77" s="250"/>
      <c r="O77" s="55">
        <v>700</v>
      </c>
      <c r="P77" s="56"/>
      <c r="Q77" s="57"/>
      <c r="R77" s="55">
        <v>750</v>
      </c>
      <c r="S77" s="56"/>
      <c r="T77" s="57"/>
      <c r="U77" s="55">
        <v>600</v>
      </c>
      <c r="V77" s="56"/>
      <c r="W77" s="57"/>
      <c r="X77" s="55">
        <v>466</v>
      </c>
      <c r="Y77" s="56"/>
      <c r="Z77" s="57"/>
      <c r="AA77" s="55">
        <v>780</v>
      </c>
      <c r="AB77" s="56"/>
      <c r="AC77" s="56"/>
      <c r="AD77" s="62">
        <v>800</v>
      </c>
      <c r="AE77" s="74"/>
      <c r="AF77" s="75"/>
    </row>
    <row r="78" spans="1:32" ht="14.15" customHeight="1" x14ac:dyDescent="0.2">
      <c r="B78" s="1" t="s">
        <v>7</v>
      </c>
    </row>
    <row r="79" spans="1:32" ht="30" customHeight="1" x14ac:dyDescent="0.2"/>
    <row r="80" spans="1:32" ht="14.15" customHeight="1" thickBot="1" x14ac:dyDescent="0.25">
      <c r="A80" s="27" t="s">
        <v>117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AF80" s="1" t="s">
        <v>21</v>
      </c>
    </row>
    <row r="81" spans="1:35" ht="14.15" customHeight="1" x14ac:dyDescent="0.2">
      <c r="B81" s="2"/>
      <c r="C81" s="233"/>
      <c r="D81" s="233"/>
      <c r="E81" s="234"/>
      <c r="F81" s="231" t="s">
        <v>59</v>
      </c>
      <c r="G81" s="210"/>
      <c r="H81" s="210"/>
      <c r="I81" s="210"/>
      <c r="J81" s="232"/>
      <c r="K81" s="231" t="s">
        <v>133</v>
      </c>
      <c r="L81" s="210"/>
      <c r="M81" s="210"/>
      <c r="N81" s="210"/>
      <c r="O81" s="232"/>
      <c r="P81" s="231" t="s">
        <v>134</v>
      </c>
      <c r="Q81" s="210"/>
      <c r="R81" s="210"/>
      <c r="S81" s="210"/>
      <c r="T81" s="232"/>
      <c r="U81" s="231" t="s">
        <v>135</v>
      </c>
      <c r="V81" s="210"/>
      <c r="W81" s="210"/>
      <c r="X81" s="210"/>
      <c r="Y81" s="232"/>
      <c r="Z81" s="231" t="s">
        <v>140</v>
      </c>
      <c r="AA81" s="210"/>
      <c r="AB81" s="210"/>
      <c r="AC81" s="210"/>
      <c r="AD81" s="210"/>
      <c r="AE81" s="64" t="s">
        <v>153</v>
      </c>
      <c r="AF81" s="65"/>
      <c r="AG81" s="65"/>
      <c r="AH81" s="65"/>
      <c r="AI81" s="66"/>
    </row>
    <row r="82" spans="1:35" ht="14.15" customHeight="1" x14ac:dyDescent="0.2">
      <c r="B82" s="3"/>
      <c r="C82" s="235"/>
      <c r="D82" s="235"/>
      <c r="E82" s="236"/>
      <c r="F82" s="186" t="s">
        <v>22</v>
      </c>
      <c r="G82" s="188"/>
      <c r="H82" s="186" t="s">
        <v>23</v>
      </c>
      <c r="I82" s="187"/>
      <c r="J82" s="188"/>
      <c r="K82" s="69" t="s">
        <v>22</v>
      </c>
      <c r="L82" s="68"/>
      <c r="M82" s="69" t="s">
        <v>23</v>
      </c>
      <c r="N82" s="70"/>
      <c r="O82" s="68"/>
      <c r="P82" s="69" t="s">
        <v>22</v>
      </c>
      <c r="Q82" s="68"/>
      <c r="R82" s="69" t="s">
        <v>23</v>
      </c>
      <c r="S82" s="70"/>
      <c r="T82" s="68"/>
      <c r="U82" s="69" t="s">
        <v>22</v>
      </c>
      <c r="V82" s="68"/>
      <c r="W82" s="69" t="s">
        <v>23</v>
      </c>
      <c r="X82" s="70"/>
      <c r="Y82" s="68"/>
      <c r="Z82" s="69" t="s">
        <v>22</v>
      </c>
      <c r="AA82" s="68"/>
      <c r="AB82" s="69" t="s">
        <v>23</v>
      </c>
      <c r="AC82" s="70"/>
      <c r="AD82" s="70"/>
      <c r="AE82" s="67" t="s">
        <v>22</v>
      </c>
      <c r="AF82" s="68"/>
      <c r="AG82" s="69" t="s">
        <v>23</v>
      </c>
      <c r="AH82" s="70"/>
      <c r="AI82" s="71"/>
    </row>
    <row r="83" spans="1:35" ht="14.15" customHeight="1" x14ac:dyDescent="0.2">
      <c r="B83" s="186" t="s">
        <v>24</v>
      </c>
      <c r="C83" s="240"/>
      <c r="D83" s="240"/>
      <c r="E83" s="241"/>
      <c r="F83" s="55">
        <v>626</v>
      </c>
      <c r="G83" s="57"/>
      <c r="H83" s="55">
        <v>230537</v>
      </c>
      <c r="I83" s="56"/>
      <c r="J83" s="57"/>
      <c r="K83" s="55">
        <v>658</v>
      </c>
      <c r="L83" s="57"/>
      <c r="M83" s="55">
        <v>205519</v>
      </c>
      <c r="N83" s="56"/>
      <c r="O83" s="57"/>
      <c r="P83" s="55">
        <v>635</v>
      </c>
      <c r="Q83" s="57"/>
      <c r="R83" s="55">
        <v>215057</v>
      </c>
      <c r="S83" s="56"/>
      <c r="T83" s="57"/>
      <c r="U83" s="55">
        <v>566</v>
      </c>
      <c r="V83" s="57"/>
      <c r="W83" s="55">
        <v>202024</v>
      </c>
      <c r="X83" s="56"/>
      <c r="Y83" s="56"/>
      <c r="Z83" s="55">
        <v>181</v>
      </c>
      <c r="AA83" s="57"/>
      <c r="AB83" s="55">
        <v>51557</v>
      </c>
      <c r="AC83" s="56"/>
      <c r="AD83" s="72"/>
      <c r="AE83" s="58">
        <v>601</v>
      </c>
      <c r="AF83" s="57"/>
      <c r="AG83" s="55">
        <v>127182</v>
      </c>
      <c r="AH83" s="56"/>
      <c r="AI83" s="72"/>
    </row>
    <row r="84" spans="1:35" ht="14.15" customHeight="1" x14ac:dyDescent="0.2">
      <c r="B84" s="186" t="s">
        <v>25</v>
      </c>
      <c r="C84" s="240"/>
      <c r="D84" s="240"/>
      <c r="E84" s="241"/>
      <c r="F84" s="55">
        <v>81</v>
      </c>
      <c r="G84" s="57"/>
      <c r="H84" s="55">
        <v>22577</v>
      </c>
      <c r="I84" s="56"/>
      <c r="J84" s="57"/>
      <c r="K84" s="55">
        <v>72</v>
      </c>
      <c r="L84" s="57"/>
      <c r="M84" s="55">
        <v>18068</v>
      </c>
      <c r="N84" s="56"/>
      <c r="O84" s="57"/>
      <c r="P84" s="55">
        <v>70</v>
      </c>
      <c r="Q84" s="57"/>
      <c r="R84" s="55">
        <v>15268</v>
      </c>
      <c r="S84" s="56"/>
      <c r="T84" s="57"/>
      <c r="U84" s="55">
        <v>64</v>
      </c>
      <c r="V84" s="57"/>
      <c r="W84" s="55">
        <v>12301</v>
      </c>
      <c r="X84" s="56"/>
      <c r="Y84" s="56"/>
      <c r="Z84" s="55">
        <v>40</v>
      </c>
      <c r="AA84" s="57"/>
      <c r="AB84" s="55">
        <v>12843</v>
      </c>
      <c r="AC84" s="56"/>
      <c r="AD84" s="72"/>
      <c r="AE84" s="58">
        <v>91</v>
      </c>
      <c r="AF84" s="57"/>
      <c r="AG84" s="55">
        <v>29851</v>
      </c>
      <c r="AH84" s="56"/>
      <c r="AI84" s="72"/>
    </row>
    <row r="85" spans="1:35" s="5" customFormat="1" ht="14.15" customHeight="1" thickBot="1" x14ac:dyDescent="0.25">
      <c r="B85" s="69" t="s">
        <v>12</v>
      </c>
      <c r="C85" s="242"/>
      <c r="D85" s="242"/>
      <c r="E85" s="243"/>
      <c r="F85" s="55">
        <f>SUM(F83:F84)</f>
        <v>707</v>
      </c>
      <c r="G85" s="57"/>
      <c r="H85" s="55">
        <f>SUM(H83:H84)</f>
        <v>253114</v>
      </c>
      <c r="I85" s="56"/>
      <c r="J85" s="57"/>
      <c r="K85" s="55">
        <f>SUM(K83:K84)</f>
        <v>730</v>
      </c>
      <c r="L85" s="57"/>
      <c r="M85" s="55">
        <f>SUM(M83:M84)</f>
        <v>223587</v>
      </c>
      <c r="N85" s="56"/>
      <c r="O85" s="57"/>
      <c r="P85" s="55">
        <v>705</v>
      </c>
      <c r="Q85" s="57"/>
      <c r="R85" s="55">
        <v>230325</v>
      </c>
      <c r="S85" s="56"/>
      <c r="T85" s="57"/>
      <c r="U85" s="55">
        <v>630</v>
      </c>
      <c r="V85" s="57"/>
      <c r="W85" s="55">
        <v>214325</v>
      </c>
      <c r="X85" s="56"/>
      <c r="Y85" s="56"/>
      <c r="Z85" s="55">
        <v>221</v>
      </c>
      <c r="AA85" s="57"/>
      <c r="AB85" s="55">
        <v>64400</v>
      </c>
      <c r="AC85" s="56"/>
      <c r="AD85" s="72"/>
      <c r="AE85" s="62">
        <v>692</v>
      </c>
      <c r="AF85" s="63"/>
      <c r="AG85" s="73">
        <v>157033</v>
      </c>
      <c r="AH85" s="74"/>
      <c r="AI85" s="75"/>
    </row>
    <row r="86" spans="1:35" ht="14.15" customHeight="1" x14ac:dyDescent="0.2">
      <c r="B86" s="1" t="s">
        <v>144</v>
      </c>
      <c r="L86" s="1" t="s">
        <v>136</v>
      </c>
      <c r="T86" s="14"/>
    </row>
    <row r="87" spans="1:35" ht="14.15" customHeight="1" x14ac:dyDescent="0.2"/>
    <row r="88" spans="1:35" ht="14.15" customHeight="1" thickBot="1" x14ac:dyDescent="0.25">
      <c r="A88" s="27" t="s">
        <v>118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33"/>
      <c r="Z88" s="77" t="s">
        <v>26</v>
      </c>
      <c r="AA88" s="77"/>
      <c r="AB88" s="77"/>
      <c r="AC88" s="77"/>
    </row>
    <row r="89" spans="1:35" ht="14.15" customHeight="1" x14ac:dyDescent="0.2">
      <c r="B89" s="69"/>
      <c r="C89" s="242"/>
      <c r="D89" s="242"/>
      <c r="E89" s="243"/>
      <c r="F89" s="194" t="s">
        <v>57</v>
      </c>
      <c r="G89" s="210"/>
      <c r="H89" s="210"/>
      <c r="I89" s="210"/>
      <c r="J89" s="194" t="s">
        <v>60</v>
      </c>
      <c r="K89" s="210"/>
      <c r="L89" s="210"/>
      <c r="M89" s="210"/>
      <c r="N89" s="194" t="s">
        <v>65</v>
      </c>
      <c r="O89" s="210"/>
      <c r="P89" s="210"/>
      <c r="Q89" s="210"/>
      <c r="R89" s="194" t="s">
        <v>125</v>
      </c>
      <c r="S89" s="210"/>
      <c r="T89" s="210"/>
      <c r="U89" s="210"/>
      <c r="V89" s="194" t="s">
        <v>137</v>
      </c>
      <c r="W89" s="210"/>
      <c r="X89" s="210"/>
      <c r="Y89" s="210"/>
      <c r="Z89" s="203" t="s">
        <v>148</v>
      </c>
      <c r="AA89" s="65"/>
      <c r="AB89" s="65"/>
      <c r="AC89" s="66"/>
    </row>
    <row r="90" spans="1:35" ht="14.15" customHeight="1" x14ac:dyDescent="0.2">
      <c r="B90" s="69" t="s">
        <v>27</v>
      </c>
      <c r="C90" s="242"/>
      <c r="D90" s="242"/>
      <c r="E90" s="243"/>
      <c r="F90" s="207">
        <v>400221</v>
      </c>
      <c r="G90" s="208"/>
      <c r="H90" s="208"/>
      <c r="I90" s="209"/>
      <c r="J90" s="207">
        <v>409061</v>
      </c>
      <c r="K90" s="208"/>
      <c r="L90" s="208"/>
      <c r="M90" s="209"/>
      <c r="N90" s="251">
        <v>332834</v>
      </c>
      <c r="O90" s="252"/>
      <c r="P90" s="252"/>
      <c r="Q90" s="253"/>
      <c r="R90" s="251">
        <v>270703</v>
      </c>
      <c r="S90" s="252"/>
      <c r="T90" s="252"/>
      <c r="U90" s="253"/>
      <c r="V90" s="251">
        <v>211110</v>
      </c>
      <c r="W90" s="252"/>
      <c r="X90" s="252"/>
      <c r="Y90" s="252"/>
      <c r="Z90" s="322">
        <v>250644</v>
      </c>
      <c r="AA90" s="252"/>
      <c r="AB90" s="252"/>
      <c r="AC90" s="323"/>
    </row>
    <row r="91" spans="1:35" ht="14.15" customHeight="1" thickBot="1" x14ac:dyDescent="0.25">
      <c r="B91" s="69" t="s">
        <v>28</v>
      </c>
      <c r="C91" s="242"/>
      <c r="D91" s="242"/>
      <c r="E91" s="243"/>
      <c r="F91" s="207">
        <v>15621</v>
      </c>
      <c r="G91" s="208"/>
      <c r="H91" s="208"/>
      <c r="I91" s="209"/>
      <c r="J91" s="207">
        <v>14879</v>
      </c>
      <c r="K91" s="208"/>
      <c r="L91" s="208"/>
      <c r="M91" s="209"/>
      <c r="N91" s="251">
        <v>11478</v>
      </c>
      <c r="O91" s="252"/>
      <c r="P91" s="252"/>
      <c r="Q91" s="253"/>
      <c r="R91" s="251">
        <v>13699</v>
      </c>
      <c r="S91" s="252"/>
      <c r="T91" s="252"/>
      <c r="U91" s="253"/>
      <c r="V91" s="251">
        <v>4119</v>
      </c>
      <c r="W91" s="252"/>
      <c r="X91" s="252"/>
      <c r="Y91" s="252"/>
      <c r="Z91" s="319">
        <v>6214</v>
      </c>
      <c r="AA91" s="320"/>
      <c r="AB91" s="320"/>
      <c r="AC91" s="321"/>
    </row>
    <row r="92" spans="1:35" ht="14.15" customHeight="1" x14ac:dyDescent="0.2"/>
    <row r="93" spans="1:35" ht="14.15" customHeight="1" x14ac:dyDescent="0.2">
      <c r="A93" s="27" t="s">
        <v>119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33"/>
      <c r="AD93" s="1" t="s">
        <v>26</v>
      </c>
    </row>
    <row r="94" spans="1:35" ht="25.5" customHeight="1" thickBot="1" x14ac:dyDescent="0.25">
      <c r="B94" s="2"/>
      <c r="C94" s="233"/>
      <c r="D94" s="233"/>
      <c r="E94" s="234"/>
      <c r="F94" s="194" t="s">
        <v>29</v>
      </c>
      <c r="G94" s="195"/>
      <c r="H94" s="195"/>
      <c r="I94" s="195"/>
      <c r="J94" s="195"/>
      <c r="K94" s="195"/>
      <c r="L94" s="257"/>
      <c r="M94" s="257"/>
      <c r="N94" s="258"/>
      <c r="O94" s="194" t="s">
        <v>130</v>
      </c>
      <c r="P94" s="195"/>
      <c r="Q94" s="195"/>
      <c r="R94" s="195"/>
      <c r="S94" s="195"/>
      <c r="T94" s="195"/>
      <c r="U94" s="257"/>
      <c r="V94" s="257"/>
      <c r="W94" s="258"/>
      <c r="X94" s="326" t="s">
        <v>30</v>
      </c>
      <c r="Y94" s="327"/>
      <c r="Z94" s="327"/>
      <c r="AA94" s="327"/>
      <c r="AB94" s="327"/>
      <c r="AC94" s="327"/>
      <c r="AD94" s="328"/>
      <c r="AE94" s="328"/>
      <c r="AF94" s="329"/>
    </row>
    <row r="95" spans="1:35" ht="12" customHeight="1" x14ac:dyDescent="0.2">
      <c r="B95" s="3"/>
      <c r="C95" s="235"/>
      <c r="D95" s="235"/>
      <c r="E95" s="236"/>
      <c r="F95" s="213" t="s">
        <v>128</v>
      </c>
      <c r="G95" s="211"/>
      <c r="H95" s="212"/>
      <c r="I95" s="213" t="s">
        <v>141</v>
      </c>
      <c r="J95" s="211"/>
      <c r="K95" s="211"/>
      <c r="L95" s="214" t="s">
        <v>159</v>
      </c>
      <c r="M95" s="215"/>
      <c r="N95" s="216"/>
      <c r="O95" s="211" t="s">
        <v>129</v>
      </c>
      <c r="P95" s="211"/>
      <c r="Q95" s="212"/>
      <c r="R95" s="213" t="s">
        <v>142</v>
      </c>
      <c r="S95" s="211"/>
      <c r="T95" s="211"/>
      <c r="U95" s="214" t="s">
        <v>160</v>
      </c>
      <c r="V95" s="215"/>
      <c r="W95" s="216"/>
      <c r="X95" s="211" t="s">
        <v>127</v>
      </c>
      <c r="Y95" s="211"/>
      <c r="Z95" s="212"/>
      <c r="AA95" s="213" t="s">
        <v>139</v>
      </c>
      <c r="AB95" s="211"/>
      <c r="AC95" s="211"/>
      <c r="AD95" s="214" t="s">
        <v>151</v>
      </c>
      <c r="AE95" s="215"/>
      <c r="AF95" s="216"/>
    </row>
    <row r="96" spans="1:35" ht="12" customHeight="1" x14ac:dyDescent="0.2">
      <c r="B96" s="186" t="s">
        <v>31</v>
      </c>
      <c r="C96" s="240"/>
      <c r="D96" s="240"/>
      <c r="E96" s="241"/>
      <c r="F96" s="254">
        <v>8947</v>
      </c>
      <c r="G96" s="255"/>
      <c r="H96" s="256"/>
      <c r="I96" s="254">
        <v>8060</v>
      </c>
      <c r="J96" s="255"/>
      <c r="K96" s="255"/>
      <c r="L96" s="259">
        <v>7819</v>
      </c>
      <c r="M96" s="255"/>
      <c r="N96" s="260"/>
      <c r="O96" s="207">
        <v>2022</v>
      </c>
      <c r="P96" s="208"/>
      <c r="Q96" s="209"/>
      <c r="R96" s="207">
        <v>2303</v>
      </c>
      <c r="S96" s="208"/>
      <c r="T96" s="208"/>
      <c r="U96" s="223">
        <v>2086</v>
      </c>
      <c r="V96" s="208"/>
      <c r="W96" s="224"/>
      <c r="X96" s="208">
        <v>7634</v>
      </c>
      <c r="Y96" s="208"/>
      <c r="Z96" s="209"/>
      <c r="AA96" s="230">
        <v>1928</v>
      </c>
      <c r="AB96" s="60"/>
      <c r="AC96" s="60"/>
      <c r="AD96" s="59">
        <v>1545</v>
      </c>
      <c r="AE96" s="60"/>
      <c r="AF96" s="61"/>
    </row>
    <row r="97" spans="1:34" ht="12" customHeight="1" x14ac:dyDescent="0.2">
      <c r="B97" s="186" t="s">
        <v>32</v>
      </c>
      <c r="C97" s="240"/>
      <c r="D97" s="240"/>
      <c r="E97" s="241"/>
      <c r="F97" s="254">
        <v>111</v>
      </c>
      <c r="G97" s="255"/>
      <c r="H97" s="256"/>
      <c r="I97" s="254">
        <v>108</v>
      </c>
      <c r="J97" s="255"/>
      <c r="K97" s="255"/>
      <c r="L97" s="259">
        <v>109</v>
      </c>
      <c r="M97" s="255"/>
      <c r="N97" s="260"/>
      <c r="O97" s="207">
        <v>38</v>
      </c>
      <c r="P97" s="208"/>
      <c r="Q97" s="209"/>
      <c r="R97" s="207">
        <v>42</v>
      </c>
      <c r="S97" s="208"/>
      <c r="T97" s="208"/>
      <c r="U97" s="223">
        <v>44</v>
      </c>
      <c r="V97" s="208"/>
      <c r="W97" s="224"/>
      <c r="X97" s="208">
        <v>10</v>
      </c>
      <c r="Y97" s="208"/>
      <c r="Z97" s="209"/>
      <c r="AA97" s="230">
        <v>19</v>
      </c>
      <c r="AB97" s="60"/>
      <c r="AC97" s="60"/>
      <c r="AD97" s="59">
        <v>59</v>
      </c>
      <c r="AE97" s="60"/>
      <c r="AF97" s="61"/>
    </row>
    <row r="98" spans="1:34" ht="12" customHeight="1" x14ac:dyDescent="0.2">
      <c r="B98" s="186" t="s">
        <v>120</v>
      </c>
      <c r="C98" s="240"/>
      <c r="D98" s="240"/>
      <c r="E98" s="241"/>
      <c r="F98" s="254">
        <v>111</v>
      </c>
      <c r="G98" s="255"/>
      <c r="H98" s="256"/>
      <c r="I98" s="254">
        <v>97</v>
      </c>
      <c r="J98" s="255"/>
      <c r="K98" s="255"/>
      <c r="L98" s="259">
        <v>90</v>
      </c>
      <c r="M98" s="255"/>
      <c r="N98" s="260"/>
      <c r="O98" s="207">
        <v>38</v>
      </c>
      <c r="P98" s="208"/>
      <c r="Q98" s="209"/>
      <c r="R98" s="207">
        <v>35</v>
      </c>
      <c r="S98" s="208"/>
      <c r="T98" s="208"/>
      <c r="U98" s="223">
        <v>36</v>
      </c>
      <c r="V98" s="208"/>
      <c r="W98" s="224"/>
      <c r="X98" s="208">
        <v>7</v>
      </c>
      <c r="Y98" s="208"/>
      <c r="Z98" s="209"/>
      <c r="AA98" s="230">
        <v>2</v>
      </c>
      <c r="AB98" s="60"/>
      <c r="AC98" s="60"/>
      <c r="AD98" s="59">
        <v>0</v>
      </c>
      <c r="AE98" s="60"/>
      <c r="AF98" s="61"/>
    </row>
    <row r="99" spans="1:34" ht="12" customHeight="1" x14ac:dyDescent="0.2">
      <c r="B99" s="186" t="s">
        <v>33</v>
      </c>
      <c r="C99" s="240"/>
      <c r="D99" s="240"/>
      <c r="E99" s="241"/>
      <c r="F99" s="254">
        <v>490</v>
      </c>
      <c r="G99" s="255"/>
      <c r="H99" s="256"/>
      <c r="I99" s="254">
        <v>465</v>
      </c>
      <c r="J99" s="255"/>
      <c r="K99" s="255"/>
      <c r="L99" s="259">
        <v>457</v>
      </c>
      <c r="M99" s="255"/>
      <c r="N99" s="260"/>
      <c r="O99" s="207">
        <v>43</v>
      </c>
      <c r="P99" s="208"/>
      <c r="Q99" s="209"/>
      <c r="R99" s="207">
        <v>30</v>
      </c>
      <c r="S99" s="208"/>
      <c r="T99" s="208"/>
      <c r="U99" s="223">
        <v>28</v>
      </c>
      <c r="V99" s="208"/>
      <c r="W99" s="224"/>
      <c r="X99" s="208">
        <v>2401</v>
      </c>
      <c r="Y99" s="208"/>
      <c r="Z99" s="209"/>
      <c r="AA99" s="230">
        <v>955</v>
      </c>
      <c r="AB99" s="60"/>
      <c r="AC99" s="60"/>
      <c r="AD99" s="59">
        <v>1179</v>
      </c>
      <c r="AE99" s="60"/>
      <c r="AF99" s="61"/>
    </row>
    <row r="100" spans="1:34" ht="12" customHeight="1" x14ac:dyDescent="0.2">
      <c r="B100" s="186" t="s">
        <v>34</v>
      </c>
      <c r="C100" s="240"/>
      <c r="D100" s="240"/>
      <c r="E100" s="241"/>
      <c r="F100" s="254">
        <v>170</v>
      </c>
      <c r="G100" s="255"/>
      <c r="H100" s="256"/>
      <c r="I100" s="254">
        <v>152</v>
      </c>
      <c r="J100" s="255"/>
      <c r="K100" s="255"/>
      <c r="L100" s="259">
        <v>160</v>
      </c>
      <c r="M100" s="255"/>
      <c r="N100" s="260"/>
      <c r="O100" s="207">
        <v>44</v>
      </c>
      <c r="P100" s="208"/>
      <c r="Q100" s="209"/>
      <c r="R100" s="207">
        <v>35</v>
      </c>
      <c r="S100" s="208"/>
      <c r="T100" s="208"/>
      <c r="U100" s="223">
        <v>46</v>
      </c>
      <c r="V100" s="208"/>
      <c r="W100" s="224"/>
      <c r="X100" s="208">
        <v>64</v>
      </c>
      <c r="Y100" s="208"/>
      <c r="Z100" s="209"/>
      <c r="AA100" s="230">
        <v>21</v>
      </c>
      <c r="AB100" s="60"/>
      <c r="AC100" s="60"/>
      <c r="AD100" s="59">
        <v>29</v>
      </c>
      <c r="AE100" s="60"/>
      <c r="AF100" s="61"/>
    </row>
    <row r="101" spans="1:34" ht="12" customHeight="1" x14ac:dyDescent="0.2">
      <c r="B101" s="186" t="s">
        <v>35</v>
      </c>
      <c r="C101" s="240"/>
      <c r="D101" s="240"/>
      <c r="E101" s="241"/>
      <c r="F101" s="254">
        <v>504</v>
      </c>
      <c r="G101" s="255"/>
      <c r="H101" s="256"/>
      <c r="I101" s="254">
        <v>432</v>
      </c>
      <c r="J101" s="255"/>
      <c r="K101" s="255"/>
      <c r="L101" s="259">
        <v>450</v>
      </c>
      <c r="M101" s="255"/>
      <c r="N101" s="260"/>
      <c r="O101" s="207">
        <v>112</v>
      </c>
      <c r="P101" s="208"/>
      <c r="Q101" s="209"/>
      <c r="R101" s="207">
        <v>87</v>
      </c>
      <c r="S101" s="208"/>
      <c r="T101" s="208"/>
      <c r="U101" s="223">
        <v>94</v>
      </c>
      <c r="V101" s="208"/>
      <c r="W101" s="224"/>
      <c r="X101" s="208">
        <v>2324</v>
      </c>
      <c r="Y101" s="208"/>
      <c r="Z101" s="209"/>
      <c r="AA101" s="230">
        <v>377</v>
      </c>
      <c r="AB101" s="60"/>
      <c r="AC101" s="60"/>
      <c r="AD101" s="59">
        <v>298</v>
      </c>
      <c r="AE101" s="60"/>
      <c r="AF101" s="61"/>
    </row>
    <row r="102" spans="1:34" ht="12" customHeight="1" x14ac:dyDescent="0.2">
      <c r="B102" s="186" t="s">
        <v>121</v>
      </c>
      <c r="C102" s="240"/>
      <c r="D102" s="240"/>
      <c r="E102" s="241"/>
      <c r="F102" s="254">
        <v>92</v>
      </c>
      <c r="G102" s="255"/>
      <c r="H102" s="256"/>
      <c r="I102" s="254">
        <v>72</v>
      </c>
      <c r="J102" s="255"/>
      <c r="K102" s="255"/>
      <c r="L102" s="259">
        <v>71</v>
      </c>
      <c r="M102" s="255"/>
      <c r="N102" s="260"/>
      <c r="O102" s="207">
        <v>5</v>
      </c>
      <c r="P102" s="208"/>
      <c r="Q102" s="209"/>
      <c r="R102" s="207">
        <v>2</v>
      </c>
      <c r="S102" s="208"/>
      <c r="T102" s="208"/>
      <c r="U102" s="223">
        <v>3</v>
      </c>
      <c r="V102" s="208"/>
      <c r="W102" s="224"/>
      <c r="X102" s="208">
        <v>393</v>
      </c>
      <c r="Y102" s="208"/>
      <c r="Z102" s="209"/>
      <c r="AA102" s="230">
        <v>67</v>
      </c>
      <c r="AB102" s="60"/>
      <c r="AC102" s="60"/>
      <c r="AD102" s="59">
        <v>124</v>
      </c>
      <c r="AE102" s="60"/>
      <c r="AF102" s="61"/>
    </row>
    <row r="103" spans="1:34" ht="12" customHeight="1" x14ac:dyDescent="0.2">
      <c r="B103" s="186" t="s">
        <v>55</v>
      </c>
      <c r="C103" s="240"/>
      <c r="D103" s="240"/>
      <c r="E103" s="241"/>
      <c r="F103" s="254">
        <v>5</v>
      </c>
      <c r="G103" s="255"/>
      <c r="H103" s="256"/>
      <c r="I103" s="254">
        <v>7</v>
      </c>
      <c r="J103" s="255"/>
      <c r="K103" s="255"/>
      <c r="L103" s="259">
        <v>8</v>
      </c>
      <c r="M103" s="255"/>
      <c r="N103" s="260"/>
      <c r="O103" s="207">
        <v>0</v>
      </c>
      <c r="P103" s="208"/>
      <c r="Q103" s="209"/>
      <c r="R103" s="207">
        <v>0</v>
      </c>
      <c r="S103" s="208"/>
      <c r="T103" s="208"/>
      <c r="U103" s="223">
        <v>0</v>
      </c>
      <c r="V103" s="208"/>
      <c r="W103" s="224"/>
      <c r="X103" s="208">
        <v>866</v>
      </c>
      <c r="Y103" s="208"/>
      <c r="Z103" s="209"/>
      <c r="AA103" s="325">
        <v>750</v>
      </c>
      <c r="AB103" s="205"/>
      <c r="AC103" s="205"/>
      <c r="AD103" s="204">
        <v>2980</v>
      </c>
      <c r="AE103" s="205"/>
      <c r="AF103" s="206"/>
    </row>
    <row r="104" spans="1:34" ht="12" customHeight="1" thickBot="1" x14ac:dyDescent="0.25">
      <c r="B104" s="186" t="s">
        <v>12</v>
      </c>
      <c r="C104" s="240"/>
      <c r="D104" s="240"/>
      <c r="E104" s="241"/>
      <c r="F104" s="254">
        <v>10430</v>
      </c>
      <c r="G104" s="255"/>
      <c r="H104" s="256"/>
      <c r="I104" s="254">
        <v>9393</v>
      </c>
      <c r="J104" s="255"/>
      <c r="K104" s="255"/>
      <c r="L104" s="263">
        <f>SUM(L96:N103)</f>
        <v>9164</v>
      </c>
      <c r="M104" s="264"/>
      <c r="N104" s="265"/>
      <c r="O104" s="207">
        <v>2302</v>
      </c>
      <c r="P104" s="208"/>
      <c r="Q104" s="209"/>
      <c r="R104" s="207">
        <v>2534</v>
      </c>
      <c r="S104" s="208"/>
      <c r="T104" s="208"/>
      <c r="U104" s="266">
        <f>SUM(U96:W103)</f>
        <v>2337</v>
      </c>
      <c r="V104" s="267"/>
      <c r="W104" s="268"/>
      <c r="X104" s="208">
        <v>13699</v>
      </c>
      <c r="Y104" s="208"/>
      <c r="Z104" s="209"/>
      <c r="AA104" s="324">
        <f>SUM(AA96:AA103)</f>
        <v>4119</v>
      </c>
      <c r="AB104" s="324"/>
      <c r="AC104" s="230"/>
      <c r="AD104" s="330">
        <f>SUM(AD96:AD103)</f>
        <v>6214</v>
      </c>
      <c r="AE104" s="331"/>
      <c r="AF104" s="332"/>
    </row>
    <row r="105" spans="1:34" ht="14.15" customHeight="1" x14ac:dyDescent="0.2">
      <c r="B105" s="1" t="s">
        <v>36</v>
      </c>
    </row>
    <row r="106" spans="1:34" ht="14.15" customHeight="1" x14ac:dyDescent="0.2">
      <c r="B106" s="1" t="s">
        <v>37</v>
      </c>
    </row>
    <row r="107" spans="1:34" ht="14.15" customHeight="1" x14ac:dyDescent="0.2">
      <c r="B107" s="1" t="s">
        <v>145</v>
      </c>
    </row>
    <row r="108" spans="1:34" ht="7.5" customHeight="1" x14ac:dyDescent="0.2"/>
    <row r="109" spans="1:34" ht="14.15" customHeight="1" x14ac:dyDescent="0.2">
      <c r="A109" s="27" t="s">
        <v>122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AA109" s="15"/>
      <c r="AB109" s="15"/>
      <c r="AC109" s="15"/>
      <c r="AD109" s="15"/>
    </row>
    <row r="110" spans="1:34" ht="14.15" customHeight="1" thickBot="1" x14ac:dyDescent="0.25">
      <c r="B110" s="1" t="s">
        <v>69</v>
      </c>
      <c r="AB110" s="15"/>
      <c r="AC110" s="15"/>
      <c r="AD110" s="15"/>
      <c r="AF110" s="1" t="s">
        <v>26</v>
      </c>
    </row>
    <row r="111" spans="1:34" ht="14.15" customHeight="1" x14ac:dyDescent="0.2">
      <c r="B111" s="4"/>
      <c r="C111" s="9"/>
      <c r="D111" s="9"/>
      <c r="E111" s="9"/>
      <c r="F111" s="10"/>
      <c r="G111" s="194" t="s">
        <v>56</v>
      </c>
      <c r="H111" s="195"/>
      <c r="I111" s="195"/>
      <c r="J111" s="196"/>
      <c r="K111" s="194" t="s">
        <v>62</v>
      </c>
      <c r="L111" s="195"/>
      <c r="M111" s="195"/>
      <c r="N111" s="196"/>
      <c r="O111" s="194" t="s">
        <v>66</v>
      </c>
      <c r="P111" s="195"/>
      <c r="Q111" s="195"/>
      <c r="R111" s="196"/>
      <c r="S111" s="261" t="s">
        <v>131</v>
      </c>
      <c r="T111" s="262"/>
      <c r="U111" s="262"/>
      <c r="V111" s="262"/>
      <c r="W111" s="194" t="s">
        <v>132</v>
      </c>
      <c r="X111" s="210"/>
      <c r="Y111" s="210"/>
      <c r="Z111" s="232"/>
      <c r="AA111" s="194" t="s">
        <v>143</v>
      </c>
      <c r="AB111" s="210"/>
      <c r="AC111" s="210"/>
      <c r="AD111" s="210"/>
      <c r="AE111" s="203" t="s">
        <v>161</v>
      </c>
      <c r="AF111" s="65"/>
      <c r="AG111" s="65"/>
      <c r="AH111" s="66"/>
    </row>
    <row r="112" spans="1:34" ht="14.15" customHeight="1" x14ac:dyDescent="0.2">
      <c r="B112" s="69" t="s">
        <v>38</v>
      </c>
      <c r="C112" s="240"/>
      <c r="D112" s="240"/>
      <c r="E112" s="240"/>
      <c r="F112" s="241"/>
      <c r="G112" s="207">
        <v>22831</v>
      </c>
      <c r="H112" s="208"/>
      <c r="I112" s="208"/>
      <c r="J112" s="209"/>
      <c r="K112" s="269">
        <v>23614</v>
      </c>
      <c r="L112" s="270"/>
      <c r="M112" s="270"/>
      <c r="N112" s="270"/>
      <c r="O112" s="225">
        <v>22944</v>
      </c>
      <c r="P112" s="218"/>
      <c r="Q112" s="218"/>
      <c r="R112" s="226"/>
      <c r="S112" s="225">
        <v>21648</v>
      </c>
      <c r="T112" s="218"/>
      <c r="U112" s="218"/>
      <c r="V112" s="226"/>
      <c r="W112" s="225">
        <v>20439</v>
      </c>
      <c r="X112" s="218"/>
      <c r="Y112" s="218"/>
      <c r="Z112" s="226"/>
      <c r="AA112" s="310" t="s">
        <v>166</v>
      </c>
      <c r="AB112" s="311"/>
      <c r="AC112" s="311"/>
      <c r="AD112" s="312"/>
      <c r="AE112" s="217">
        <v>24319</v>
      </c>
      <c r="AF112" s="218"/>
      <c r="AG112" s="218"/>
      <c r="AH112" s="219"/>
    </row>
    <row r="113" spans="2:35" ht="14.15" customHeight="1" thickBot="1" x14ac:dyDescent="0.25">
      <c r="B113" s="69" t="s">
        <v>68</v>
      </c>
      <c r="C113" s="240"/>
      <c r="D113" s="240"/>
      <c r="E113" s="240"/>
      <c r="F113" s="241"/>
      <c r="G113" s="207">
        <v>4023</v>
      </c>
      <c r="H113" s="208"/>
      <c r="I113" s="208"/>
      <c r="J113" s="209"/>
      <c r="K113" s="269">
        <v>3909</v>
      </c>
      <c r="L113" s="270"/>
      <c r="M113" s="270"/>
      <c r="N113" s="270"/>
      <c r="O113" s="227"/>
      <c r="P113" s="228"/>
      <c r="Q113" s="228"/>
      <c r="R113" s="229"/>
      <c r="S113" s="227"/>
      <c r="T113" s="228"/>
      <c r="U113" s="228"/>
      <c r="V113" s="229"/>
      <c r="W113" s="227"/>
      <c r="X113" s="228"/>
      <c r="Y113" s="228"/>
      <c r="Z113" s="229"/>
      <c r="AA113" s="313"/>
      <c r="AB113" s="314"/>
      <c r="AC113" s="314"/>
      <c r="AD113" s="315"/>
      <c r="AE113" s="220"/>
      <c r="AF113" s="221"/>
      <c r="AG113" s="221"/>
      <c r="AH113" s="222"/>
    </row>
    <row r="114" spans="2:35" ht="14.15" customHeight="1" x14ac:dyDescent="0.2">
      <c r="B114" s="1" t="s">
        <v>164</v>
      </c>
      <c r="AA114" s="15"/>
      <c r="AB114" s="15"/>
      <c r="AC114" s="15"/>
      <c r="AD114" s="15"/>
    </row>
    <row r="115" spans="2:35" ht="14.15" customHeight="1" x14ac:dyDescent="0.2"/>
    <row r="116" spans="2:35" ht="14.15" customHeight="1" thickBot="1" x14ac:dyDescent="0.25">
      <c r="B116" s="1" t="s">
        <v>162</v>
      </c>
      <c r="AF116" s="1" t="s">
        <v>26</v>
      </c>
    </row>
    <row r="117" spans="2:35" ht="14.15" customHeight="1" x14ac:dyDescent="0.2">
      <c r="B117" s="271"/>
      <c r="C117" s="249"/>
      <c r="D117" s="249"/>
      <c r="E117" s="249"/>
      <c r="F117" s="249"/>
      <c r="G117" s="250"/>
      <c r="H117" s="194" t="s">
        <v>50</v>
      </c>
      <c r="I117" s="195"/>
      <c r="J117" s="195"/>
      <c r="K117" s="196"/>
      <c r="L117" s="194" t="s">
        <v>53</v>
      </c>
      <c r="M117" s="195"/>
      <c r="N117" s="195"/>
      <c r="O117" s="196"/>
      <c r="P117" s="194" t="s">
        <v>57</v>
      </c>
      <c r="Q117" s="195"/>
      <c r="R117" s="195"/>
      <c r="S117" s="196"/>
      <c r="T117" s="261" t="s">
        <v>60</v>
      </c>
      <c r="U117" s="262"/>
      <c r="V117" s="262"/>
      <c r="W117" s="262"/>
      <c r="X117" s="194" t="s">
        <v>131</v>
      </c>
      <c r="Y117" s="210"/>
      <c r="Z117" s="210"/>
      <c r="AA117" s="232"/>
      <c r="AB117" s="194" t="s">
        <v>132</v>
      </c>
      <c r="AC117" s="210"/>
      <c r="AD117" s="210"/>
      <c r="AE117" s="210"/>
      <c r="AF117" s="203" t="s">
        <v>143</v>
      </c>
      <c r="AG117" s="65"/>
      <c r="AH117" s="65"/>
      <c r="AI117" s="66"/>
    </row>
    <row r="118" spans="2:35" ht="14.15" customHeight="1" x14ac:dyDescent="0.2">
      <c r="B118" s="275" t="s">
        <v>39</v>
      </c>
      <c r="C118" s="276"/>
      <c r="D118" s="272" t="s">
        <v>40</v>
      </c>
      <c r="E118" s="273"/>
      <c r="F118" s="273"/>
      <c r="G118" s="274"/>
      <c r="H118" s="207">
        <v>1470933</v>
      </c>
      <c r="I118" s="208"/>
      <c r="J118" s="208"/>
      <c r="K118" s="209"/>
      <c r="L118" s="207">
        <v>1501721</v>
      </c>
      <c r="M118" s="208"/>
      <c r="N118" s="208"/>
      <c r="O118" s="209"/>
      <c r="P118" s="291">
        <v>1502858</v>
      </c>
      <c r="Q118" s="292"/>
      <c r="R118" s="292"/>
      <c r="S118" s="292"/>
      <c r="T118" s="55">
        <v>1380981</v>
      </c>
      <c r="U118" s="56"/>
      <c r="V118" s="56"/>
      <c r="W118" s="57"/>
      <c r="X118" s="53">
        <v>1281618</v>
      </c>
      <c r="Y118" s="54"/>
      <c r="Z118" s="54"/>
      <c r="AA118" s="318"/>
      <c r="AB118" s="53">
        <v>1276996</v>
      </c>
      <c r="AC118" s="54"/>
      <c r="AD118" s="54"/>
      <c r="AE118" s="54"/>
      <c r="AF118" s="198">
        <v>812126</v>
      </c>
      <c r="AG118" s="54"/>
      <c r="AH118" s="54"/>
      <c r="AI118" s="199"/>
    </row>
    <row r="119" spans="2:35" ht="14.15" customHeight="1" x14ac:dyDescent="0.2">
      <c r="B119" s="277"/>
      <c r="C119" s="278"/>
      <c r="D119" s="186" t="s">
        <v>41</v>
      </c>
      <c r="E119" s="240"/>
      <c r="F119" s="240"/>
      <c r="G119" s="241"/>
      <c r="H119" s="55">
        <v>1472159</v>
      </c>
      <c r="I119" s="56"/>
      <c r="J119" s="56"/>
      <c r="K119" s="57"/>
      <c r="L119" s="55">
        <v>1502933</v>
      </c>
      <c r="M119" s="56"/>
      <c r="N119" s="56"/>
      <c r="O119" s="57"/>
      <c r="P119" s="316">
        <v>1495458</v>
      </c>
      <c r="Q119" s="317"/>
      <c r="R119" s="317"/>
      <c r="S119" s="317"/>
      <c r="T119" s="55">
        <v>1379218</v>
      </c>
      <c r="U119" s="56"/>
      <c r="V119" s="56"/>
      <c r="W119" s="57"/>
      <c r="X119" s="53">
        <v>1278774</v>
      </c>
      <c r="Y119" s="54"/>
      <c r="Z119" s="54"/>
      <c r="AA119" s="318"/>
      <c r="AB119" s="53">
        <v>1277349</v>
      </c>
      <c r="AC119" s="54"/>
      <c r="AD119" s="54"/>
      <c r="AE119" s="54"/>
      <c r="AF119" s="198">
        <v>817170</v>
      </c>
      <c r="AG119" s="54"/>
      <c r="AH119" s="54"/>
      <c r="AI119" s="199"/>
    </row>
    <row r="120" spans="2:35" ht="14.15" customHeight="1" x14ac:dyDescent="0.2">
      <c r="B120" s="279"/>
      <c r="C120" s="280"/>
      <c r="D120" s="186" t="s">
        <v>6</v>
      </c>
      <c r="E120" s="240"/>
      <c r="F120" s="240"/>
      <c r="G120" s="241"/>
      <c r="H120" s="207">
        <f>SUM(H118:K119)</f>
        <v>2943092</v>
      </c>
      <c r="I120" s="208"/>
      <c r="J120" s="208"/>
      <c r="K120" s="209"/>
      <c r="L120" s="207">
        <f>SUM(L118:O119)</f>
        <v>3004654</v>
      </c>
      <c r="M120" s="208"/>
      <c r="N120" s="208"/>
      <c r="O120" s="209"/>
      <c r="P120" s="291">
        <f>SUM(P118:S119)</f>
        <v>2998316</v>
      </c>
      <c r="Q120" s="292"/>
      <c r="R120" s="292"/>
      <c r="S120" s="292"/>
      <c r="T120" s="55">
        <v>2760199</v>
      </c>
      <c r="U120" s="56"/>
      <c r="V120" s="56"/>
      <c r="W120" s="57"/>
      <c r="X120" s="53">
        <v>2560392</v>
      </c>
      <c r="Y120" s="54"/>
      <c r="Z120" s="54"/>
      <c r="AA120" s="318"/>
      <c r="AB120" s="53">
        <v>2554345</v>
      </c>
      <c r="AC120" s="54"/>
      <c r="AD120" s="54"/>
      <c r="AE120" s="54"/>
      <c r="AF120" s="198">
        <v>1629296</v>
      </c>
      <c r="AG120" s="54"/>
      <c r="AH120" s="54"/>
      <c r="AI120" s="199"/>
    </row>
    <row r="121" spans="2:35" ht="14.15" customHeight="1" x14ac:dyDescent="0.2">
      <c r="B121" s="275" t="s">
        <v>42</v>
      </c>
      <c r="C121" s="276"/>
      <c r="D121" s="272" t="s">
        <v>40</v>
      </c>
      <c r="E121" s="273"/>
      <c r="F121" s="273"/>
      <c r="G121" s="274"/>
      <c r="H121" s="207">
        <v>147048</v>
      </c>
      <c r="I121" s="208"/>
      <c r="J121" s="208"/>
      <c r="K121" s="209"/>
      <c r="L121" s="207">
        <v>169766</v>
      </c>
      <c r="M121" s="208"/>
      <c r="N121" s="208"/>
      <c r="O121" s="209"/>
      <c r="P121" s="291">
        <v>175738</v>
      </c>
      <c r="Q121" s="292"/>
      <c r="R121" s="292"/>
      <c r="S121" s="292"/>
      <c r="T121" s="55">
        <v>145275</v>
      </c>
      <c r="U121" s="56"/>
      <c r="V121" s="56"/>
      <c r="W121" s="57"/>
      <c r="X121" s="53">
        <v>119318</v>
      </c>
      <c r="Y121" s="54"/>
      <c r="Z121" s="54"/>
      <c r="AA121" s="318"/>
      <c r="AB121" s="53">
        <v>138241</v>
      </c>
      <c r="AC121" s="54"/>
      <c r="AD121" s="54"/>
      <c r="AE121" s="54"/>
      <c r="AF121" s="198">
        <v>44369</v>
      </c>
      <c r="AG121" s="54"/>
      <c r="AH121" s="54"/>
      <c r="AI121" s="199"/>
    </row>
    <row r="122" spans="2:35" ht="14.15" customHeight="1" x14ac:dyDescent="0.2">
      <c r="B122" s="277"/>
      <c r="C122" s="278"/>
      <c r="D122" s="186" t="s">
        <v>41</v>
      </c>
      <c r="E122" s="240"/>
      <c r="F122" s="240"/>
      <c r="G122" s="241"/>
      <c r="H122" s="55">
        <v>142278</v>
      </c>
      <c r="I122" s="56"/>
      <c r="J122" s="56"/>
      <c r="K122" s="57"/>
      <c r="L122" s="55">
        <v>161894</v>
      </c>
      <c r="M122" s="56"/>
      <c r="N122" s="56"/>
      <c r="O122" s="57"/>
      <c r="P122" s="153">
        <v>176029</v>
      </c>
      <c r="Q122" s="281"/>
      <c r="R122" s="281"/>
      <c r="S122" s="281"/>
      <c r="T122" s="55">
        <v>143783</v>
      </c>
      <c r="U122" s="56"/>
      <c r="V122" s="56"/>
      <c r="W122" s="57"/>
      <c r="X122" s="53">
        <v>118937</v>
      </c>
      <c r="Y122" s="54"/>
      <c r="Z122" s="54"/>
      <c r="AA122" s="318"/>
      <c r="AB122" s="53">
        <v>133691</v>
      </c>
      <c r="AC122" s="54"/>
      <c r="AD122" s="54"/>
      <c r="AE122" s="54"/>
      <c r="AF122" s="198">
        <v>43437</v>
      </c>
      <c r="AG122" s="54"/>
      <c r="AH122" s="54"/>
      <c r="AI122" s="199"/>
    </row>
    <row r="123" spans="2:35" ht="14.15" customHeight="1" x14ac:dyDescent="0.2">
      <c r="B123" s="279"/>
      <c r="C123" s="280"/>
      <c r="D123" s="186" t="s">
        <v>6</v>
      </c>
      <c r="E123" s="240"/>
      <c r="F123" s="240"/>
      <c r="G123" s="241"/>
      <c r="H123" s="207">
        <f>SUM(H121:K122)</f>
        <v>289326</v>
      </c>
      <c r="I123" s="208"/>
      <c r="J123" s="208"/>
      <c r="K123" s="209"/>
      <c r="L123" s="207">
        <f>SUM(L121:O122)</f>
        <v>331660</v>
      </c>
      <c r="M123" s="208"/>
      <c r="N123" s="208"/>
      <c r="O123" s="209"/>
      <c r="P123" s="291">
        <f>SUM(P121:S122)</f>
        <v>351767</v>
      </c>
      <c r="Q123" s="292"/>
      <c r="R123" s="292"/>
      <c r="S123" s="292"/>
      <c r="T123" s="55">
        <v>289058</v>
      </c>
      <c r="U123" s="56"/>
      <c r="V123" s="56"/>
      <c r="W123" s="57"/>
      <c r="X123" s="53">
        <v>238255</v>
      </c>
      <c r="Y123" s="54"/>
      <c r="Z123" s="54"/>
      <c r="AA123" s="318"/>
      <c r="AB123" s="53">
        <v>271932</v>
      </c>
      <c r="AC123" s="54"/>
      <c r="AD123" s="54"/>
      <c r="AE123" s="54"/>
      <c r="AF123" s="198">
        <v>87806</v>
      </c>
      <c r="AG123" s="54"/>
      <c r="AH123" s="54"/>
      <c r="AI123" s="199"/>
    </row>
    <row r="124" spans="2:35" s="5" customFormat="1" ht="14.15" customHeight="1" x14ac:dyDescent="0.2">
      <c r="B124" s="282" t="s">
        <v>12</v>
      </c>
      <c r="C124" s="283"/>
      <c r="D124" s="288" t="s">
        <v>40</v>
      </c>
      <c r="E124" s="289"/>
      <c r="F124" s="289"/>
      <c r="G124" s="290"/>
      <c r="H124" s="207">
        <f>H118+H121</f>
        <v>1617981</v>
      </c>
      <c r="I124" s="208"/>
      <c r="J124" s="208"/>
      <c r="K124" s="209"/>
      <c r="L124" s="207">
        <f>L118+L121</f>
        <v>1671487</v>
      </c>
      <c r="M124" s="208"/>
      <c r="N124" s="208"/>
      <c r="O124" s="209"/>
      <c r="P124" s="291">
        <f>P118+P121</f>
        <v>1678596</v>
      </c>
      <c r="Q124" s="292"/>
      <c r="R124" s="292"/>
      <c r="S124" s="292"/>
      <c r="T124" s="55">
        <v>1526256</v>
      </c>
      <c r="U124" s="56"/>
      <c r="V124" s="56"/>
      <c r="W124" s="57"/>
      <c r="X124" s="53">
        <v>1400936</v>
      </c>
      <c r="Y124" s="54"/>
      <c r="Z124" s="54"/>
      <c r="AA124" s="318"/>
      <c r="AB124" s="53">
        <v>1415237</v>
      </c>
      <c r="AC124" s="54"/>
      <c r="AD124" s="54"/>
      <c r="AE124" s="54"/>
      <c r="AF124" s="198">
        <f>AF118+AF121</f>
        <v>856495</v>
      </c>
      <c r="AG124" s="54"/>
      <c r="AH124" s="54"/>
      <c r="AI124" s="199"/>
    </row>
    <row r="125" spans="2:35" s="5" customFormat="1" ht="14.15" customHeight="1" x14ac:dyDescent="0.2">
      <c r="B125" s="284"/>
      <c r="C125" s="285"/>
      <c r="D125" s="69" t="s">
        <v>41</v>
      </c>
      <c r="E125" s="242"/>
      <c r="F125" s="242"/>
      <c r="G125" s="243"/>
      <c r="H125" s="207">
        <f>H119+H122</f>
        <v>1614437</v>
      </c>
      <c r="I125" s="208"/>
      <c r="J125" s="208"/>
      <c r="K125" s="209"/>
      <c r="L125" s="207">
        <f>L119+L122</f>
        <v>1664827</v>
      </c>
      <c r="M125" s="208"/>
      <c r="N125" s="208"/>
      <c r="O125" s="209"/>
      <c r="P125" s="291">
        <f>P119+P122</f>
        <v>1671487</v>
      </c>
      <c r="Q125" s="292"/>
      <c r="R125" s="292"/>
      <c r="S125" s="292"/>
      <c r="T125" s="55">
        <v>1523001</v>
      </c>
      <c r="U125" s="56"/>
      <c r="V125" s="56"/>
      <c r="W125" s="57"/>
      <c r="X125" s="53">
        <v>1397711</v>
      </c>
      <c r="Y125" s="54"/>
      <c r="Z125" s="54"/>
      <c r="AA125" s="318"/>
      <c r="AB125" s="53">
        <v>1411040</v>
      </c>
      <c r="AC125" s="54"/>
      <c r="AD125" s="54"/>
      <c r="AE125" s="54"/>
      <c r="AF125" s="198">
        <f>AF119+AF122</f>
        <v>860607</v>
      </c>
      <c r="AG125" s="54"/>
      <c r="AH125" s="54"/>
      <c r="AI125" s="199"/>
    </row>
    <row r="126" spans="2:35" s="5" customFormat="1" ht="14.15" customHeight="1" thickBot="1" x14ac:dyDescent="0.25">
      <c r="B126" s="286"/>
      <c r="C126" s="287"/>
      <c r="D126" s="69" t="s">
        <v>6</v>
      </c>
      <c r="E126" s="242"/>
      <c r="F126" s="242"/>
      <c r="G126" s="243"/>
      <c r="H126" s="207">
        <f>SUM(H124:K125)</f>
        <v>3232418</v>
      </c>
      <c r="I126" s="208"/>
      <c r="J126" s="208"/>
      <c r="K126" s="209"/>
      <c r="L126" s="207">
        <f>SUM(L124:O125)</f>
        <v>3336314</v>
      </c>
      <c r="M126" s="208"/>
      <c r="N126" s="208"/>
      <c r="O126" s="209"/>
      <c r="P126" s="291">
        <f>SUM(P124:S125)</f>
        <v>3350083</v>
      </c>
      <c r="Q126" s="292"/>
      <c r="R126" s="292"/>
      <c r="S126" s="292"/>
      <c r="T126" s="55">
        <v>3049257</v>
      </c>
      <c r="U126" s="56"/>
      <c r="V126" s="56"/>
      <c r="W126" s="57"/>
      <c r="X126" s="53">
        <v>2798647</v>
      </c>
      <c r="Y126" s="54"/>
      <c r="Z126" s="54"/>
      <c r="AA126" s="318"/>
      <c r="AB126" s="53">
        <v>2826277</v>
      </c>
      <c r="AC126" s="54"/>
      <c r="AD126" s="54"/>
      <c r="AE126" s="54"/>
      <c r="AF126" s="200">
        <f>SUM(AF124:AI125)</f>
        <v>1717102</v>
      </c>
      <c r="AG126" s="201"/>
      <c r="AH126" s="201"/>
      <c r="AI126" s="202"/>
    </row>
    <row r="127" spans="2:35" ht="14.15" customHeight="1" x14ac:dyDescent="0.2">
      <c r="B127" s="1" t="s">
        <v>165</v>
      </c>
    </row>
    <row r="128" spans="2:35" ht="10.5" customHeight="1" x14ac:dyDescent="0.2"/>
    <row r="129" spans="1:35" ht="14.15" customHeight="1" thickBot="1" x14ac:dyDescent="0.25">
      <c r="B129" s="1" t="s">
        <v>163</v>
      </c>
      <c r="AA129" s="80"/>
      <c r="AB129" s="80"/>
      <c r="AC129" s="80"/>
      <c r="AE129" s="77" t="s">
        <v>63</v>
      </c>
      <c r="AF129" s="77"/>
      <c r="AG129" s="77"/>
    </row>
    <row r="130" spans="1:35" ht="14.15" customHeight="1" x14ac:dyDescent="0.2">
      <c r="B130" s="69"/>
      <c r="C130" s="242"/>
      <c r="D130" s="242"/>
      <c r="E130" s="243"/>
      <c r="F130" s="194" t="s">
        <v>53</v>
      </c>
      <c r="G130" s="210"/>
      <c r="H130" s="210"/>
      <c r="I130" s="232"/>
      <c r="J130" s="194" t="s">
        <v>57</v>
      </c>
      <c r="K130" s="210"/>
      <c r="L130" s="210"/>
      <c r="M130" s="232"/>
      <c r="N130" s="194" t="s">
        <v>60</v>
      </c>
      <c r="O130" s="210"/>
      <c r="P130" s="210"/>
      <c r="Q130" s="232"/>
      <c r="R130" s="194" t="s">
        <v>65</v>
      </c>
      <c r="S130" s="210"/>
      <c r="T130" s="210"/>
      <c r="U130" s="232"/>
      <c r="V130" s="49" t="s">
        <v>125</v>
      </c>
      <c r="W130" s="50"/>
      <c r="X130" s="50"/>
      <c r="Y130" s="197"/>
      <c r="Z130" s="49" t="s">
        <v>137</v>
      </c>
      <c r="AA130" s="50"/>
      <c r="AB130" s="50"/>
      <c r="AC130" s="50"/>
      <c r="AD130" s="40" t="s">
        <v>148</v>
      </c>
      <c r="AE130" s="41"/>
      <c r="AF130" s="41"/>
      <c r="AG130" s="42"/>
    </row>
    <row r="131" spans="1:35" ht="14.15" customHeight="1" thickBot="1" x14ac:dyDescent="0.25">
      <c r="B131" s="69" t="s">
        <v>43</v>
      </c>
      <c r="C131" s="242"/>
      <c r="D131" s="242"/>
      <c r="E131" s="243"/>
      <c r="F131" s="207">
        <v>301906</v>
      </c>
      <c r="G131" s="295"/>
      <c r="H131" s="295"/>
      <c r="I131" s="296"/>
      <c r="J131" s="207">
        <v>343596</v>
      </c>
      <c r="K131" s="295"/>
      <c r="L131" s="295"/>
      <c r="M131" s="296"/>
      <c r="N131" s="297">
        <v>401441</v>
      </c>
      <c r="O131" s="298"/>
      <c r="P131" s="298"/>
      <c r="Q131" s="299"/>
      <c r="R131" s="251">
        <v>411533</v>
      </c>
      <c r="S131" s="252"/>
      <c r="T131" s="252"/>
      <c r="U131" s="253"/>
      <c r="V131" s="51">
        <v>450136</v>
      </c>
      <c r="W131" s="44"/>
      <c r="X131" s="44"/>
      <c r="Y131" s="52"/>
      <c r="Z131" s="51">
        <v>228295</v>
      </c>
      <c r="AA131" s="44"/>
      <c r="AB131" s="44"/>
      <c r="AC131" s="44"/>
      <c r="AD131" s="46">
        <v>289182</v>
      </c>
      <c r="AE131" s="47"/>
      <c r="AF131" s="47"/>
      <c r="AG131" s="48"/>
    </row>
    <row r="132" spans="1:35" ht="14.15" customHeight="1" x14ac:dyDescent="0.2">
      <c r="B132" s="1" t="s">
        <v>44</v>
      </c>
    </row>
    <row r="133" spans="1:35" ht="9" customHeight="1" x14ac:dyDescent="0.2"/>
    <row r="134" spans="1:35" ht="14.15" customHeight="1" thickBot="1" x14ac:dyDescent="0.25">
      <c r="A134" s="27" t="s">
        <v>123</v>
      </c>
      <c r="B134" s="28"/>
      <c r="C134" s="28"/>
      <c r="D134" s="28"/>
      <c r="E134" s="28"/>
      <c r="F134" s="28"/>
      <c r="G134" s="28"/>
      <c r="H134" s="28"/>
      <c r="I134" s="28"/>
      <c r="J134" s="28"/>
      <c r="K134" s="28"/>
    </row>
    <row r="135" spans="1:35" ht="14.15" customHeight="1" x14ac:dyDescent="0.2">
      <c r="B135" s="11"/>
      <c r="C135" s="12"/>
      <c r="D135" s="12"/>
      <c r="E135" s="12"/>
      <c r="F135" s="12"/>
      <c r="G135" s="13"/>
      <c r="H135" s="194" t="s">
        <v>54</v>
      </c>
      <c r="I135" s="210"/>
      <c r="J135" s="210"/>
      <c r="K135" s="232"/>
      <c r="L135" s="194" t="s">
        <v>59</v>
      </c>
      <c r="M135" s="210"/>
      <c r="N135" s="210"/>
      <c r="O135" s="232"/>
      <c r="P135" s="194" t="s">
        <v>133</v>
      </c>
      <c r="Q135" s="210"/>
      <c r="R135" s="210"/>
      <c r="S135" s="210"/>
      <c r="T135" s="49" t="s">
        <v>131</v>
      </c>
      <c r="U135" s="50"/>
      <c r="V135" s="50"/>
      <c r="W135" s="197"/>
      <c r="X135" s="49" t="s">
        <v>132</v>
      </c>
      <c r="Y135" s="50"/>
      <c r="Z135" s="50"/>
      <c r="AA135" s="197"/>
      <c r="AB135" s="49" t="s">
        <v>143</v>
      </c>
      <c r="AC135" s="50"/>
      <c r="AD135" s="50"/>
      <c r="AE135" s="50"/>
      <c r="AF135" s="40" t="s">
        <v>161</v>
      </c>
      <c r="AG135" s="41"/>
      <c r="AH135" s="41"/>
      <c r="AI135" s="42"/>
    </row>
    <row r="136" spans="1:35" ht="14.15" customHeight="1" x14ac:dyDescent="0.2">
      <c r="B136" s="124" t="s">
        <v>45</v>
      </c>
      <c r="C136" s="126"/>
      <c r="D136" s="272" t="s">
        <v>46</v>
      </c>
      <c r="E136" s="273"/>
      <c r="F136" s="273"/>
      <c r="G136" s="274"/>
      <c r="H136" s="55">
        <v>215</v>
      </c>
      <c r="I136" s="293"/>
      <c r="J136" s="293"/>
      <c r="K136" s="294"/>
      <c r="L136" s="308">
        <v>208</v>
      </c>
      <c r="M136" s="309"/>
      <c r="N136" s="309"/>
      <c r="O136" s="309"/>
      <c r="P136" s="251">
        <v>213</v>
      </c>
      <c r="Q136" s="252"/>
      <c r="R136" s="252"/>
      <c r="S136" s="253"/>
      <c r="T136" s="51">
        <v>214</v>
      </c>
      <c r="U136" s="44"/>
      <c r="V136" s="44"/>
      <c r="W136" s="52"/>
      <c r="X136" s="51">
        <v>217</v>
      </c>
      <c r="Y136" s="44"/>
      <c r="Z136" s="44"/>
      <c r="AA136" s="52"/>
      <c r="AB136" s="51">
        <v>221</v>
      </c>
      <c r="AC136" s="44"/>
      <c r="AD136" s="44"/>
      <c r="AE136" s="44"/>
      <c r="AF136" s="43">
        <v>225</v>
      </c>
      <c r="AG136" s="44"/>
      <c r="AH136" s="44"/>
      <c r="AI136" s="45"/>
    </row>
    <row r="137" spans="1:35" ht="14.15" customHeight="1" x14ac:dyDescent="0.2">
      <c r="B137" s="79"/>
      <c r="C137" s="81"/>
      <c r="D137" s="186" t="s">
        <v>47</v>
      </c>
      <c r="E137" s="240"/>
      <c r="F137" s="240"/>
      <c r="G137" s="241"/>
      <c r="H137" s="55">
        <v>32179</v>
      </c>
      <c r="I137" s="293"/>
      <c r="J137" s="293"/>
      <c r="K137" s="294"/>
      <c r="L137" s="308">
        <v>31852</v>
      </c>
      <c r="M137" s="309"/>
      <c r="N137" s="309"/>
      <c r="O137" s="309"/>
      <c r="P137" s="251">
        <v>32899</v>
      </c>
      <c r="Q137" s="252"/>
      <c r="R137" s="252"/>
      <c r="S137" s="253"/>
      <c r="T137" s="51">
        <v>32959</v>
      </c>
      <c r="U137" s="44"/>
      <c r="V137" s="44"/>
      <c r="W137" s="52"/>
      <c r="X137" s="51">
        <v>33439</v>
      </c>
      <c r="Y137" s="44"/>
      <c r="Z137" s="44"/>
      <c r="AA137" s="52"/>
      <c r="AB137" s="51">
        <v>33940</v>
      </c>
      <c r="AC137" s="44"/>
      <c r="AD137" s="44"/>
      <c r="AE137" s="44"/>
      <c r="AF137" s="43">
        <v>34853</v>
      </c>
      <c r="AG137" s="44"/>
      <c r="AH137" s="44"/>
      <c r="AI137" s="45"/>
    </row>
    <row r="138" spans="1:35" ht="14.15" customHeight="1" thickBot="1" x14ac:dyDescent="0.25">
      <c r="B138" s="186" t="s">
        <v>48</v>
      </c>
      <c r="C138" s="240"/>
      <c r="D138" s="240"/>
      <c r="E138" s="240"/>
      <c r="F138" s="240"/>
      <c r="G138" s="241"/>
      <c r="H138" s="55">
        <v>4140</v>
      </c>
      <c r="I138" s="293"/>
      <c r="J138" s="293"/>
      <c r="K138" s="294"/>
      <c r="L138" s="55">
        <v>4091</v>
      </c>
      <c r="M138" s="293"/>
      <c r="N138" s="293"/>
      <c r="O138" s="293"/>
      <c r="P138" s="251">
        <v>3986</v>
      </c>
      <c r="Q138" s="252"/>
      <c r="R138" s="252"/>
      <c r="S138" s="253"/>
      <c r="T138" s="51">
        <v>4146</v>
      </c>
      <c r="U138" s="44"/>
      <c r="V138" s="44"/>
      <c r="W138" s="52"/>
      <c r="X138" s="51">
        <v>4088</v>
      </c>
      <c r="Y138" s="44"/>
      <c r="Z138" s="44"/>
      <c r="AA138" s="52"/>
      <c r="AB138" s="51">
        <v>3914</v>
      </c>
      <c r="AC138" s="44"/>
      <c r="AD138" s="44"/>
      <c r="AE138" s="44"/>
      <c r="AF138" s="46">
        <v>3828</v>
      </c>
      <c r="AG138" s="47"/>
      <c r="AH138" s="47"/>
      <c r="AI138" s="48"/>
    </row>
    <row r="139" spans="1:35" ht="14.15" customHeight="1" x14ac:dyDescent="0.2">
      <c r="B139" s="1" t="s">
        <v>67</v>
      </c>
    </row>
    <row r="140" spans="1:35" ht="14.15" customHeight="1" x14ac:dyDescent="0.2">
      <c r="B140" s="1" t="s">
        <v>49</v>
      </c>
    </row>
    <row r="141" spans="1:35" ht="8.25" customHeight="1" x14ac:dyDescent="0.2"/>
    <row r="142" spans="1:35" ht="14.15" customHeight="1" thickBot="1" x14ac:dyDescent="0.25">
      <c r="A142" s="27" t="s">
        <v>124</v>
      </c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R142" s="80"/>
      <c r="S142" s="80"/>
      <c r="T142" s="80"/>
      <c r="X142" s="77" t="s">
        <v>0</v>
      </c>
      <c r="Y142" s="77"/>
      <c r="Z142" s="77"/>
    </row>
    <row r="143" spans="1:35" ht="14.15" customHeight="1" x14ac:dyDescent="0.2">
      <c r="B143" s="186"/>
      <c r="C143" s="240"/>
      <c r="D143" s="240"/>
      <c r="E143" s="241"/>
      <c r="F143" s="194" t="s">
        <v>154</v>
      </c>
      <c r="G143" s="195"/>
      <c r="H143" s="196"/>
      <c r="I143" s="194" t="s">
        <v>155</v>
      </c>
      <c r="J143" s="195"/>
      <c r="K143" s="196"/>
      <c r="L143" s="194" t="s">
        <v>98</v>
      </c>
      <c r="M143" s="195"/>
      <c r="N143" s="196"/>
      <c r="O143" s="194" t="s">
        <v>99</v>
      </c>
      <c r="P143" s="195"/>
      <c r="Q143" s="196"/>
      <c r="R143" s="38" t="s">
        <v>156</v>
      </c>
      <c r="S143" s="39"/>
      <c r="T143" s="39"/>
      <c r="U143" s="49" t="s">
        <v>157</v>
      </c>
      <c r="V143" s="50"/>
      <c r="W143" s="50"/>
      <c r="X143" s="40" t="s">
        <v>158</v>
      </c>
      <c r="Y143" s="41"/>
      <c r="Z143" s="42"/>
    </row>
    <row r="144" spans="1:35" ht="14.15" customHeight="1" thickBot="1" x14ac:dyDescent="0.25">
      <c r="B144" s="186" t="s">
        <v>51</v>
      </c>
      <c r="C144" s="240"/>
      <c r="D144" s="240"/>
      <c r="E144" s="241"/>
      <c r="F144" s="300">
        <v>85</v>
      </c>
      <c r="G144" s="301"/>
      <c r="H144" s="302"/>
      <c r="I144" s="300">
        <v>42</v>
      </c>
      <c r="J144" s="301"/>
      <c r="K144" s="302"/>
      <c r="L144" s="55">
        <v>34</v>
      </c>
      <c r="M144" s="56"/>
      <c r="N144" s="57"/>
      <c r="O144" s="55">
        <v>21</v>
      </c>
      <c r="P144" s="56"/>
      <c r="Q144" s="57"/>
      <c r="R144" s="300">
        <v>47</v>
      </c>
      <c r="S144" s="301"/>
      <c r="T144" s="302"/>
      <c r="U144" s="300">
        <v>0</v>
      </c>
      <c r="V144" s="301"/>
      <c r="W144" s="301"/>
      <c r="X144" s="333">
        <v>0</v>
      </c>
      <c r="Y144" s="334"/>
      <c r="Z144" s="335"/>
    </row>
    <row r="145" spans="2:2" ht="14.15" customHeight="1" x14ac:dyDescent="0.2">
      <c r="B145" s="1" t="s">
        <v>144</v>
      </c>
    </row>
  </sheetData>
  <mergeCells count="810">
    <mergeCell ref="AD74:AF74"/>
    <mergeCell ref="AD75:AF75"/>
    <mergeCell ref="X66:AC66"/>
    <mergeCell ref="AA72:AC72"/>
    <mergeCell ref="AA73:AC73"/>
    <mergeCell ref="AD72:AF72"/>
    <mergeCell ref="AD73:AF73"/>
    <mergeCell ref="AA74:AC74"/>
    <mergeCell ref="AA75:AC75"/>
    <mergeCell ref="X74:Z74"/>
    <mergeCell ref="X63:Y63"/>
    <mergeCell ref="X59:Y59"/>
    <mergeCell ref="X60:Y60"/>
    <mergeCell ref="X61:Y61"/>
    <mergeCell ref="X62:Y62"/>
    <mergeCell ref="X55:Y55"/>
    <mergeCell ref="X56:Y56"/>
    <mergeCell ref="X57:Y57"/>
    <mergeCell ref="X58:Y58"/>
    <mergeCell ref="X51:Y51"/>
    <mergeCell ref="X52:Y52"/>
    <mergeCell ref="X53:Y53"/>
    <mergeCell ref="X54:Y54"/>
    <mergeCell ref="AD45:AF45"/>
    <mergeCell ref="AG45:AI45"/>
    <mergeCell ref="X48:Y49"/>
    <mergeCell ref="X50:Y50"/>
    <mergeCell ref="AD42:AI42"/>
    <mergeCell ref="AD43:AF43"/>
    <mergeCell ref="AG43:AI43"/>
    <mergeCell ref="AD44:AF44"/>
    <mergeCell ref="AG44:AI44"/>
    <mergeCell ref="AD36:AI36"/>
    <mergeCell ref="AD37:AF37"/>
    <mergeCell ref="AG37:AI37"/>
    <mergeCell ref="AD38:AF38"/>
    <mergeCell ref="AG38:AI38"/>
    <mergeCell ref="AD26:AF26"/>
    <mergeCell ref="AG26:AI26"/>
    <mergeCell ref="AD27:AF27"/>
    <mergeCell ref="AG27:AI27"/>
    <mergeCell ref="AD24:AF24"/>
    <mergeCell ref="AG24:AI24"/>
    <mergeCell ref="AD25:AF25"/>
    <mergeCell ref="AG25:AI25"/>
    <mergeCell ref="AD21:AI21"/>
    <mergeCell ref="AD22:AF22"/>
    <mergeCell ref="AG22:AI22"/>
    <mergeCell ref="AD23:AF23"/>
    <mergeCell ref="AG23:AI23"/>
    <mergeCell ref="AD15:AI15"/>
    <mergeCell ref="AD16:AF16"/>
    <mergeCell ref="AG16:AI16"/>
    <mergeCell ref="AD17:AF17"/>
    <mergeCell ref="AG17:AI17"/>
    <mergeCell ref="AD11:AF11"/>
    <mergeCell ref="AG11:AI11"/>
    <mergeCell ref="AD12:AF12"/>
    <mergeCell ref="AG12:AI12"/>
    <mergeCell ref="AD9:AF9"/>
    <mergeCell ref="AG9:AI9"/>
    <mergeCell ref="AD10:AF10"/>
    <mergeCell ref="AG10:AI10"/>
    <mergeCell ref="AD7:AF7"/>
    <mergeCell ref="AG7:AI7"/>
    <mergeCell ref="AD8:AF8"/>
    <mergeCell ref="AG8:AI8"/>
    <mergeCell ref="A3:AF3"/>
    <mergeCell ref="AA45:AC45"/>
    <mergeCell ref="O45:Q45"/>
    <mergeCell ref="R45:T45"/>
    <mergeCell ref="U45:W45"/>
    <mergeCell ref="X45:Z45"/>
    <mergeCell ref="B45:E45"/>
    <mergeCell ref="F45:H45"/>
    <mergeCell ref="I45:K45"/>
    <mergeCell ref="AD6:AI6"/>
    <mergeCell ref="L45:N45"/>
    <mergeCell ref="R43:T43"/>
    <mergeCell ref="U43:W43"/>
    <mergeCell ref="X43:Z43"/>
    <mergeCell ref="L44:N44"/>
    <mergeCell ref="AA43:AC43"/>
    <mergeCell ref="F43:H43"/>
    <mergeCell ref="I43:K43"/>
    <mergeCell ref="L43:N43"/>
    <mergeCell ref="O43:Q43"/>
    <mergeCell ref="F42:K42"/>
    <mergeCell ref="L42:Q42"/>
    <mergeCell ref="R42:W42"/>
    <mergeCell ref="X42:AC42"/>
    <mergeCell ref="AA38:AC38"/>
    <mergeCell ref="O38:Q38"/>
    <mergeCell ref="R38:T38"/>
    <mergeCell ref="U38:W38"/>
    <mergeCell ref="X38:Z38"/>
    <mergeCell ref="C38:E38"/>
    <mergeCell ref="F38:H38"/>
    <mergeCell ref="I38:K38"/>
    <mergeCell ref="L38:N38"/>
    <mergeCell ref="R36:W36"/>
    <mergeCell ref="X36:AC36"/>
    <mergeCell ref="F37:H37"/>
    <mergeCell ref="I37:K37"/>
    <mergeCell ref="L37:N37"/>
    <mergeCell ref="O37:Q37"/>
    <mergeCell ref="R37:T37"/>
    <mergeCell ref="U37:W37"/>
    <mergeCell ref="X37:Z37"/>
    <mergeCell ref="AA37:AC37"/>
    <mergeCell ref="B27:E27"/>
    <mergeCell ref="C36:E37"/>
    <mergeCell ref="F36:K36"/>
    <mergeCell ref="L36:Q36"/>
    <mergeCell ref="F27:H27"/>
    <mergeCell ref="I27:K27"/>
    <mergeCell ref="L27:N27"/>
    <mergeCell ref="O27:Q27"/>
    <mergeCell ref="L32:M32"/>
    <mergeCell ref="N32:O32"/>
    <mergeCell ref="R27:T27"/>
    <mergeCell ref="U27:W27"/>
    <mergeCell ref="L30:M31"/>
    <mergeCell ref="N30:O31"/>
    <mergeCell ref="P30:Q31"/>
    <mergeCell ref="X27:Z27"/>
    <mergeCell ref="AA27:AC27"/>
    <mergeCell ref="AA25:AC25"/>
    <mergeCell ref="B26:E26"/>
    <mergeCell ref="F26:H26"/>
    <mergeCell ref="I26:K26"/>
    <mergeCell ref="L26:N26"/>
    <mergeCell ref="O26:Q26"/>
    <mergeCell ref="R26:T26"/>
    <mergeCell ref="U26:W26"/>
    <mergeCell ref="X26:Z26"/>
    <mergeCell ref="AA26:AC26"/>
    <mergeCell ref="O25:Q25"/>
    <mergeCell ref="R25:T25"/>
    <mergeCell ref="U25:W25"/>
    <mergeCell ref="X25:Z25"/>
    <mergeCell ref="B25:E25"/>
    <mergeCell ref="F25:H25"/>
    <mergeCell ref="I25:K25"/>
    <mergeCell ref="L25:N25"/>
    <mergeCell ref="AA23:AC23"/>
    <mergeCell ref="B24:E24"/>
    <mergeCell ref="F24:H24"/>
    <mergeCell ref="I24:K24"/>
    <mergeCell ref="L24:N24"/>
    <mergeCell ref="O24:Q24"/>
    <mergeCell ref="R24:T24"/>
    <mergeCell ref="U24:W24"/>
    <mergeCell ref="X24:Z24"/>
    <mergeCell ref="AA24:AC24"/>
    <mergeCell ref="O23:Q23"/>
    <mergeCell ref="R23:T23"/>
    <mergeCell ref="U23:W23"/>
    <mergeCell ref="X23:Z23"/>
    <mergeCell ref="B23:E23"/>
    <mergeCell ref="F23:H23"/>
    <mergeCell ref="I23:K23"/>
    <mergeCell ref="L23:N23"/>
    <mergeCell ref="X21:AC21"/>
    <mergeCell ref="F22:H22"/>
    <mergeCell ref="I22:K22"/>
    <mergeCell ref="L22:N22"/>
    <mergeCell ref="O22:Q22"/>
    <mergeCell ref="R22:T22"/>
    <mergeCell ref="U22:W22"/>
    <mergeCell ref="X22:Z22"/>
    <mergeCell ref="AA22:AC22"/>
    <mergeCell ref="C21:E22"/>
    <mergeCell ref="F21:K21"/>
    <mergeCell ref="L21:Q21"/>
    <mergeCell ref="R21:W21"/>
    <mergeCell ref="U144:W144"/>
    <mergeCell ref="Z131:AC131"/>
    <mergeCell ref="AB135:AE135"/>
    <mergeCell ref="AB136:AE136"/>
    <mergeCell ref="AB137:AE137"/>
    <mergeCell ref="R144:T144"/>
    <mergeCell ref="X142:Z142"/>
    <mergeCell ref="R142:T142"/>
    <mergeCell ref="U143:W143"/>
    <mergeCell ref="X144:Z144"/>
    <mergeCell ref="B112:F112"/>
    <mergeCell ref="G112:J112"/>
    <mergeCell ref="K112:N112"/>
    <mergeCell ref="P124:S124"/>
    <mergeCell ref="AB138:AE138"/>
    <mergeCell ref="R131:U131"/>
    <mergeCell ref="X136:AA136"/>
    <mergeCell ref="T136:W136"/>
    <mergeCell ref="X137:AA137"/>
    <mergeCell ref="X138:AA138"/>
    <mergeCell ref="P123:S123"/>
    <mergeCell ref="AA129:AC129"/>
    <mergeCell ref="T138:W138"/>
    <mergeCell ref="X121:AA121"/>
    <mergeCell ref="X122:AA122"/>
    <mergeCell ref="X123:AA123"/>
    <mergeCell ref="X124:AA124"/>
    <mergeCell ref="X125:AA125"/>
    <mergeCell ref="T135:W135"/>
    <mergeCell ref="V131:Y131"/>
    <mergeCell ref="X94:AF94"/>
    <mergeCell ref="AD104:AF104"/>
    <mergeCell ref="X104:Z104"/>
    <mergeCell ref="AE129:AG129"/>
    <mergeCell ref="AA97:AC97"/>
    <mergeCell ref="X120:AA120"/>
    <mergeCell ref="AB118:AE118"/>
    <mergeCell ref="AB119:AE119"/>
    <mergeCell ref="AF118:AI118"/>
    <mergeCell ref="AD97:AF97"/>
    <mergeCell ref="T126:W126"/>
    <mergeCell ref="X126:AA126"/>
    <mergeCell ref="X135:AA135"/>
    <mergeCell ref="V130:Y130"/>
    <mergeCell ref="U95:W95"/>
    <mergeCell ref="AA104:AC104"/>
    <mergeCell ref="AA103:AC103"/>
    <mergeCell ref="X96:Z96"/>
    <mergeCell ref="R130:U130"/>
    <mergeCell ref="T124:W124"/>
    <mergeCell ref="T125:W125"/>
    <mergeCell ref="T123:W123"/>
    <mergeCell ref="X119:AA119"/>
    <mergeCell ref="X103:Z103"/>
    <mergeCell ref="Z91:AC91"/>
    <mergeCell ref="Z85:AA85"/>
    <mergeCell ref="AB85:AD85"/>
    <mergeCell ref="V89:Y89"/>
    <mergeCell ref="Z89:AC89"/>
    <mergeCell ref="Z90:AC90"/>
    <mergeCell ref="Z83:AA83"/>
    <mergeCell ref="AB83:AD83"/>
    <mergeCell ref="Z84:AA84"/>
    <mergeCell ref="AB84:AD84"/>
    <mergeCell ref="T121:W121"/>
    <mergeCell ref="W111:Z111"/>
    <mergeCell ref="X117:AA117"/>
    <mergeCell ref="X118:AA118"/>
    <mergeCell ref="R85:T85"/>
    <mergeCell ref="AD101:AF101"/>
    <mergeCell ref="P119:S119"/>
    <mergeCell ref="T119:W119"/>
    <mergeCell ref="T120:W120"/>
    <mergeCell ref="P120:S120"/>
    <mergeCell ref="P121:S121"/>
    <mergeCell ref="P118:S118"/>
    <mergeCell ref="T118:W118"/>
    <mergeCell ref="P117:S117"/>
    <mergeCell ref="T117:W117"/>
    <mergeCell ref="AA111:AD111"/>
    <mergeCell ref="W112:Z113"/>
    <mergeCell ref="AA112:AD113"/>
    <mergeCell ref="R91:U91"/>
    <mergeCell ref="V91:Y91"/>
    <mergeCell ref="R97:T97"/>
    <mergeCell ref="O98:Q98"/>
    <mergeCell ref="R98:T98"/>
    <mergeCell ref="R89:U89"/>
    <mergeCell ref="U85:V85"/>
    <mergeCell ref="W83:Y83"/>
    <mergeCell ref="U84:V84"/>
    <mergeCell ref="W84:Y84"/>
    <mergeCell ref="R90:U90"/>
    <mergeCell ref="W85:Y85"/>
    <mergeCell ref="V90:Y90"/>
    <mergeCell ref="X11:Z11"/>
    <mergeCell ref="AA11:AC11"/>
    <mergeCell ref="X12:Z12"/>
    <mergeCell ref="AA12:AC12"/>
    <mergeCell ref="X9:Z9"/>
    <mergeCell ref="AA9:AC9"/>
    <mergeCell ref="X10:Z10"/>
    <mergeCell ref="AA10:AC10"/>
    <mergeCell ref="X6:AC6"/>
    <mergeCell ref="X7:Z7"/>
    <mergeCell ref="AA7:AC7"/>
    <mergeCell ref="X8:Z8"/>
    <mergeCell ref="AA8:AC8"/>
    <mergeCell ref="O143:Q143"/>
    <mergeCell ref="L137:O137"/>
    <mergeCell ref="P137:S137"/>
    <mergeCell ref="L136:O136"/>
    <mergeCell ref="P136:S136"/>
    <mergeCell ref="B144:E144"/>
    <mergeCell ref="F144:H144"/>
    <mergeCell ref="I144:K144"/>
    <mergeCell ref="L144:N144"/>
    <mergeCell ref="O144:Q144"/>
    <mergeCell ref="B143:E143"/>
    <mergeCell ref="F143:H143"/>
    <mergeCell ref="I143:K143"/>
    <mergeCell ref="L143:N143"/>
    <mergeCell ref="B138:G138"/>
    <mergeCell ref="H138:K138"/>
    <mergeCell ref="L138:O138"/>
    <mergeCell ref="P138:S138"/>
    <mergeCell ref="H135:K135"/>
    <mergeCell ref="L135:O135"/>
    <mergeCell ref="P135:S135"/>
    <mergeCell ref="B136:C137"/>
    <mergeCell ref="D136:G136"/>
    <mergeCell ref="H136:K136"/>
    <mergeCell ref="D137:G137"/>
    <mergeCell ref="H137:K137"/>
    <mergeCell ref="B131:E131"/>
    <mergeCell ref="F131:I131"/>
    <mergeCell ref="J131:M131"/>
    <mergeCell ref="N131:Q131"/>
    <mergeCell ref="B130:E130"/>
    <mergeCell ref="F130:I130"/>
    <mergeCell ref="J130:M130"/>
    <mergeCell ref="N130:Q130"/>
    <mergeCell ref="D126:G126"/>
    <mergeCell ref="H126:K126"/>
    <mergeCell ref="L126:O126"/>
    <mergeCell ref="P126:S126"/>
    <mergeCell ref="P122:S122"/>
    <mergeCell ref="B124:C126"/>
    <mergeCell ref="D124:G124"/>
    <mergeCell ref="H124:K124"/>
    <mergeCell ref="L124:O124"/>
    <mergeCell ref="D125:G125"/>
    <mergeCell ref="H125:K125"/>
    <mergeCell ref="L125:O125"/>
    <mergeCell ref="P125:S125"/>
    <mergeCell ref="B121:C123"/>
    <mergeCell ref="D123:G123"/>
    <mergeCell ref="H123:K123"/>
    <mergeCell ref="L123:O123"/>
    <mergeCell ref="D122:G122"/>
    <mergeCell ref="H122:K122"/>
    <mergeCell ref="L122:O122"/>
    <mergeCell ref="D121:G121"/>
    <mergeCell ref="H121:K121"/>
    <mergeCell ref="L121:O121"/>
    <mergeCell ref="B118:C120"/>
    <mergeCell ref="D118:G118"/>
    <mergeCell ref="H118:K118"/>
    <mergeCell ref="L118:O118"/>
    <mergeCell ref="D119:G119"/>
    <mergeCell ref="H119:K119"/>
    <mergeCell ref="L119:O119"/>
    <mergeCell ref="B113:F113"/>
    <mergeCell ref="G113:J113"/>
    <mergeCell ref="K113:N113"/>
    <mergeCell ref="D120:G120"/>
    <mergeCell ref="H120:K120"/>
    <mergeCell ref="L120:O120"/>
    <mergeCell ref="B117:G117"/>
    <mergeCell ref="H117:K117"/>
    <mergeCell ref="L117:O117"/>
    <mergeCell ref="O112:R113"/>
    <mergeCell ref="G111:J111"/>
    <mergeCell ref="K111:N111"/>
    <mergeCell ref="O111:R111"/>
    <mergeCell ref="S111:V111"/>
    <mergeCell ref="B104:E104"/>
    <mergeCell ref="F104:H104"/>
    <mergeCell ref="I104:K104"/>
    <mergeCell ref="L104:N104"/>
    <mergeCell ref="U104:W104"/>
    <mergeCell ref="O104:Q104"/>
    <mergeCell ref="B103:E103"/>
    <mergeCell ref="F103:H103"/>
    <mergeCell ref="I103:K103"/>
    <mergeCell ref="L103:N103"/>
    <mergeCell ref="B102:E102"/>
    <mergeCell ref="F102:H102"/>
    <mergeCell ref="I102:K102"/>
    <mergeCell ref="L102:N102"/>
    <mergeCell ref="B101:E101"/>
    <mergeCell ref="F101:H101"/>
    <mergeCell ref="I101:K101"/>
    <mergeCell ref="L101:N101"/>
    <mergeCell ref="B100:E100"/>
    <mergeCell ref="F100:H100"/>
    <mergeCell ref="I100:K100"/>
    <mergeCell ref="L100:N100"/>
    <mergeCell ref="B99:E99"/>
    <mergeCell ref="F99:H99"/>
    <mergeCell ref="I99:K99"/>
    <mergeCell ref="L99:N99"/>
    <mergeCell ref="B97:E97"/>
    <mergeCell ref="L97:N97"/>
    <mergeCell ref="B98:E98"/>
    <mergeCell ref="F98:H98"/>
    <mergeCell ref="I98:K98"/>
    <mergeCell ref="L98:N98"/>
    <mergeCell ref="O95:Q95"/>
    <mergeCell ref="R95:T95"/>
    <mergeCell ref="C94:E95"/>
    <mergeCell ref="F94:N94"/>
    <mergeCell ref="B96:E96"/>
    <mergeCell ref="L96:N96"/>
    <mergeCell ref="I96:K96"/>
    <mergeCell ref="F96:H96"/>
    <mergeCell ref="R96:T96"/>
    <mergeCell ref="N90:Q90"/>
    <mergeCell ref="N91:Q91"/>
    <mergeCell ref="I97:K97"/>
    <mergeCell ref="F97:H97"/>
    <mergeCell ref="O96:Q96"/>
    <mergeCell ref="O97:Q97"/>
    <mergeCell ref="F95:H95"/>
    <mergeCell ref="I95:K95"/>
    <mergeCell ref="L95:N95"/>
    <mergeCell ref="O94:W94"/>
    <mergeCell ref="P85:Q85"/>
    <mergeCell ref="B91:E91"/>
    <mergeCell ref="F91:I91"/>
    <mergeCell ref="J91:M91"/>
    <mergeCell ref="B89:E89"/>
    <mergeCell ref="F89:I89"/>
    <mergeCell ref="J89:M89"/>
    <mergeCell ref="B90:E90"/>
    <mergeCell ref="F90:I90"/>
    <mergeCell ref="J90:M90"/>
    <mergeCell ref="B84:E84"/>
    <mergeCell ref="F84:G84"/>
    <mergeCell ref="H84:J84"/>
    <mergeCell ref="K84:L84"/>
    <mergeCell ref="N89:Q89"/>
    <mergeCell ref="B85:E85"/>
    <mergeCell ref="F85:G85"/>
    <mergeCell ref="H85:J85"/>
    <mergeCell ref="K85:L85"/>
    <mergeCell ref="M85:O85"/>
    <mergeCell ref="K82:L82"/>
    <mergeCell ref="C81:E82"/>
    <mergeCell ref="F81:J81"/>
    <mergeCell ref="K81:O81"/>
    <mergeCell ref="B83:E83"/>
    <mergeCell ref="F83:G83"/>
    <mergeCell ref="M83:O83"/>
    <mergeCell ref="H83:J83"/>
    <mergeCell ref="K83:L83"/>
    <mergeCell ref="P84:Q84"/>
    <mergeCell ref="R84:T84"/>
    <mergeCell ref="P83:Q83"/>
    <mergeCell ref="M84:O84"/>
    <mergeCell ref="M82:O82"/>
    <mergeCell ref="B76:N76"/>
    <mergeCell ref="O76:Q76"/>
    <mergeCell ref="R76:T76"/>
    <mergeCell ref="F82:G82"/>
    <mergeCell ref="H82:J82"/>
    <mergeCell ref="U76:W76"/>
    <mergeCell ref="B77:N77"/>
    <mergeCell ref="O77:Q77"/>
    <mergeCell ref="R77:T77"/>
    <mergeCell ref="U77:W77"/>
    <mergeCell ref="U81:Y81"/>
    <mergeCell ref="B74:N74"/>
    <mergeCell ref="O74:Q74"/>
    <mergeCell ref="R74:T74"/>
    <mergeCell ref="U74:W74"/>
    <mergeCell ref="B75:N75"/>
    <mergeCell ref="O75:Q75"/>
    <mergeCell ref="R75:T75"/>
    <mergeCell ref="U75:W75"/>
    <mergeCell ref="U73:W73"/>
    <mergeCell ref="X73:Z73"/>
    <mergeCell ref="O72:Q72"/>
    <mergeCell ref="R72:T72"/>
    <mergeCell ref="U72:W72"/>
    <mergeCell ref="X72:Z72"/>
    <mergeCell ref="O68:Q68"/>
    <mergeCell ref="B73:N73"/>
    <mergeCell ref="O73:Q73"/>
    <mergeCell ref="R73:T73"/>
    <mergeCell ref="B72:E72"/>
    <mergeCell ref="F72:H72"/>
    <mergeCell ref="I72:K72"/>
    <mergeCell ref="L72:N72"/>
    <mergeCell ref="B68:E68"/>
    <mergeCell ref="F68:H68"/>
    <mergeCell ref="I68:K68"/>
    <mergeCell ref="L68:N68"/>
    <mergeCell ref="X67:Z67"/>
    <mergeCell ref="AA67:AC67"/>
    <mergeCell ref="R68:T68"/>
    <mergeCell ref="U68:W68"/>
    <mergeCell ref="X68:Z68"/>
    <mergeCell ref="AA68:AC68"/>
    <mergeCell ref="L67:N67"/>
    <mergeCell ref="O67:Q67"/>
    <mergeCell ref="C66:E67"/>
    <mergeCell ref="F66:K66"/>
    <mergeCell ref="L66:Q66"/>
    <mergeCell ref="R66:W66"/>
    <mergeCell ref="F67:H67"/>
    <mergeCell ref="I67:K67"/>
    <mergeCell ref="R67:T67"/>
    <mergeCell ref="U67:W67"/>
    <mergeCell ref="U11:W11"/>
    <mergeCell ref="O12:Q12"/>
    <mergeCell ref="R12:T12"/>
    <mergeCell ref="U12:W12"/>
    <mergeCell ref="L11:N11"/>
    <mergeCell ref="L12:N12"/>
    <mergeCell ref="O11:Q11"/>
    <mergeCell ref="R11:T11"/>
    <mergeCell ref="B12:E12"/>
    <mergeCell ref="F12:H12"/>
    <mergeCell ref="I12:K12"/>
    <mergeCell ref="B10:E10"/>
    <mergeCell ref="F10:H10"/>
    <mergeCell ref="I10:K10"/>
    <mergeCell ref="B11:E11"/>
    <mergeCell ref="F11:H11"/>
    <mergeCell ref="I11:K11"/>
    <mergeCell ref="O8:Q8"/>
    <mergeCell ref="R8:T8"/>
    <mergeCell ref="F8:H8"/>
    <mergeCell ref="I8:K8"/>
    <mergeCell ref="L8:N8"/>
    <mergeCell ref="O10:Q10"/>
    <mergeCell ref="R10:T10"/>
    <mergeCell ref="L10:N10"/>
    <mergeCell ref="U8:W8"/>
    <mergeCell ref="O9:Q9"/>
    <mergeCell ref="R9:T9"/>
    <mergeCell ref="U9:W9"/>
    <mergeCell ref="U10:W10"/>
    <mergeCell ref="B9:E9"/>
    <mergeCell ref="F9:H9"/>
    <mergeCell ref="I9:K9"/>
    <mergeCell ref="L9:N9"/>
    <mergeCell ref="B8:E8"/>
    <mergeCell ref="C6:E7"/>
    <mergeCell ref="F6:K6"/>
    <mergeCell ref="L6:Q6"/>
    <mergeCell ref="R6:W6"/>
    <mergeCell ref="F7:H7"/>
    <mergeCell ref="I7:K7"/>
    <mergeCell ref="L7:N7"/>
    <mergeCell ref="O7:Q7"/>
    <mergeCell ref="R7:T7"/>
    <mergeCell ref="U7:W7"/>
    <mergeCell ref="X75:Z75"/>
    <mergeCell ref="Z81:AD81"/>
    <mergeCell ref="Z82:AA82"/>
    <mergeCell ref="AB82:AD82"/>
    <mergeCell ref="X76:Z76"/>
    <mergeCell ref="X77:Z77"/>
    <mergeCell ref="AA76:AC76"/>
    <mergeCell ref="AA77:AC77"/>
    <mergeCell ref="AD76:AF76"/>
    <mergeCell ref="AD77:AF77"/>
    <mergeCell ref="U82:V82"/>
    <mergeCell ref="W82:Y82"/>
    <mergeCell ref="R83:T83"/>
    <mergeCell ref="U83:V83"/>
    <mergeCell ref="P81:T81"/>
    <mergeCell ref="P82:Q82"/>
    <mergeCell ref="R82:T82"/>
    <mergeCell ref="U96:W96"/>
    <mergeCell ref="AA96:AC96"/>
    <mergeCell ref="AA98:AC98"/>
    <mergeCell ref="X99:Z99"/>
    <mergeCell ref="AA99:AC99"/>
    <mergeCell ref="X98:Z98"/>
    <mergeCell ref="X97:Z97"/>
    <mergeCell ref="U98:W98"/>
    <mergeCell ref="U97:W97"/>
    <mergeCell ref="S112:V113"/>
    <mergeCell ref="AA100:AC100"/>
    <mergeCell ref="X102:Z102"/>
    <mergeCell ref="AA102:AC102"/>
    <mergeCell ref="AA101:AC101"/>
    <mergeCell ref="X100:Z100"/>
    <mergeCell ref="X101:Z101"/>
    <mergeCell ref="R100:T100"/>
    <mergeCell ref="R103:T103"/>
    <mergeCell ref="O99:Q99"/>
    <mergeCell ref="R99:T99"/>
    <mergeCell ref="U99:W99"/>
    <mergeCell ref="O100:Q100"/>
    <mergeCell ref="U102:W102"/>
    <mergeCell ref="U103:W103"/>
    <mergeCell ref="U100:W100"/>
    <mergeCell ref="U101:W101"/>
    <mergeCell ref="O101:Q101"/>
    <mergeCell ref="R101:T101"/>
    <mergeCell ref="O102:Q102"/>
    <mergeCell ref="R102:T102"/>
    <mergeCell ref="R104:T104"/>
    <mergeCell ref="O103:Q103"/>
    <mergeCell ref="Z88:AC88"/>
    <mergeCell ref="AB117:AE117"/>
    <mergeCell ref="X95:Z95"/>
    <mergeCell ref="AA95:AC95"/>
    <mergeCell ref="AD95:AF95"/>
    <mergeCell ref="AE112:AH113"/>
    <mergeCell ref="AF120:AI120"/>
    <mergeCell ref="AF121:AI121"/>
    <mergeCell ref="AD98:AF98"/>
    <mergeCell ref="AD99:AF99"/>
    <mergeCell ref="AD100:AF100"/>
    <mergeCell ref="AF117:AI117"/>
    <mergeCell ref="AD103:AF103"/>
    <mergeCell ref="AE111:AH111"/>
    <mergeCell ref="AD102:AF102"/>
    <mergeCell ref="AF119:AI119"/>
    <mergeCell ref="AB123:AE123"/>
    <mergeCell ref="AB122:AE122"/>
    <mergeCell ref="AF125:AI125"/>
    <mergeCell ref="AF126:AI126"/>
    <mergeCell ref="AF122:AI122"/>
    <mergeCell ref="AF123:AI123"/>
    <mergeCell ref="AF124:AI124"/>
    <mergeCell ref="C15:E16"/>
    <mergeCell ref="F15:K15"/>
    <mergeCell ref="L15:Q15"/>
    <mergeCell ref="R15:W15"/>
    <mergeCell ref="L17:N17"/>
    <mergeCell ref="X15:AC15"/>
    <mergeCell ref="F16:H16"/>
    <mergeCell ref="I16:K16"/>
    <mergeCell ref="L16:N16"/>
    <mergeCell ref="O16:Q16"/>
    <mergeCell ref="R16:T16"/>
    <mergeCell ref="U16:W16"/>
    <mergeCell ref="X16:Z16"/>
    <mergeCell ref="AA16:AC16"/>
    <mergeCell ref="T30:U31"/>
    <mergeCell ref="V30:W31"/>
    <mergeCell ref="AA17:AC17"/>
    <mergeCell ref="R30:S31"/>
    <mergeCell ref="X30:Y31"/>
    <mergeCell ref="Z31:AC31"/>
    <mergeCell ref="C17:E17"/>
    <mergeCell ref="O17:Q17"/>
    <mergeCell ref="R17:T17"/>
    <mergeCell ref="U17:W17"/>
    <mergeCell ref="X17:Z17"/>
    <mergeCell ref="F17:H17"/>
    <mergeCell ref="I17:K17"/>
    <mergeCell ref="F32:G32"/>
    <mergeCell ref="F33:G33"/>
    <mergeCell ref="H32:I32"/>
    <mergeCell ref="H33:I33"/>
    <mergeCell ref="J32:K32"/>
    <mergeCell ref="J33:K33"/>
    <mergeCell ref="H30:I31"/>
    <mergeCell ref="J30:K31"/>
    <mergeCell ref="V33:W33"/>
    <mergeCell ref="X33:Y33"/>
    <mergeCell ref="P32:Q32"/>
    <mergeCell ref="R32:S32"/>
    <mergeCell ref="T32:U32"/>
    <mergeCell ref="V32:W32"/>
    <mergeCell ref="C30:E31"/>
    <mergeCell ref="C32:E32"/>
    <mergeCell ref="C33:E33"/>
    <mergeCell ref="X32:Y32"/>
    <mergeCell ref="L33:M33"/>
    <mergeCell ref="N33:O33"/>
    <mergeCell ref="P33:Q33"/>
    <mergeCell ref="R33:S33"/>
    <mergeCell ref="T33:U33"/>
    <mergeCell ref="F30:G31"/>
    <mergeCell ref="C48:E49"/>
    <mergeCell ref="AA44:AC44"/>
    <mergeCell ref="B42:E43"/>
    <mergeCell ref="O44:Q44"/>
    <mergeCell ref="R44:T44"/>
    <mergeCell ref="U44:W44"/>
    <mergeCell ref="X44:Z44"/>
    <mergeCell ref="B44:E44"/>
    <mergeCell ref="F44:H44"/>
    <mergeCell ref="I44:K44"/>
    <mergeCell ref="V48:W49"/>
    <mergeCell ref="L50:M50"/>
    <mergeCell ref="N50:O50"/>
    <mergeCell ref="P50:Q50"/>
    <mergeCell ref="L48:M49"/>
    <mergeCell ref="N48:O49"/>
    <mergeCell ref="P48:Q49"/>
    <mergeCell ref="R48:S49"/>
    <mergeCell ref="T48:U49"/>
    <mergeCell ref="C50:E56"/>
    <mergeCell ref="R50:S50"/>
    <mergeCell ref="T50:U50"/>
    <mergeCell ref="V50:W50"/>
    <mergeCell ref="T51:U51"/>
    <mergeCell ref="V51:W51"/>
    <mergeCell ref="N51:O51"/>
    <mergeCell ref="P51:Q51"/>
    <mergeCell ref="R51:S51"/>
    <mergeCell ref="F52:K52"/>
    <mergeCell ref="L52:M52"/>
    <mergeCell ref="N52:O52"/>
    <mergeCell ref="P52:Q52"/>
    <mergeCell ref="R52:S52"/>
    <mergeCell ref="F48:K49"/>
    <mergeCell ref="F50:K50"/>
    <mergeCell ref="F51:K51"/>
    <mergeCell ref="L51:M51"/>
    <mergeCell ref="F53:K53"/>
    <mergeCell ref="L53:M53"/>
    <mergeCell ref="N53:O53"/>
    <mergeCell ref="P53:Q53"/>
    <mergeCell ref="R53:S53"/>
    <mergeCell ref="T53:U53"/>
    <mergeCell ref="N54:O54"/>
    <mergeCell ref="P54:Q54"/>
    <mergeCell ref="R54:S54"/>
    <mergeCell ref="T54:U54"/>
    <mergeCell ref="T52:U52"/>
    <mergeCell ref="V52:W52"/>
    <mergeCell ref="V53:W53"/>
    <mergeCell ref="V54:W54"/>
    <mergeCell ref="F55:K55"/>
    <mergeCell ref="L55:M55"/>
    <mergeCell ref="N55:O55"/>
    <mergeCell ref="P55:Q55"/>
    <mergeCell ref="R55:S55"/>
    <mergeCell ref="T55:U55"/>
    <mergeCell ref="V55:W55"/>
    <mergeCell ref="F54:K54"/>
    <mergeCell ref="L54:M54"/>
    <mergeCell ref="T56:U56"/>
    <mergeCell ref="V56:W56"/>
    <mergeCell ref="F57:K57"/>
    <mergeCell ref="L57:M57"/>
    <mergeCell ref="N57:O57"/>
    <mergeCell ref="P57:Q57"/>
    <mergeCell ref="R57:S57"/>
    <mergeCell ref="T57:U57"/>
    <mergeCell ref="V57:W57"/>
    <mergeCell ref="F56:K56"/>
    <mergeCell ref="N58:O58"/>
    <mergeCell ref="P58:Q58"/>
    <mergeCell ref="R56:S56"/>
    <mergeCell ref="L56:M56"/>
    <mergeCell ref="N56:O56"/>
    <mergeCell ref="P56:Q56"/>
    <mergeCell ref="R58:S58"/>
    <mergeCell ref="T58:U58"/>
    <mergeCell ref="V58:W58"/>
    <mergeCell ref="F59:K59"/>
    <mergeCell ref="L59:M59"/>
    <mergeCell ref="N59:O59"/>
    <mergeCell ref="P59:Q59"/>
    <mergeCell ref="R59:S59"/>
    <mergeCell ref="T59:U59"/>
    <mergeCell ref="V59:W59"/>
    <mergeCell ref="L58:M58"/>
    <mergeCell ref="T60:U60"/>
    <mergeCell ref="R62:S62"/>
    <mergeCell ref="T62:U62"/>
    <mergeCell ref="V60:W60"/>
    <mergeCell ref="R61:S61"/>
    <mergeCell ref="T61:U61"/>
    <mergeCell ref="V61:W61"/>
    <mergeCell ref="R60:S60"/>
    <mergeCell ref="V62:W62"/>
    <mergeCell ref="L61:M61"/>
    <mergeCell ref="N61:O61"/>
    <mergeCell ref="P61:Q61"/>
    <mergeCell ref="L60:M60"/>
    <mergeCell ref="N60:O60"/>
    <mergeCell ref="P60:Q60"/>
    <mergeCell ref="N62:O62"/>
    <mergeCell ref="P62:Q62"/>
    <mergeCell ref="L63:M63"/>
    <mergeCell ref="N63:O63"/>
    <mergeCell ref="P63:Q63"/>
    <mergeCell ref="R63:S63"/>
    <mergeCell ref="AG85:AI85"/>
    <mergeCell ref="C57:E59"/>
    <mergeCell ref="C60:K60"/>
    <mergeCell ref="C61:K61"/>
    <mergeCell ref="C63:K63"/>
    <mergeCell ref="C62:K62"/>
    <mergeCell ref="F58:K58"/>
    <mergeCell ref="T63:U63"/>
    <mergeCell ref="V63:W63"/>
    <mergeCell ref="L62:M62"/>
    <mergeCell ref="AE81:AI81"/>
    <mergeCell ref="AE82:AF82"/>
    <mergeCell ref="AG82:AI82"/>
    <mergeCell ref="AG83:AI83"/>
    <mergeCell ref="AE84:AF84"/>
    <mergeCell ref="AG84:AI84"/>
    <mergeCell ref="T137:W137"/>
    <mergeCell ref="AB124:AE124"/>
    <mergeCell ref="AB125:AE125"/>
    <mergeCell ref="T122:W122"/>
    <mergeCell ref="AE83:AF83"/>
    <mergeCell ref="AD96:AF96"/>
    <mergeCell ref="AE85:AF85"/>
    <mergeCell ref="AB126:AE126"/>
    <mergeCell ref="AB120:AE120"/>
    <mergeCell ref="AB121:AE121"/>
    <mergeCell ref="X143:Z143"/>
    <mergeCell ref="AF135:AI135"/>
    <mergeCell ref="AF136:AI136"/>
    <mergeCell ref="AF137:AI137"/>
    <mergeCell ref="AF138:AI138"/>
    <mergeCell ref="AD130:AG130"/>
    <mergeCell ref="AD131:AG131"/>
    <mergeCell ref="Z130:AC130"/>
  </mergeCells>
  <phoneticPr fontId="3"/>
  <pageMargins left="0.59055118110236227" right="0.59055118110236227" top="0.27559055118110237" bottom="0.23622047244094491" header="0.35433070866141736" footer="0.27559055118110237"/>
  <pageSetup paperSize="9" scale="81" orientation="portrait" r:id="rId1"/>
  <headerFooter alignWithMargins="0">
    <oddHeader>&amp;R
　</oddHeader>
  </headerFooter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H24</vt:lpstr>
      <vt:lpstr>'H24'!Print_Area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沖野　智信</cp:lastModifiedBy>
  <cp:lastPrinted>2014-08-15T06:02:08Z</cp:lastPrinted>
  <dcterms:created xsi:type="dcterms:W3CDTF">2006-02-06T02:35:52Z</dcterms:created>
  <dcterms:modified xsi:type="dcterms:W3CDTF">2026-09-18T01:49:01Z</dcterms:modified>
</cp:coreProperties>
</file>