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activeTab="0"/>
  </bookViews>
  <sheets>
    <sheet name="227-1" sheetId="1" r:id="rId1"/>
    <sheet name="227-1(続)" sheetId="2" r:id="rId2"/>
    <sheet name="227-2" sheetId="3" r:id="rId3"/>
    <sheet name="227-3" sheetId="4" r:id="rId4"/>
  </sheets>
  <definedNames>
    <definedName name="_xlnm.Print_Area" localSheetId="2">'227-2'!$A$1:$K$34</definedName>
  </definedNames>
  <calcPr fullCalcOnLoad="1"/>
</workbook>
</file>

<file path=xl/sharedStrings.xml><?xml version="1.0" encoding="utf-8"?>
<sst xmlns="http://schemas.openxmlformats.org/spreadsheetml/2006/main" count="150" uniqueCount="128">
  <si>
    <t>「全損」とは火災損害額が70％以上，「半損」とは同20％以上70％未満，「小損」とは同20％未満をいう。</t>
  </si>
  <si>
    <t>「類焼火災」は「建物火災」の再掲で「火災件数総数」には含まない。「ぼや」は，爆発火災を含めた件数である。</t>
  </si>
  <si>
    <t>年</t>
  </si>
  <si>
    <t>火災件数</t>
  </si>
  <si>
    <t>罹災世帯数</t>
  </si>
  <si>
    <t>焼損棟数</t>
  </si>
  <si>
    <t>総数</t>
  </si>
  <si>
    <t>建物</t>
  </si>
  <si>
    <t>全損</t>
  </si>
  <si>
    <t>半損</t>
  </si>
  <si>
    <t>小損</t>
  </si>
  <si>
    <t>全焼</t>
  </si>
  <si>
    <t>半焼</t>
  </si>
  <si>
    <t>部分焼</t>
  </si>
  <si>
    <t>ぼや</t>
  </si>
  <si>
    <t>焼損面積</t>
  </si>
  <si>
    <t>損害額(千円）</t>
  </si>
  <si>
    <t>死者</t>
  </si>
  <si>
    <t>総額</t>
  </si>
  <si>
    <t>収容物</t>
  </si>
  <si>
    <t>資料  消防局警防部警防課</t>
  </si>
  <si>
    <t>227.火　　　　災　</t>
  </si>
  <si>
    <t>1.発生件数，焼損面積及び損害額</t>
  </si>
  <si>
    <t>焼損棟数の「部分焼」は，ぼやを含めた棟数である。</t>
  </si>
  <si>
    <t>（単位　件）</t>
  </si>
  <si>
    <t>類焼
火災</t>
  </si>
  <si>
    <t>車両・林野・その他</t>
  </si>
  <si>
    <t>平成</t>
  </si>
  <si>
    <t>年</t>
  </si>
  <si>
    <t>(続)</t>
  </si>
  <si>
    <t>死傷者数（人）</t>
  </si>
  <si>
    <t>林野</t>
  </si>
  <si>
    <t>建物</t>
  </si>
  <si>
    <t>負傷者</t>
  </si>
  <si>
    <t>車両・林野</t>
  </si>
  <si>
    <t>（ａ）</t>
  </si>
  <si>
    <t>（㎡）</t>
  </si>
  <si>
    <t>その他</t>
  </si>
  <si>
    <t xml:space="preserve"> </t>
  </si>
  <si>
    <t>建物の損害額は建物火災以外の火災の損害は含まない。</t>
  </si>
  <si>
    <t>種別・用途別</t>
  </si>
  <si>
    <t>件数</t>
  </si>
  <si>
    <t>一般住宅</t>
  </si>
  <si>
    <t>専用住宅</t>
  </si>
  <si>
    <t>共同住宅</t>
  </si>
  <si>
    <t>倉庫・物置</t>
  </si>
  <si>
    <t>飲食店舗</t>
  </si>
  <si>
    <t>物販店舗</t>
  </si>
  <si>
    <t>ホテル・旅館</t>
  </si>
  <si>
    <t>学校</t>
  </si>
  <si>
    <t>工場・作業場</t>
  </si>
  <si>
    <t>事務所</t>
  </si>
  <si>
    <t>福祉施設</t>
  </si>
  <si>
    <t>駐車場</t>
  </si>
  <si>
    <t>車庫</t>
  </si>
  <si>
    <t>出火原因</t>
  </si>
  <si>
    <t>細分類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</si>
  <si>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</si>
  <si>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</si>
  <si>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</si>
  <si>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</si>
  <si>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</si>
  <si>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</si>
  <si>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</si>
  <si>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</si>
  <si>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</si>
  <si>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</si>
  <si>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</si>
  <si>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</si>
  <si>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（うち放火自殺）</t>
  </si>
  <si>
    <t>たばこ</t>
  </si>
  <si>
    <t>都市ガス</t>
  </si>
  <si>
    <t>ＬＰＧ</t>
  </si>
  <si>
    <t>電気</t>
  </si>
  <si>
    <t>石油</t>
  </si>
  <si>
    <t>火遊び</t>
  </si>
  <si>
    <t>たき火</t>
  </si>
  <si>
    <t>ストーブ</t>
  </si>
  <si>
    <t>まき</t>
  </si>
  <si>
    <t>　</t>
  </si>
  <si>
    <t>衝突</t>
  </si>
  <si>
    <t>排気管</t>
  </si>
  <si>
    <t>焼却炉</t>
  </si>
  <si>
    <t>溶接断器</t>
  </si>
  <si>
    <t>その他</t>
  </si>
  <si>
    <t>不明</t>
  </si>
  <si>
    <t>227.火　　　　災　</t>
  </si>
  <si>
    <t>2.建物の用途別火災発生状況</t>
  </si>
  <si>
    <t>平成21年</t>
  </si>
  <si>
    <t>平成22年</t>
  </si>
  <si>
    <t>焼損面積(㎡)</t>
  </si>
  <si>
    <t>損害額(千円)</t>
  </si>
  <si>
    <t>焼損面積(㎡)</t>
  </si>
  <si>
    <t xml:space="preserve">                                      </t>
  </si>
  <si>
    <t>集会所・公会堂</t>
  </si>
  <si>
    <t>遊技場</t>
  </si>
  <si>
    <t>劇場</t>
  </si>
  <si>
    <t>病院・診療所</t>
  </si>
  <si>
    <t>神社・寺院・教会</t>
  </si>
  <si>
    <t>熱気浴場</t>
  </si>
  <si>
    <t>駅舎</t>
  </si>
  <si>
    <t>複合用途建築物</t>
  </si>
  <si>
    <t>その他</t>
  </si>
  <si>
    <t>3.原因別火災発生件数</t>
  </si>
  <si>
    <t>（単位　件）</t>
  </si>
  <si>
    <t>1月</t>
  </si>
  <si>
    <t>平成21</t>
  </si>
  <si>
    <t>年</t>
  </si>
  <si>
    <r>
      <t>放火</t>
    </r>
    <r>
      <rPr>
        <sz val="9"/>
        <rFont val="ＭＳ Ｐ明朝"/>
        <family val="1"/>
      </rPr>
      <t>(疑い含む)</t>
    </r>
  </si>
  <si>
    <r>
      <t>放火</t>
    </r>
    <r>
      <rPr>
        <sz val="9"/>
        <rFont val="ＭＳ Ｐ明朝"/>
        <family val="1"/>
      </rPr>
      <t>（疑い含む）</t>
    </r>
  </si>
  <si>
    <t>こんろ</t>
  </si>
  <si>
    <t>その他（七輪）</t>
  </si>
  <si>
    <t>ガス</t>
  </si>
  <si>
    <t>内燃機関</t>
  </si>
  <si>
    <t>交通機関</t>
  </si>
  <si>
    <t>マッチ・ライター</t>
  </si>
  <si>
    <t>風呂・かまど</t>
  </si>
  <si>
    <t>電気機器</t>
  </si>
  <si>
    <t>電気装置</t>
  </si>
  <si>
    <t>電灯・電話配線</t>
  </si>
  <si>
    <t>配線器具</t>
  </si>
  <si>
    <t>灯火</t>
  </si>
  <si>
    <t>ろうそく</t>
  </si>
  <si>
    <t>火入れ</t>
  </si>
  <si>
    <t>取灰</t>
  </si>
  <si>
    <t>放火無意識</t>
  </si>
  <si>
    <t>炉</t>
  </si>
  <si>
    <t>こたつ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</si>
</sst>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0_ "/>
    <numFmt numFmtId="203" formatCode="_ * #,##0;_ * \-#,##0;_ * &quot;-&quot;;_ 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_ \(\ * #,##0_ \);_ * \-#,##0_ ;_(\ * &quot;-&quot;_ \);_ @_ "/>
    <numFmt numFmtId="209" formatCode="_ \(\ * #,##0\ \);_ * \-#,##0_ ;_(\ &quot;-&quot;_ \);_ @_ "/>
    <numFmt numFmtId="210" formatCode="_ \(\ #,##0\ \);_ * \-#,##0_ ;_(\ &quot;-&quot;_ \);_ @_ "/>
    <numFmt numFmtId="211" formatCode="_ \(\ #,##0\ \);_ * \-#,##0_ ;_(\ &quot;-&quot;\ \);_ @_ "/>
    <numFmt numFmtId="212" formatCode="_ \(#,##0\);_ * \-#,##0_ ;_(&quot;-&quot;\);_ @_ "/>
    <numFmt numFmtId="213" formatCode="_ \(#,##0\);_ * \-#,##0_ ;\(&quot;-&quot;\);_ @_ "/>
    <numFmt numFmtId="214" formatCode="_ \(#,##0\)\ ;_ * \-#,##0_ ;\(&quot;-&quot;\)\ ;_ @_ "/>
    <numFmt numFmtId="215" formatCode="_ * #,##0;_ * \-#,##0_ ;_ * &quot;-&quot;;_ @_ "/>
    <numFmt numFmtId="216" formatCode="_ \(\ #,##0\ \);_ * \-#,##0_ ;\(\ &quot;-&quot;\ \);_ @_ "/>
    <numFmt numFmtId="217" formatCode="0_ ;[Red]\-0\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/>
    </xf>
    <xf numFmtId="186" fontId="9" fillId="0" borderId="8" xfId="0" applyNumberFormat="1" applyFont="1" applyFill="1" applyBorder="1" applyAlignment="1">
      <alignment/>
    </xf>
    <xf numFmtId="186" fontId="9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7" xfId="0" applyNumberFormat="1" applyFont="1" applyFill="1" applyBorder="1" applyAlignment="1">
      <alignment/>
    </xf>
    <xf numFmtId="186" fontId="13" fillId="0" borderId="8" xfId="0" applyNumberFormat="1" applyFont="1" applyFill="1" applyBorder="1" applyAlignment="1">
      <alignment/>
    </xf>
    <xf numFmtId="186" fontId="13" fillId="0" borderId="0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186" fontId="6" fillId="0" borderId="0" xfId="0" applyNumberFormat="1" applyFont="1" applyFill="1" applyAlignment="1">
      <alignment/>
    </xf>
    <xf numFmtId="186" fontId="1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0" fontId="7" fillId="0" borderId="6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 vertical="top"/>
    </xf>
    <xf numFmtId="0" fontId="7" fillId="0" borderId="10" xfId="0" applyFont="1" applyFill="1" applyBorder="1" applyAlignment="1">
      <alignment horizontal="distributed" vertical="top"/>
    </xf>
    <xf numFmtId="41" fontId="9" fillId="0" borderId="0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0" fillId="0" borderId="13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vertical="center"/>
    </xf>
    <xf numFmtId="0" fontId="12" fillId="0" borderId="7" xfId="0" applyFont="1" applyFill="1" applyBorder="1" applyAlignment="1">
      <alignment/>
    </xf>
    <xf numFmtId="41" fontId="13" fillId="0" borderId="8" xfId="16" applyNumberFormat="1" applyFont="1" applyFill="1" applyBorder="1" applyAlignment="1">
      <alignment horizontal="right"/>
    </xf>
    <xf numFmtId="41" fontId="13" fillId="0" borderId="0" xfId="16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7" fillId="0" borderId="7" xfId="0" applyFont="1" applyFill="1" applyBorder="1" applyAlignment="1">
      <alignment horizontal="left"/>
    </xf>
    <xf numFmtId="41" fontId="9" fillId="0" borderId="8" xfId="16" applyNumberFormat="1" applyFont="1" applyFill="1" applyBorder="1" applyAlignment="1">
      <alignment horizontal="right"/>
    </xf>
    <xf numFmtId="41" fontId="9" fillId="0" borderId="0" xfId="16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186" fontId="9" fillId="0" borderId="10" xfId="0" applyNumberFormat="1" applyFont="1" applyFill="1" applyBorder="1" applyAlignment="1">
      <alignment/>
    </xf>
    <xf numFmtId="186" fontId="9" fillId="0" borderId="2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95" fontId="6" fillId="0" borderId="0" xfId="0" applyNumberFormat="1" applyFont="1" applyFill="1" applyAlignment="1">
      <alignment/>
    </xf>
    <xf numFmtId="0" fontId="6" fillId="0" borderId="17" xfId="0" applyFont="1" applyFill="1" applyBorder="1" applyAlignment="1">
      <alignment horizontal="distributed"/>
    </xf>
    <xf numFmtId="0" fontId="7" fillId="0" borderId="16" xfId="0" applyFont="1" applyFill="1" applyBorder="1" applyAlignment="1">
      <alignment horizontal="distributed"/>
    </xf>
    <xf numFmtId="0" fontId="7" fillId="0" borderId="18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/>
    </xf>
    <xf numFmtId="0" fontId="7" fillId="0" borderId="5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distributed"/>
    </xf>
    <xf numFmtId="0" fontId="9" fillId="0" borderId="6" xfId="0" applyFont="1" applyFill="1" applyBorder="1" applyAlignment="1">
      <alignment horizontal="distributed"/>
    </xf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 quotePrefix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7" xfId="0" applyFont="1" applyFill="1" applyBorder="1" applyAlignment="1">
      <alignment horizontal="distributed"/>
    </xf>
    <xf numFmtId="41" fontId="9" fillId="0" borderId="19" xfId="0" applyNumberFormat="1" applyFont="1" applyFill="1" applyBorder="1" applyAlignment="1">
      <alignment/>
    </xf>
    <xf numFmtId="195" fontId="9" fillId="0" borderId="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1" fontId="9" fillId="0" borderId="8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2" fillId="0" borderId="7" xfId="0" applyFont="1" applyFill="1" applyBorder="1" applyAlignment="1">
      <alignment horizontal="distributed"/>
    </xf>
    <xf numFmtId="41" fontId="13" fillId="0" borderId="19" xfId="0" applyNumberFormat="1" applyFont="1" applyFill="1" applyBorder="1" applyAlignment="1">
      <alignment/>
    </xf>
    <xf numFmtId="195" fontId="13" fillId="0" borderId="8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1" fontId="13" fillId="0" borderId="8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distributed"/>
    </xf>
    <xf numFmtId="0" fontId="12" fillId="0" borderId="7" xfId="0" applyFont="1" applyFill="1" applyBorder="1" applyAlignment="1">
      <alignment horizontal="distributed" vertical="center"/>
    </xf>
    <xf numFmtId="41" fontId="13" fillId="0" borderId="19" xfId="0" applyNumberFormat="1" applyFont="1" applyFill="1" applyBorder="1" applyAlignment="1">
      <alignment vertical="center"/>
    </xf>
    <xf numFmtId="195" fontId="13" fillId="0" borderId="8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41" fontId="13" fillId="0" borderId="8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195" fontId="9" fillId="0" borderId="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7" fontId="9" fillId="0" borderId="8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213" fontId="17" fillId="0" borderId="8" xfId="0" applyNumberFormat="1" applyFont="1" applyFill="1" applyBorder="1" applyAlignment="1">
      <alignment horizontal="right" vertical="center"/>
    </xf>
    <xf numFmtId="213" fontId="17" fillId="0" borderId="0" xfId="0" applyNumberFormat="1" applyFont="1" applyFill="1" applyBorder="1" applyAlignment="1">
      <alignment horizontal="right" vertical="center"/>
    </xf>
    <xf numFmtId="41" fontId="9" fillId="0" borderId="1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8" xfId="0" applyFont="1" applyFill="1" applyBorder="1" applyAlignment="1">
      <alignment vertical="center"/>
    </xf>
    <xf numFmtId="0" fontId="7" fillId="0" borderId="0" xfId="0" applyFont="1" applyFill="1" applyAlignment="1">
      <alignment horizontal="distributed" vertical="center"/>
    </xf>
    <xf numFmtId="41" fontId="6" fillId="0" borderId="1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95" fontId="9" fillId="0" borderId="8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7" xfId="0" applyFill="1" applyBorder="1" applyAlignment="1">
      <alignment horizontal="distributed"/>
    </xf>
    <xf numFmtId="0" fontId="0" fillId="0" borderId="2" xfId="0" applyFill="1" applyBorder="1" applyAlignment="1">
      <alignment horizontal="distributed"/>
    </xf>
    <xf numFmtId="0" fontId="9" fillId="0" borderId="13" xfId="0" applyFont="1" applyFill="1" applyBorder="1" applyAlignment="1">
      <alignment/>
    </xf>
    <xf numFmtId="41" fontId="6" fillId="0" borderId="0" xfId="0" applyNumberFormat="1" applyFont="1" applyFill="1" applyAlignment="1">
      <alignment/>
    </xf>
    <xf numFmtId="0" fontId="7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7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/>
    </xf>
    <xf numFmtId="0" fontId="7" fillId="0" borderId="1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4" fillId="0" borderId="0" xfId="0" applyFont="1" applyFill="1" applyAlignment="1">
      <alignment horizontal="center"/>
    </xf>
    <xf numFmtId="0" fontId="0" fillId="0" borderId="2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/>
    </xf>
    <xf numFmtId="0" fontId="3" fillId="0" borderId="0" xfId="0" applyFont="1" applyFill="1" applyAlignment="1" quotePrefix="1">
      <alignment horizontal="center"/>
    </xf>
    <xf numFmtId="0" fontId="6" fillId="0" borderId="17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41" fontId="9" fillId="0" borderId="19" xfId="0" applyNumberFormat="1" applyFont="1" applyFill="1" applyBorder="1" applyAlignment="1">
      <alignment horizontal="center" vertical="center"/>
    </xf>
    <xf numFmtId="41" fontId="16" fillId="0" borderId="1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41" fontId="9" fillId="0" borderId="19" xfId="0" applyNumberFormat="1" applyFont="1" applyFill="1" applyBorder="1" applyAlignment="1">
      <alignment vertical="center"/>
    </xf>
    <xf numFmtId="41" fontId="16" fillId="0" borderId="19" xfId="0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horizontal="right" vertical="center"/>
    </xf>
    <xf numFmtId="41" fontId="16" fillId="0" borderId="19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11</xdr:row>
      <xdr:rowOff>85725</xdr:rowOff>
    </xdr:from>
    <xdr:to>
      <xdr:col>6</xdr:col>
      <xdr:colOff>171450</xdr:colOff>
      <xdr:row>12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714500" y="2438400"/>
          <a:ext cx="952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76200</xdr:rowOff>
    </xdr:from>
    <xdr:to>
      <xdr:col>7</xdr:col>
      <xdr:colOff>0</xdr:colOff>
      <xdr:row>18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714500" y="3200400"/>
          <a:ext cx="95250" cy="1133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21</xdr:row>
      <xdr:rowOff>85725</xdr:rowOff>
    </xdr:from>
    <xdr:to>
      <xdr:col>7</xdr:col>
      <xdr:colOff>0</xdr:colOff>
      <xdr:row>24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1714500" y="5010150"/>
          <a:ext cx="95250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25</xdr:row>
      <xdr:rowOff>95250</xdr:rowOff>
    </xdr:from>
    <xdr:to>
      <xdr:col>7</xdr:col>
      <xdr:colOff>0</xdr:colOff>
      <xdr:row>27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714500" y="6048375"/>
          <a:ext cx="9525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39</xdr:row>
      <xdr:rowOff>85725</xdr:rowOff>
    </xdr:from>
    <xdr:to>
      <xdr:col>7</xdr:col>
      <xdr:colOff>0</xdr:colOff>
      <xdr:row>40</xdr:row>
      <xdr:rowOff>180975</xdr:rowOff>
    </xdr:to>
    <xdr:sp>
      <xdr:nvSpPr>
        <xdr:cNvPr id="5" name="AutoShape 5"/>
        <xdr:cNvSpPr>
          <a:spLocks/>
        </xdr:cNvSpPr>
      </xdr:nvSpPr>
      <xdr:spPr>
        <a:xfrm>
          <a:off x="1714500" y="9639300"/>
          <a:ext cx="95250" cy="352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30</xdr:row>
      <xdr:rowOff>85725</xdr:rowOff>
    </xdr:from>
    <xdr:to>
      <xdr:col>7</xdr:col>
      <xdr:colOff>0</xdr:colOff>
      <xdr:row>33</xdr:row>
      <xdr:rowOff>190500</xdr:rowOff>
    </xdr:to>
    <xdr:sp>
      <xdr:nvSpPr>
        <xdr:cNvPr id="6" name="AutoShape 7"/>
        <xdr:cNvSpPr>
          <a:spLocks/>
        </xdr:cNvSpPr>
      </xdr:nvSpPr>
      <xdr:spPr>
        <a:xfrm>
          <a:off x="1714500" y="7324725"/>
          <a:ext cx="95250" cy="876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5"/>
  </sheetPr>
  <dimension ref="A1:Q31"/>
  <sheetViews>
    <sheetView tabSelected="1" workbookViewId="0" topLeftCell="A1">
      <selection activeCell="F23" sqref="F23"/>
    </sheetView>
  </sheetViews>
  <sheetFormatPr defaultColWidth="9.00390625" defaultRowHeight="13.5"/>
  <cols>
    <col min="1" max="1" width="1.625" style="5" customWidth="1"/>
    <col min="2" max="2" width="4.875" style="5" customWidth="1"/>
    <col min="3" max="3" width="3.375" style="5" customWidth="1"/>
    <col min="4" max="4" width="4.375" style="5" customWidth="1"/>
    <col min="5" max="5" width="6.875" style="5" customWidth="1"/>
    <col min="6" max="9" width="5.625" style="5" customWidth="1"/>
    <col min="10" max="11" width="6.875" style="5" customWidth="1"/>
    <col min="12" max="17" width="7.125" style="5" customWidth="1"/>
    <col min="18" max="16384" width="8.875" style="5" customWidth="1"/>
  </cols>
  <sheetData>
    <row r="1" spans="1:17" s="1" customFormat="1" ht="22.5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="1" customFormat="1" ht="13.5" customHeight="1"/>
    <row r="3" spans="1:17" s="1" customFormat="1" ht="15.75" customHeight="1">
      <c r="A3" s="132" t="s">
        <v>22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="1" customFormat="1" ht="13.5" customHeight="1"/>
    <row r="5" s="3" customFormat="1" ht="11.25">
      <c r="D5" s="3" t="s">
        <v>0</v>
      </c>
    </row>
    <row r="6" s="3" customFormat="1" ht="11.25">
      <c r="D6" s="3" t="s">
        <v>1</v>
      </c>
    </row>
    <row r="7" s="3" customFormat="1" ht="11.25">
      <c r="D7" s="3" t="s">
        <v>23</v>
      </c>
    </row>
    <row r="8" s="3" customFormat="1" ht="13.5" customHeight="1"/>
    <row r="9" spans="1:4" ht="12.75" customHeight="1" thickBot="1">
      <c r="A9" s="4" t="s">
        <v>24</v>
      </c>
      <c r="D9" s="4"/>
    </row>
    <row r="10" spans="1:17" ht="18" customHeight="1">
      <c r="A10" s="133" t="s">
        <v>2</v>
      </c>
      <c r="B10" s="134"/>
      <c r="C10" s="134"/>
      <c r="D10" s="135"/>
      <c r="E10" s="140" t="s">
        <v>3</v>
      </c>
      <c r="F10" s="141"/>
      <c r="G10" s="141"/>
      <c r="H10" s="141"/>
      <c r="I10" s="141"/>
      <c r="J10" s="142"/>
      <c r="K10" s="143" t="s">
        <v>25</v>
      </c>
      <c r="L10" s="145" t="s">
        <v>4</v>
      </c>
      <c r="M10" s="146"/>
      <c r="N10" s="146"/>
      <c r="O10" s="140" t="s">
        <v>5</v>
      </c>
      <c r="P10" s="147"/>
      <c r="Q10" s="147"/>
    </row>
    <row r="11" spans="1:17" ht="18" customHeight="1">
      <c r="A11" s="136"/>
      <c r="B11" s="136"/>
      <c r="C11" s="136"/>
      <c r="D11" s="137"/>
      <c r="E11" s="125" t="s">
        <v>6</v>
      </c>
      <c r="F11" s="148" t="s">
        <v>7</v>
      </c>
      <c r="G11" s="149"/>
      <c r="H11" s="149"/>
      <c r="I11" s="150"/>
      <c r="J11" s="151" t="s">
        <v>26</v>
      </c>
      <c r="K11" s="144"/>
      <c r="L11" s="125" t="s">
        <v>8</v>
      </c>
      <c r="M11" s="125" t="s">
        <v>9</v>
      </c>
      <c r="N11" s="127" t="s">
        <v>10</v>
      </c>
      <c r="O11" s="125" t="s">
        <v>11</v>
      </c>
      <c r="P11" s="125" t="s">
        <v>12</v>
      </c>
      <c r="Q11" s="127" t="s">
        <v>13</v>
      </c>
    </row>
    <row r="12" spans="1:17" ht="18" customHeight="1">
      <c r="A12" s="138"/>
      <c r="B12" s="138"/>
      <c r="C12" s="138"/>
      <c r="D12" s="139"/>
      <c r="E12" s="129"/>
      <c r="F12" s="7" t="s">
        <v>11</v>
      </c>
      <c r="G12" s="8" t="s">
        <v>12</v>
      </c>
      <c r="H12" s="9" t="s">
        <v>13</v>
      </c>
      <c r="I12" s="7" t="s">
        <v>14</v>
      </c>
      <c r="J12" s="152"/>
      <c r="K12" s="129"/>
      <c r="L12" s="129"/>
      <c r="M12" s="129"/>
      <c r="N12" s="130"/>
      <c r="O12" s="126"/>
      <c r="P12" s="126"/>
      <c r="Q12" s="128"/>
    </row>
    <row r="13" spans="3:14" ht="6" customHeight="1">
      <c r="C13" s="10"/>
      <c r="D13" s="11"/>
      <c r="E13" s="12"/>
      <c r="F13" s="13"/>
      <c r="G13" s="13"/>
      <c r="H13" s="13"/>
      <c r="I13" s="13"/>
      <c r="J13" s="14"/>
      <c r="K13" s="13"/>
      <c r="L13" s="13"/>
      <c r="M13" s="13"/>
      <c r="N13" s="13"/>
    </row>
    <row r="14" spans="2:17" ht="18" customHeight="1">
      <c r="B14" s="15" t="s">
        <v>27</v>
      </c>
      <c r="C14" s="16">
        <v>18</v>
      </c>
      <c r="D14" s="17" t="s">
        <v>28</v>
      </c>
      <c r="E14" s="18">
        <v>356</v>
      </c>
      <c r="F14" s="19">
        <v>20</v>
      </c>
      <c r="G14" s="19">
        <v>8</v>
      </c>
      <c r="H14" s="19">
        <v>46</v>
      </c>
      <c r="I14" s="19">
        <v>149</v>
      </c>
      <c r="J14" s="19">
        <v>133</v>
      </c>
      <c r="K14" s="19">
        <v>27</v>
      </c>
      <c r="L14" s="19">
        <v>28</v>
      </c>
      <c r="M14" s="19">
        <v>13</v>
      </c>
      <c r="N14" s="19">
        <v>173</v>
      </c>
      <c r="O14" s="19">
        <v>27</v>
      </c>
      <c r="P14" s="19">
        <v>13</v>
      </c>
      <c r="Q14" s="19">
        <v>235</v>
      </c>
    </row>
    <row r="15" spans="2:17" s="20" customFormat="1" ht="18" customHeight="1">
      <c r="B15" s="21"/>
      <c r="C15" s="16">
        <v>19</v>
      </c>
      <c r="D15" s="17"/>
      <c r="E15" s="18">
        <v>347</v>
      </c>
      <c r="F15" s="19">
        <v>26</v>
      </c>
      <c r="G15" s="19">
        <v>8</v>
      </c>
      <c r="H15" s="19">
        <v>38</v>
      </c>
      <c r="I15" s="19">
        <v>157</v>
      </c>
      <c r="J15" s="19">
        <v>118</v>
      </c>
      <c r="K15" s="19">
        <v>26</v>
      </c>
      <c r="L15" s="19">
        <v>24</v>
      </c>
      <c r="M15" s="19">
        <v>11</v>
      </c>
      <c r="N15" s="19">
        <v>153</v>
      </c>
      <c r="O15" s="19">
        <v>33</v>
      </c>
      <c r="P15" s="19">
        <v>10</v>
      </c>
      <c r="Q15" s="19">
        <v>244</v>
      </c>
    </row>
    <row r="16" spans="3:17" s="20" customFormat="1" ht="18" customHeight="1">
      <c r="C16" s="16">
        <v>20</v>
      </c>
      <c r="D16" s="17"/>
      <c r="E16" s="18">
        <v>366</v>
      </c>
      <c r="F16" s="19">
        <v>28</v>
      </c>
      <c r="G16" s="19">
        <v>5</v>
      </c>
      <c r="H16" s="19">
        <v>45</v>
      </c>
      <c r="I16" s="19">
        <v>157</v>
      </c>
      <c r="J16" s="19">
        <v>131</v>
      </c>
      <c r="K16" s="19">
        <v>28</v>
      </c>
      <c r="L16" s="19">
        <v>28</v>
      </c>
      <c r="M16" s="19">
        <v>8</v>
      </c>
      <c r="N16" s="19">
        <v>155</v>
      </c>
      <c r="O16" s="19">
        <v>29</v>
      </c>
      <c r="P16" s="19">
        <v>5</v>
      </c>
      <c r="Q16" s="19">
        <v>244</v>
      </c>
    </row>
    <row r="17" spans="3:17" s="20" customFormat="1" ht="18" customHeight="1">
      <c r="C17" s="16">
        <v>21</v>
      </c>
      <c r="D17" s="17"/>
      <c r="E17" s="18">
        <v>391</v>
      </c>
      <c r="F17" s="19">
        <v>23</v>
      </c>
      <c r="G17" s="19">
        <v>12</v>
      </c>
      <c r="H17" s="19">
        <v>43</v>
      </c>
      <c r="I17" s="19">
        <v>163</v>
      </c>
      <c r="J17" s="19">
        <v>150</v>
      </c>
      <c r="K17" s="19">
        <v>24</v>
      </c>
      <c r="L17" s="19">
        <v>34</v>
      </c>
      <c r="M17" s="19">
        <v>17</v>
      </c>
      <c r="N17" s="19">
        <v>169</v>
      </c>
      <c r="O17" s="19">
        <v>30</v>
      </c>
      <c r="P17" s="19">
        <v>13</v>
      </c>
      <c r="Q17" s="19">
        <v>251</v>
      </c>
    </row>
    <row r="18" spans="3:17" s="20" customFormat="1" ht="23.25" customHeight="1">
      <c r="C18" s="22">
        <v>22</v>
      </c>
      <c r="D18" s="23"/>
      <c r="E18" s="24">
        <f>SUM(F18:J18)</f>
        <v>362</v>
      </c>
      <c r="F18" s="25">
        <v>19</v>
      </c>
      <c r="G18" s="25">
        <v>10</v>
      </c>
      <c r="H18" s="25">
        <v>34</v>
      </c>
      <c r="I18" s="25">
        <v>185</v>
      </c>
      <c r="J18" s="25">
        <v>114</v>
      </c>
      <c r="K18" s="25">
        <v>29</v>
      </c>
      <c r="L18" s="25">
        <v>22</v>
      </c>
      <c r="M18" s="25">
        <v>13</v>
      </c>
      <c r="N18" s="25">
        <v>169</v>
      </c>
      <c r="O18" s="25">
        <v>19</v>
      </c>
      <c r="P18" s="25">
        <v>10</v>
      </c>
      <c r="Q18" s="25">
        <v>219</v>
      </c>
    </row>
    <row r="19" spans="1:17" ht="6" customHeight="1">
      <c r="A19" s="26"/>
      <c r="B19" s="26"/>
      <c r="C19" s="27"/>
      <c r="D19" s="28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26"/>
      <c r="P19" s="26"/>
      <c r="Q19" s="26"/>
    </row>
    <row r="20" ht="12" customHeight="1"/>
    <row r="21" ht="27.75" customHeight="1"/>
    <row r="22" ht="15" customHeight="1">
      <c r="P22" s="31"/>
    </row>
    <row r="23" ht="15" customHeight="1">
      <c r="P23" s="31"/>
    </row>
    <row r="24" ht="15" customHeight="1">
      <c r="P24" s="31"/>
    </row>
    <row r="25" ht="15" customHeight="1">
      <c r="P25" s="31"/>
    </row>
    <row r="26" ht="15" customHeight="1">
      <c r="P26" s="31"/>
    </row>
    <row r="27" ht="15" customHeight="1">
      <c r="P27" s="31"/>
    </row>
    <row r="28" ht="15" customHeight="1">
      <c r="P28" s="31"/>
    </row>
    <row r="29" ht="15" customHeight="1">
      <c r="P29" s="31"/>
    </row>
    <row r="30" ht="15" customHeight="1">
      <c r="P30" s="31"/>
    </row>
    <row r="31" s="20" customFormat="1" ht="15" customHeight="1">
      <c r="P31" s="32"/>
    </row>
  </sheetData>
  <mergeCells count="16">
    <mergeCell ref="A1:Q1"/>
    <mergeCell ref="A3:Q3"/>
    <mergeCell ref="A10:D12"/>
    <mergeCell ref="E10:J10"/>
    <mergeCell ref="K10:K12"/>
    <mergeCell ref="L10:N10"/>
    <mergeCell ref="O10:Q10"/>
    <mergeCell ref="E11:E12"/>
    <mergeCell ref="F11:I11"/>
    <mergeCell ref="J11:J12"/>
    <mergeCell ref="P11:P12"/>
    <mergeCell ref="Q11:Q12"/>
    <mergeCell ref="L11:L12"/>
    <mergeCell ref="M11:M12"/>
    <mergeCell ref="N11:N12"/>
    <mergeCell ref="O11:O12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5"/>
  </sheetPr>
  <dimension ref="A2:L13"/>
  <sheetViews>
    <sheetView workbookViewId="0" topLeftCell="A1">
      <selection activeCell="E7" sqref="E7"/>
    </sheetView>
  </sheetViews>
  <sheetFormatPr defaultColWidth="9.00390625" defaultRowHeight="13.5"/>
  <cols>
    <col min="1" max="1" width="1.625" style="5" customWidth="1"/>
    <col min="2" max="2" width="4.875" style="5" customWidth="1"/>
    <col min="3" max="3" width="3.375" style="5" customWidth="1"/>
    <col min="4" max="4" width="4.375" style="5" customWidth="1"/>
    <col min="5" max="12" width="10.75390625" style="5" customWidth="1"/>
    <col min="13" max="16384" width="9.00390625" style="5" customWidth="1"/>
  </cols>
  <sheetData>
    <row r="2" spans="1:4" ht="14.25" thickBot="1">
      <c r="A2" s="33" t="s">
        <v>29</v>
      </c>
      <c r="B2" s="33"/>
      <c r="C2" s="33"/>
      <c r="D2" s="34"/>
    </row>
    <row r="3" spans="1:12" s="35" customFormat="1" ht="18" customHeight="1">
      <c r="A3" s="146" t="s">
        <v>2</v>
      </c>
      <c r="B3" s="153"/>
      <c r="C3" s="153"/>
      <c r="D3" s="119"/>
      <c r="E3" s="145" t="s">
        <v>15</v>
      </c>
      <c r="F3" s="64"/>
      <c r="G3" s="140" t="s">
        <v>30</v>
      </c>
      <c r="H3" s="65"/>
      <c r="I3" s="140" t="s">
        <v>16</v>
      </c>
      <c r="J3" s="147"/>
      <c r="K3" s="147"/>
      <c r="L3" s="147"/>
    </row>
    <row r="4" spans="1:12" s="35" customFormat="1" ht="18" customHeight="1">
      <c r="A4" s="120"/>
      <c r="B4" s="120"/>
      <c r="C4" s="120"/>
      <c r="D4" s="121"/>
      <c r="E4" s="36" t="s">
        <v>31</v>
      </c>
      <c r="F4" s="36" t="s">
        <v>32</v>
      </c>
      <c r="G4" s="125" t="s">
        <v>17</v>
      </c>
      <c r="H4" s="125" t="s">
        <v>33</v>
      </c>
      <c r="I4" s="125" t="s">
        <v>18</v>
      </c>
      <c r="J4" s="125" t="s">
        <v>7</v>
      </c>
      <c r="K4" s="125" t="s">
        <v>19</v>
      </c>
      <c r="L4" s="37" t="s">
        <v>34</v>
      </c>
    </row>
    <row r="5" spans="1:12" s="35" customFormat="1" ht="18" customHeight="1">
      <c r="A5" s="122"/>
      <c r="B5" s="122"/>
      <c r="C5" s="122"/>
      <c r="D5" s="95"/>
      <c r="E5" s="38" t="s">
        <v>35</v>
      </c>
      <c r="F5" s="38" t="s">
        <v>36</v>
      </c>
      <c r="G5" s="126"/>
      <c r="H5" s="43"/>
      <c r="I5" s="126"/>
      <c r="J5" s="126"/>
      <c r="K5" s="126"/>
      <c r="L5" s="39" t="s">
        <v>37</v>
      </c>
    </row>
    <row r="6" spans="3:12" ht="6" customHeight="1">
      <c r="C6" s="10"/>
      <c r="D6" s="11"/>
      <c r="E6" s="13"/>
      <c r="F6" s="13"/>
      <c r="G6" s="13"/>
      <c r="H6" s="13"/>
      <c r="I6" s="13"/>
      <c r="J6" s="13"/>
      <c r="K6" s="13"/>
      <c r="L6" s="13"/>
    </row>
    <row r="7" spans="2:12" ht="18" customHeight="1">
      <c r="B7" s="15" t="s">
        <v>27</v>
      </c>
      <c r="C7" s="16">
        <v>18</v>
      </c>
      <c r="D7" s="17" t="s">
        <v>28</v>
      </c>
      <c r="E7" s="40">
        <v>44</v>
      </c>
      <c r="F7" s="40">
        <v>3500</v>
      </c>
      <c r="G7" s="40">
        <v>13</v>
      </c>
      <c r="H7" s="40">
        <v>61</v>
      </c>
      <c r="I7" s="40">
        <v>309048</v>
      </c>
      <c r="J7" s="40">
        <v>208527</v>
      </c>
      <c r="K7" s="40">
        <v>85110</v>
      </c>
      <c r="L7" s="40">
        <v>15411</v>
      </c>
    </row>
    <row r="8" spans="1:12" ht="18" customHeight="1">
      <c r="A8" s="20"/>
      <c r="B8" s="21"/>
      <c r="C8" s="16">
        <v>19</v>
      </c>
      <c r="D8" s="17"/>
      <c r="E8" s="40">
        <v>14</v>
      </c>
      <c r="F8" s="40">
        <v>4253</v>
      </c>
      <c r="G8" s="40">
        <v>14</v>
      </c>
      <c r="H8" s="40">
        <v>63</v>
      </c>
      <c r="I8" s="40">
        <v>316145</v>
      </c>
      <c r="J8" s="40">
        <v>231057</v>
      </c>
      <c r="K8" s="40">
        <v>65536</v>
      </c>
      <c r="L8" s="40">
        <v>19552</v>
      </c>
    </row>
    <row r="9" spans="1:12" ht="18" customHeight="1">
      <c r="A9" s="20"/>
      <c r="B9" s="20"/>
      <c r="C9" s="16">
        <v>20</v>
      </c>
      <c r="D9" s="17"/>
      <c r="E9" s="40">
        <v>6</v>
      </c>
      <c r="F9" s="40">
        <v>6173</v>
      </c>
      <c r="G9" s="40">
        <v>15</v>
      </c>
      <c r="H9" s="40">
        <v>102</v>
      </c>
      <c r="I9" s="40">
        <v>541443</v>
      </c>
      <c r="J9" s="40">
        <v>218108</v>
      </c>
      <c r="K9" s="40">
        <v>305957</v>
      </c>
      <c r="L9" s="40">
        <v>17378</v>
      </c>
    </row>
    <row r="10" spans="1:12" ht="18" customHeight="1">
      <c r="A10" s="20"/>
      <c r="B10" s="20"/>
      <c r="C10" s="16">
        <v>21</v>
      </c>
      <c r="D10" s="17"/>
      <c r="E10" s="40">
        <v>0</v>
      </c>
      <c r="F10" s="40">
        <v>3399</v>
      </c>
      <c r="G10" s="40">
        <v>9</v>
      </c>
      <c r="H10" s="40">
        <v>55</v>
      </c>
      <c r="I10" s="40">
        <v>234892</v>
      </c>
      <c r="J10" s="40">
        <v>157060</v>
      </c>
      <c r="K10" s="40">
        <v>66643</v>
      </c>
      <c r="L10" s="40">
        <v>11189</v>
      </c>
    </row>
    <row r="11" spans="1:12" ht="23.25" customHeight="1">
      <c r="A11" s="20"/>
      <c r="B11" s="20"/>
      <c r="C11" s="22">
        <v>22</v>
      </c>
      <c r="D11" s="23"/>
      <c r="E11" s="41">
        <v>53</v>
      </c>
      <c r="F11" s="41">
        <v>3518</v>
      </c>
      <c r="G11" s="41">
        <v>15</v>
      </c>
      <c r="H11" s="41">
        <v>52</v>
      </c>
      <c r="I11" s="41">
        <v>203907</v>
      </c>
      <c r="J11" s="41">
        <v>149506</v>
      </c>
      <c r="K11" s="41">
        <v>49153</v>
      </c>
      <c r="L11" s="41">
        <v>5248</v>
      </c>
    </row>
    <row r="12" spans="1:12" ht="6" customHeight="1">
      <c r="A12" s="26"/>
      <c r="B12" s="26"/>
      <c r="C12" s="27"/>
      <c r="D12" s="28"/>
      <c r="E12" s="30"/>
      <c r="F12" s="30"/>
      <c r="G12" s="30"/>
      <c r="H12" s="30"/>
      <c r="I12" s="30"/>
      <c r="J12" s="30"/>
      <c r="K12" s="30"/>
      <c r="L12" s="30"/>
    </row>
    <row r="13" ht="13.5">
      <c r="A13" s="42" t="s">
        <v>20</v>
      </c>
    </row>
  </sheetData>
  <mergeCells count="9">
    <mergeCell ref="A3:D5"/>
    <mergeCell ref="E3:F3"/>
    <mergeCell ref="G3:H3"/>
    <mergeCell ref="I3:L3"/>
    <mergeCell ref="G4:G5"/>
    <mergeCell ref="H4:H5"/>
    <mergeCell ref="I4:I5"/>
    <mergeCell ref="J4:J5"/>
    <mergeCell ref="K4:K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5"/>
  </sheetPr>
  <dimension ref="A1:L34"/>
  <sheetViews>
    <sheetView zoomScale="115" zoomScaleNormal="115" workbookViewId="0" topLeftCell="A1">
      <selection activeCell="A2" sqref="A2:V2"/>
    </sheetView>
  </sheetViews>
  <sheetFormatPr defaultColWidth="9.00390625" defaultRowHeight="19.5" customHeight="1"/>
  <cols>
    <col min="1" max="1" width="1.625" style="5" customWidth="1"/>
    <col min="2" max="2" width="2.625" style="5" customWidth="1"/>
    <col min="3" max="3" width="5.00390625" style="5" customWidth="1"/>
    <col min="4" max="4" width="14.375" style="5" customWidth="1"/>
    <col min="5" max="5" width="1.625" style="5" customWidth="1"/>
    <col min="6" max="11" width="12.50390625" style="5" customWidth="1"/>
    <col min="12" max="16384" width="8.75390625" style="5" customWidth="1"/>
  </cols>
  <sheetData>
    <row r="1" spans="1:11" s="1" customFormat="1" ht="22.5" customHeight="1">
      <c r="A1" s="131" t="s">
        <v>86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="1" customFormat="1" ht="11.25" customHeight="1">
      <c r="K2" s="1" t="s">
        <v>38</v>
      </c>
    </row>
    <row r="3" spans="1:11" s="1" customFormat="1" ht="13.5">
      <c r="A3" s="132" t="s">
        <v>87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1" s="1" customFormat="1" ht="11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13.5">
      <c r="A5" s="156" t="s">
        <v>39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ht="11.25" customHeight="1" thickBot="1"/>
    <row r="7" spans="1:11" s="35" customFormat="1" ht="18" customHeight="1">
      <c r="A7" s="146" t="s">
        <v>40</v>
      </c>
      <c r="B7" s="146"/>
      <c r="C7" s="157"/>
      <c r="D7" s="157"/>
      <c r="E7" s="158"/>
      <c r="F7" s="140" t="s">
        <v>88</v>
      </c>
      <c r="G7" s="147"/>
      <c r="H7" s="147"/>
      <c r="I7" s="140" t="s">
        <v>89</v>
      </c>
      <c r="J7" s="147"/>
      <c r="K7" s="147"/>
    </row>
    <row r="8" spans="1:11" s="35" customFormat="1" ht="18" customHeight="1">
      <c r="A8" s="159"/>
      <c r="B8" s="159"/>
      <c r="C8" s="159"/>
      <c r="D8" s="159"/>
      <c r="E8" s="160"/>
      <c r="F8" s="44" t="s">
        <v>41</v>
      </c>
      <c r="G8" s="9" t="s">
        <v>90</v>
      </c>
      <c r="H8" s="45" t="s">
        <v>91</v>
      </c>
      <c r="I8" s="46" t="s">
        <v>41</v>
      </c>
      <c r="J8" s="9" t="s">
        <v>92</v>
      </c>
      <c r="K8" s="45" t="s">
        <v>91</v>
      </c>
    </row>
    <row r="9" spans="3:11" ht="6" customHeight="1">
      <c r="C9" s="47"/>
      <c r="D9" s="47"/>
      <c r="E9" s="48"/>
      <c r="F9" s="49"/>
      <c r="G9" s="50"/>
      <c r="H9" s="50"/>
      <c r="I9" s="49"/>
      <c r="J9" s="50"/>
      <c r="K9" s="50"/>
    </row>
    <row r="10" spans="2:11" s="20" customFormat="1" ht="12" customHeight="1">
      <c r="B10" s="154" t="s">
        <v>6</v>
      </c>
      <c r="C10" s="155"/>
      <c r="D10" s="155"/>
      <c r="E10" s="51"/>
      <c r="F10" s="52">
        <v>241</v>
      </c>
      <c r="G10" s="53">
        <v>2940</v>
      </c>
      <c r="H10" s="53">
        <v>224843</v>
      </c>
      <c r="I10" s="52">
        <f>SUM(I12:I32)</f>
        <v>248</v>
      </c>
      <c r="J10" s="53">
        <f>SUM(J12:J32)</f>
        <v>3311</v>
      </c>
      <c r="K10" s="53">
        <f>SUM(K12:K32)</f>
        <v>198427</v>
      </c>
    </row>
    <row r="11" spans="3:11" ht="18.75" customHeight="1">
      <c r="C11" s="161" t="s">
        <v>42</v>
      </c>
      <c r="D11" s="155"/>
      <c r="E11" s="51"/>
      <c r="F11" s="52"/>
      <c r="G11" s="53"/>
      <c r="H11" s="53"/>
      <c r="I11" s="52"/>
      <c r="J11" s="53"/>
      <c r="K11" s="53"/>
    </row>
    <row r="12" spans="3:12" ht="12" customHeight="1">
      <c r="C12" s="55"/>
      <c r="D12" s="54" t="s">
        <v>43</v>
      </c>
      <c r="E12" s="56"/>
      <c r="F12" s="57">
        <v>71</v>
      </c>
      <c r="G12" s="58">
        <v>1737</v>
      </c>
      <c r="H12" s="58">
        <v>124312</v>
      </c>
      <c r="I12" s="57">
        <v>74</v>
      </c>
      <c r="J12" s="58">
        <v>1804</v>
      </c>
      <c r="K12" s="58">
        <v>118601</v>
      </c>
      <c r="L12" s="5" t="s">
        <v>93</v>
      </c>
    </row>
    <row r="13" spans="3:11" ht="12" customHeight="1">
      <c r="C13" s="59"/>
      <c r="D13" s="54" t="s">
        <v>44</v>
      </c>
      <c r="E13" s="56"/>
      <c r="F13" s="57">
        <v>83</v>
      </c>
      <c r="G13" s="58">
        <v>508</v>
      </c>
      <c r="H13" s="58">
        <v>36964</v>
      </c>
      <c r="I13" s="57">
        <v>80</v>
      </c>
      <c r="J13" s="58">
        <v>514</v>
      </c>
      <c r="K13" s="58">
        <v>37069</v>
      </c>
    </row>
    <row r="14" spans="3:11" ht="15" customHeight="1">
      <c r="C14" s="161" t="s">
        <v>94</v>
      </c>
      <c r="D14" s="161"/>
      <c r="E14" s="48"/>
      <c r="F14" s="57">
        <v>0</v>
      </c>
      <c r="G14" s="58">
        <v>0</v>
      </c>
      <c r="H14" s="58">
        <v>0</v>
      </c>
      <c r="I14" s="57">
        <v>0</v>
      </c>
      <c r="J14" s="58">
        <v>0</v>
      </c>
      <c r="K14" s="58">
        <v>0</v>
      </c>
    </row>
    <row r="15" spans="3:11" ht="13.5" customHeight="1">
      <c r="C15" s="161" t="s">
        <v>95</v>
      </c>
      <c r="D15" s="161"/>
      <c r="E15" s="48"/>
      <c r="F15" s="57">
        <v>9</v>
      </c>
      <c r="G15" s="58">
        <v>0</v>
      </c>
      <c r="H15" s="58">
        <v>3</v>
      </c>
      <c r="I15" s="57">
        <v>1</v>
      </c>
      <c r="J15" s="58">
        <v>0</v>
      </c>
      <c r="K15" s="58">
        <v>23</v>
      </c>
    </row>
    <row r="16" spans="3:11" ht="13.5" customHeight="1">
      <c r="C16" s="161" t="s">
        <v>96</v>
      </c>
      <c r="D16" s="161"/>
      <c r="E16" s="48"/>
      <c r="F16" s="57">
        <v>2</v>
      </c>
      <c r="G16" s="58">
        <v>0</v>
      </c>
      <c r="H16" s="58">
        <v>341</v>
      </c>
      <c r="I16" s="57">
        <v>0</v>
      </c>
      <c r="J16" s="58">
        <v>0</v>
      </c>
      <c r="K16" s="58">
        <v>0</v>
      </c>
    </row>
    <row r="17" spans="3:11" ht="13.5" customHeight="1">
      <c r="C17" s="161" t="s">
        <v>45</v>
      </c>
      <c r="D17" s="161"/>
      <c r="E17" s="48"/>
      <c r="F17" s="57">
        <v>8</v>
      </c>
      <c r="G17" s="58">
        <v>74</v>
      </c>
      <c r="H17" s="58">
        <v>3457</v>
      </c>
      <c r="I17" s="57">
        <v>9</v>
      </c>
      <c r="J17" s="58">
        <v>42</v>
      </c>
      <c r="K17" s="58">
        <v>708</v>
      </c>
    </row>
    <row r="18" spans="3:11" ht="13.5" customHeight="1">
      <c r="C18" s="161" t="s">
        <v>46</v>
      </c>
      <c r="D18" s="161"/>
      <c r="E18" s="48"/>
      <c r="F18" s="57">
        <v>4</v>
      </c>
      <c r="G18" s="58">
        <v>7</v>
      </c>
      <c r="H18" s="58">
        <v>92</v>
      </c>
      <c r="I18" s="57">
        <v>9</v>
      </c>
      <c r="J18" s="58">
        <v>41</v>
      </c>
      <c r="K18" s="58">
        <v>3951</v>
      </c>
    </row>
    <row r="19" spans="3:11" ht="13.5" customHeight="1">
      <c r="C19" s="161" t="s">
        <v>47</v>
      </c>
      <c r="D19" s="161"/>
      <c r="E19" s="48"/>
      <c r="F19" s="57">
        <v>4</v>
      </c>
      <c r="G19" s="58">
        <v>0</v>
      </c>
      <c r="H19" s="58">
        <v>484</v>
      </c>
      <c r="I19" s="57">
        <v>0</v>
      </c>
      <c r="J19" s="58">
        <v>0</v>
      </c>
      <c r="K19" s="58">
        <v>0</v>
      </c>
    </row>
    <row r="20" spans="3:11" ht="13.5" customHeight="1">
      <c r="C20" s="161" t="s">
        <v>48</v>
      </c>
      <c r="D20" s="161"/>
      <c r="E20" s="48"/>
      <c r="F20" s="57">
        <v>2</v>
      </c>
      <c r="G20" s="58">
        <v>0</v>
      </c>
      <c r="H20" s="58">
        <v>1</v>
      </c>
      <c r="I20" s="57">
        <v>3</v>
      </c>
      <c r="J20" s="58">
        <v>7</v>
      </c>
      <c r="K20" s="58">
        <v>7637</v>
      </c>
    </row>
    <row r="21" spans="3:11" ht="13.5" customHeight="1">
      <c r="C21" s="161" t="s">
        <v>97</v>
      </c>
      <c r="D21" s="161"/>
      <c r="E21" s="48"/>
      <c r="F21" s="57">
        <v>2</v>
      </c>
      <c r="G21" s="58">
        <v>28</v>
      </c>
      <c r="H21" s="58">
        <v>14592</v>
      </c>
      <c r="I21" s="57">
        <v>0</v>
      </c>
      <c r="J21" s="58">
        <v>0</v>
      </c>
      <c r="K21" s="58">
        <v>0</v>
      </c>
    </row>
    <row r="22" spans="3:11" ht="13.5" customHeight="1">
      <c r="C22" s="161" t="s">
        <v>49</v>
      </c>
      <c r="D22" s="161"/>
      <c r="E22" s="48"/>
      <c r="F22" s="57">
        <v>3</v>
      </c>
      <c r="G22" s="58">
        <v>0</v>
      </c>
      <c r="H22" s="58">
        <v>2970</v>
      </c>
      <c r="I22" s="57">
        <v>6</v>
      </c>
      <c r="J22" s="58">
        <v>0</v>
      </c>
      <c r="K22" s="58">
        <v>20</v>
      </c>
    </row>
    <row r="23" spans="3:11" ht="13.5" customHeight="1">
      <c r="C23" s="161" t="s">
        <v>50</v>
      </c>
      <c r="D23" s="161"/>
      <c r="E23" s="48"/>
      <c r="F23" s="57">
        <v>9</v>
      </c>
      <c r="G23" s="58">
        <v>39</v>
      </c>
      <c r="H23" s="58">
        <v>3032</v>
      </c>
      <c r="I23" s="57">
        <v>5</v>
      </c>
      <c r="J23" s="58">
        <v>155</v>
      </c>
      <c r="K23" s="58">
        <v>6284</v>
      </c>
    </row>
    <row r="24" spans="3:11" ht="13.5" customHeight="1">
      <c r="C24" s="161" t="s">
        <v>98</v>
      </c>
      <c r="D24" s="161"/>
      <c r="E24" s="48"/>
      <c r="F24" s="57">
        <v>1</v>
      </c>
      <c r="G24" s="58">
        <v>0</v>
      </c>
      <c r="H24" s="58">
        <v>51</v>
      </c>
      <c r="I24" s="57">
        <v>0</v>
      </c>
      <c r="J24" s="58">
        <v>0</v>
      </c>
      <c r="K24" s="58">
        <v>0</v>
      </c>
    </row>
    <row r="25" spans="3:11" ht="13.5" customHeight="1">
      <c r="C25" s="161" t="s">
        <v>51</v>
      </c>
      <c r="D25" s="161"/>
      <c r="E25" s="48"/>
      <c r="F25" s="57">
        <v>2</v>
      </c>
      <c r="G25" s="58">
        <v>1</v>
      </c>
      <c r="H25" s="58">
        <v>1103</v>
      </c>
      <c r="I25" s="57">
        <v>6</v>
      </c>
      <c r="J25" s="58">
        <v>111</v>
      </c>
      <c r="K25" s="58">
        <v>1800</v>
      </c>
    </row>
    <row r="26" spans="3:11" ht="13.5" customHeight="1">
      <c r="C26" s="161" t="s">
        <v>99</v>
      </c>
      <c r="D26" s="161"/>
      <c r="E26" s="48"/>
      <c r="F26" s="57">
        <v>0</v>
      </c>
      <c r="G26" s="58">
        <v>0</v>
      </c>
      <c r="H26" s="58">
        <v>0</v>
      </c>
      <c r="I26" s="57">
        <v>0</v>
      </c>
      <c r="J26" s="58">
        <v>0</v>
      </c>
      <c r="K26" s="58">
        <v>0</v>
      </c>
    </row>
    <row r="27" spans="3:11" ht="13.5" customHeight="1">
      <c r="C27" s="161" t="s">
        <v>100</v>
      </c>
      <c r="D27" s="161"/>
      <c r="E27" s="48"/>
      <c r="F27" s="57">
        <v>1</v>
      </c>
      <c r="G27" s="58">
        <v>0</v>
      </c>
      <c r="H27" s="58">
        <v>0</v>
      </c>
      <c r="I27" s="57">
        <v>0</v>
      </c>
      <c r="J27" s="58">
        <v>0</v>
      </c>
      <c r="K27" s="58">
        <v>0</v>
      </c>
    </row>
    <row r="28" spans="3:11" ht="13.5" customHeight="1">
      <c r="C28" s="161" t="s">
        <v>52</v>
      </c>
      <c r="D28" s="161"/>
      <c r="E28" s="48"/>
      <c r="F28" s="57">
        <v>0</v>
      </c>
      <c r="G28" s="58">
        <v>0</v>
      </c>
      <c r="H28" s="58">
        <v>0</v>
      </c>
      <c r="I28" s="57">
        <v>1</v>
      </c>
      <c r="J28" s="58">
        <v>0</v>
      </c>
      <c r="K28" s="58">
        <v>0</v>
      </c>
    </row>
    <row r="29" spans="3:11" ht="13.5" customHeight="1">
      <c r="C29" s="161" t="s">
        <v>53</v>
      </c>
      <c r="D29" s="161"/>
      <c r="E29" s="48"/>
      <c r="F29" s="57">
        <v>0</v>
      </c>
      <c r="G29" s="58">
        <v>0</v>
      </c>
      <c r="H29" s="58">
        <v>0</v>
      </c>
      <c r="I29" s="57">
        <v>1</v>
      </c>
      <c r="J29" s="58">
        <v>0</v>
      </c>
      <c r="K29" s="58">
        <v>1</v>
      </c>
    </row>
    <row r="30" spans="3:11" ht="13.5" customHeight="1">
      <c r="C30" s="161" t="s">
        <v>54</v>
      </c>
      <c r="D30" s="161"/>
      <c r="E30" s="48"/>
      <c r="F30" s="57">
        <v>1</v>
      </c>
      <c r="G30" s="58">
        <v>0</v>
      </c>
      <c r="H30" s="58">
        <v>0</v>
      </c>
      <c r="I30" s="57">
        <v>3</v>
      </c>
      <c r="J30" s="58">
        <v>0</v>
      </c>
      <c r="K30" s="58">
        <v>1132</v>
      </c>
    </row>
    <row r="31" spans="3:11" ht="13.5" customHeight="1">
      <c r="C31" s="161" t="s">
        <v>101</v>
      </c>
      <c r="D31" s="161"/>
      <c r="E31" s="48"/>
      <c r="F31" s="57">
        <v>34</v>
      </c>
      <c r="G31" s="58">
        <v>546</v>
      </c>
      <c r="H31" s="58">
        <v>37382</v>
      </c>
      <c r="I31" s="57">
        <v>31</v>
      </c>
      <c r="J31" s="58">
        <v>607</v>
      </c>
      <c r="K31" s="58">
        <v>19823</v>
      </c>
    </row>
    <row r="32" spans="3:11" ht="13.5" customHeight="1">
      <c r="C32" s="161" t="s">
        <v>102</v>
      </c>
      <c r="D32" s="161"/>
      <c r="E32" s="48"/>
      <c r="F32" s="57">
        <v>5</v>
      </c>
      <c r="G32" s="58">
        <v>0</v>
      </c>
      <c r="H32" s="58">
        <v>59</v>
      </c>
      <c r="I32" s="57">
        <v>19</v>
      </c>
      <c r="J32" s="58">
        <v>30</v>
      </c>
      <c r="K32" s="58">
        <v>1378</v>
      </c>
    </row>
    <row r="33" spans="1:11" ht="6" customHeight="1">
      <c r="A33" s="26"/>
      <c r="B33" s="26"/>
      <c r="C33" s="27"/>
      <c r="D33" s="27"/>
      <c r="E33" s="28"/>
      <c r="F33" s="60"/>
      <c r="G33" s="61"/>
      <c r="H33" s="61"/>
      <c r="I33" s="60"/>
      <c r="J33" s="61"/>
      <c r="K33" s="61"/>
    </row>
    <row r="34" spans="1:2" ht="13.5" customHeight="1">
      <c r="A34" s="42" t="s">
        <v>20</v>
      </c>
      <c r="B34" s="62"/>
    </row>
  </sheetData>
  <mergeCells count="27">
    <mergeCell ref="C21:D21"/>
    <mergeCell ref="C22:D22"/>
    <mergeCell ref="C23:D23"/>
    <mergeCell ref="C31:D31"/>
    <mergeCell ref="C24:D24"/>
    <mergeCell ref="C25:D25"/>
    <mergeCell ref="C26:D26"/>
    <mergeCell ref="C32:D32"/>
    <mergeCell ref="C27:D27"/>
    <mergeCell ref="C28:D28"/>
    <mergeCell ref="C29:D29"/>
    <mergeCell ref="C30:D30"/>
    <mergeCell ref="C17:D17"/>
    <mergeCell ref="C18:D18"/>
    <mergeCell ref="C19:D19"/>
    <mergeCell ref="C20:D20"/>
    <mergeCell ref="C11:D11"/>
    <mergeCell ref="C14:D14"/>
    <mergeCell ref="C15:D15"/>
    <mergeCell ref="C16:D16"/>
    <mergeCell ref="B10:D10"/>
    <mergeCell ref="A1:K1"/>
    <mergeCell ref="A3:K3"/>
    <mergeCell ref="A5:K5"/>
    <mergeCell ref="A7:E8"/>
    <mergeCell ref="F7:H7"/>
    <mergeCell ref="I7:K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W52"/>
  <sheetViews>
    <sheetView workbookViewId="0" topLeftCell="A31">
      <selection activeCell="A2" sqref="A2:V2"/>
    </sheetView>
  </sheetViews>
  <sheetFormatPr defaultColWidth="9.00390625" defaultRowHeight="13.5"/>
  <cols>
    <col min="1" max="1" width="1.25" style="5" customWidth="1"/>
    <col min="2" max="2" width="4.375" style="5" customWidth="1"/>
    <col min="3" max="3" width="4.125" style="5" customWidth="1"/>
    <col min="4" max="4" width="3.75390625" style="5" customWidth="1"/>
    <col min="5" max="5" width="1.25" style="5" customWidth="1"/>
    <col min="6" max="6" width="6.75390625" style="5" bestFit="1" customWidth="1"/>
    <col min="7" max="7" width="2.25390625" style="5" customWidth="1"/>
    <col min="8" max="8" width="12.75390625" style="5" customWidth="1"/>
    <col min="9" max="9" width="1.25" style="5" customWidth="1"/>
    <col min="10" max="10" width="5.875" style="5" customWidth="1"/>
    <col min="11" max="22" width="4.75390625" style="5" customWidth="1"/>
    <col min="23" max="23" width="5.625" style="5" customWidth="1"/>
    <col min="24" max="16384" width="8.75390625" style="5" customWidth="1"/>
  </cols>
  <sheetData>
    <row r="1" ht="15" customHeight="1"/>
    <row r="2" spans="1:22" s="1" customFormat="1" ht="22.5" customHeight="1">
      <c r="A2" s="131" t="s">
        <v>86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s="1" customFormat="1" ht="13.5"/>
    <row r="4" spans="1:22" s="1" customFormat="1" ht="13.5">
      <c r="A4" s="132" t="s">
        <v>103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</row>
    <row r="5" spans="1:22" s="1" customFormat="1" ht="13.5">
      <c r="A5" s="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11" ht="13.5" customHeight="1" thickBot="1">
      <c r="A6" s="4" t="s">
        <v>104</v>
      </c>
      <c r="D6" s="4"/>
      <c r="E6" s="4"/>
      <c r="K6" s="66"/>
    </row>
    <row r="7" spans="1:22" s="35" customFormat="1" ht="21" customHeight="1">
      <c r="A7" s="67"/>
      <c r="B7" s="147" t="s">
        <v>55</v>
      </c>
      <c r="C7" s="141"/>
      <c r="D7" s="141"/>
      <c r="E7" s="68"/>
      <c r="F7" s="69" t="s">
        <v>6</v>
      </c>
      <c r="G7" s="140" t="s">
        <v>56</v>
      </c>
      <c r="H7" s="163"/>
      <c r="I7" s="70"/>
      <c r="J7" s="69" t="s">
        <v>57</v>
      </c>
      <c r="K7" s="69" t="s">
        <v>105</v>
      </c>
      <c r="L7" s="69" t="s">
        <v>58</v>
      </c>
      <c r="M7" s="69" t="s">
        <v>59</v>
      </c>
      <c r="N7" s="69" t="s">
        <v>60</v>
      </c>
      <c r="O7" s="69" t="s">
        <v>61</v>
      </c>
      <c r="P7" s="69" t="s">
        <v>62</v>
      </c>
      <c r="Q7" s="69" t="s">
        <v>63</v>
      </c>
      <c r="R7" s="69" t="s">
        <v>64</v>
      </c>
      <c r="S7" s="69" t="s">
        <v>65</v>
      </c>
      <c r="T7" s="69" t="s">
        <v>66</v>
      </c>
      <c r="U7" s="69" t="s">
        <v>67</v>
      </c>
      <c r="V7" s="6" t="s">
        <v>68</v>
      </c>
    </row>
    <row r="8" spans="3:22" ht="6" customHeight="1">
      <c r="C8" s="71"/>
      <c r="D8" s="71"/>
      <c r="E8" s="72"/>
      <c r="F8" s="73"/>
      <c r="G8" s="74"/>
      <c r="H8" s="71"/>
      <c r="I8" s="71"/>
      <c r="J8" s="75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77"/>
    </row>
    <row r="9" spans="2:23" s="78" customFormat="1" ht="20.25" customHeight="1">
      <c r="B9" s="161" t="s">
        <v>106</v>
      </c>
      <c r="C9" s="155"/>
      <c r="D9" s="79" t="s">
        <v>107</v>
      </c>
      <c r="E9" s="80"/>
      <c r="F9" s="81">
        <v>391</v>
      </c>
      <c r="G9" s="82"/>
      <c r="H9" s="83"/>
      <c r="I9" s="83"/>
      <c r="J9" s="84">
        <v>391</v>
      </c>
      <c r="K9" s="85">
        <v>36</v>
      </c>
      <c r="L9" s="85">
        <v>37</v>
      </c>
      <c r="M9" s="85">
        <v>34</v>
      </c>
      <c r="N9" s="85">
        <v>33</v>
      </c>
      <c r="O9" s="85">
        <v>51</v>
      </c>
      <c r="P9" s="85">
        <v>21</v>
      </c>
      <c r="Q9" s="85">
        <v>21</v>
      </c>
      <c r="R9" s="85">
        <v>40</v>
      </c>
      <c r="S9" s="85">
        <v>32</v>
      </c>
      <c r="T9" s="85">
        <v>26</v>
      </c>
      <c r="U9" s="85">
        <v>28</v>
      </c>
      <c r="V9" s="85">
        <v>32</v>
      </c>
      <c r="W9" s="86"/>
    </row>
    <row r="10" spans="2:23" s="78" customFormat="1" ht="30" customHeight="1">
      <c r="B10" s="168">
        <v>22</v>
      </c>
      <c r="C10" s="169"/>
      <c r="D10" s="79"/>
      <c r="E10" s="87"/>
      <c r="F10" s="88">
        <f>SUM(F12:F48)</f>
        <v>362</v>
      </c>
      <c r="G10" s="89"/>
      <c r="H10" s="90"/>
      <c r="I10" s="90"/>
      <c r="J10" s="91">
        <f>SUM(K10:V10)</f>
        <v>362</v>
      </c>
      <c r="K10" s="41">
        <f>SUM(K12:K48)-K13</f>
        <v>35</v>
      </c>
      <c r="L10" s="41">
        <f aca="true" t="shared" si="0" ref="L10:V10">SUM(L12:L48)-L13</f>
        <v>30</v>
      </c>
      <c r="M10" s="41">
        <f t="shared" si="0"/>
        <v>45</v>
      </c>
      <c r="N10" s="41">
        <f t="shared" si="0"/>
        <v>30</v>
      </c>
      <c r="O10" s="41">
        <f t="shared" si="0"/>
        <v>32</v>
      </c>
      <c r="P10" s="41">
        <f t="shared" si="0"/>
        <v>33</v>
      </c>
      <c r="Q10" s="41">
        <f t="shared" si="0"/>
        <v>30</v>
      </c>
      <c r="R10" s="41">
        <f t="shared" si="0"/>
        <v>31</v>
      </c>
      <c r="S10" s="41">
        <f t="shared" si="0"/>
        <v>29</v>
      </c>
      <c r="T10" s="41">
        <f t="shared" si="0"/>
        <v>20</v>
      </c>
      <c r="U10" s="41">
        <f t="shared" si="0"/>
        <v>22</v>
      </c>
      <c r="V10" s="41">
        <f t="shared" si="0"/>
        <v>25</v>
      </c>
      <c r="W10" s="86"/>
    </row>
    <row r="11" spans="2:23" s="20" customFormat="1" ht="16.5" customHeight="1">
      <c r="B11" s="92"/>
      <c r="C11" s="93"/>
      <c r="D11" s="94"/>
      <c r="E11" s="96"/>
      <c r="F11" s="97"/>
      <c r="G11" s="98"/>
      <c r="H11" s="99"/>
      <c r="I11" s="99"/>
      <c r="J11" s="100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2"/>
    </row>
    <row r="12" spans="2:22" ht="20.25" customHeight="1">
      <c r="B12" s="164" t="s">
        <v>108</v>
      </c>
      <c r="C12" s="164"/>
      <c r="D12" s="164"/>
      <c r="E12" s="104"/>
      <c r="F12" s="166">
        <f>J12</f>
        <v>121</v>
      </c>
      <c r="G12" s="105"/>
      <c r="H12" s="103" t="s">
        <v>109</v>
      </c>
      <c r="I12" s="103"/>
      <c r="J12" s="84">
        <f>SUM(K12:V12)</f>
        <v>121</v>
      </c>
      <c r="K12" s="85">
        <v>9</v>
      </c>
      <c r="L12" s="85">
        <v>11</v>
      </c>
      <c r="M12" s="85">
        <v>14</v>
      </c>
      <c r="N12" s="85">
        <v>12</v>
      </c>
      <c r="O12" s="85">
        <v>9</v>
      </c>
      <c r="P12" s="85">
        <v>16</v>
      </c>
      <c r="Q12" s="85">
        <v>12</v>
      </c>
      <c r="R12" s="85">
        <v>7</v>
      </c>
      <c r="S12" s="85">
        <v>10</v>
      </c>
      <c r="T12" s="85">
        <v>5</v>
      </c>
      <c r="U12" s="85">
        <v>10</v>
      </c>
      <c r="V12" s="85">
        <v>6</v>
      </c>
    </row>
    <row r="13" spans="2:22" ht="20.25" customHeight="1">
      <c r="B13" s="165"/>
      <c r="C13" s="165"/>
      <c r="D13" s="165"/>
      <c r="E13" s="104"/>
      <c r="F13" s="167"/>
      <c r="G13" s="107"/>
      <c r="H13" s="108" t="s">
        <v>69</v>
      </c>
      <c r="I13" s="103"/>
      <c r="J13" s="109">
        <f aca="true" t="shared" si="1" ref="J13:J48">SUM(K13:V13)</f>
        <v>4</v>
      </c>
      <c r="K13" s="110">
        <v>0</v>
      </c>
      <c r="L13" s="110">
        <v>1</v>
      </c>
      <c r="M13" s="110">
        <v>1</v>
      </c>
      <c r="N13" s="110">
        <v>1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10">
        <v>0</v>
      </c>
      <c r="U13" s="110">
        <v>1</v>
      </c>
      <c r="V13" s="110">
        <v>0</v>
      </c>
    </row>
    <row r="14" spans="2:22" ht="20.25" customHeight="1">
      <c r="B14" s="164" t="s">
        <v>70</v>
      </c>
      <c r="C14" s="170"/>
      <c r="D14" s="170"/>
      <c r="E14" s="104"/>
      <c r="F14" s="111">
        <f>J14</f>
        <v>31</v>
      </c>
      <c r="G14" s="105"/>
      <c r="H14" s="103"/>
      <c r="I14" s="103"/>
      <c r="J14" s="84">
        <f t="shared" si="1"/>
        <v>31</v>
      </c>
      <c r="K14" s="85">
        <v>3</v>
      </c>
      <c r="L14" s="85">
        <v>1</v>
      </c>
      <c r="M14" s="85">
        <v>3</v>
      </c>
      <c r="N14" s="85">
        <v>3</v>
      </c>
      <c r="O14" s="85">
        <v>4</v>
      </c>
      <c r="P14" s="85">
        <v>2</v>
      </c>
      <c r="Q14" s="85">
        <v>4</v>
      </c>
      <c r="R14" s="85">
        <v>1</v>
      </c>
      <c r="S14" s="85">
        <v>4</v>
      </c>
      <c r="T14" s="85">
        <v>3</v>
      </c>
      <c r="U14" s="85">
        <v>1</v>
      </c>
      <c r="V14" s="85">
        <v>2</v>
      </c>
    </row>
    <row r="15" spans="2:22" ht="20.25" customHeight="1">
      <c r="B15" s="112"/>
      <c r="C15" s="106"/>
      <c r="D15" s="106"/>
      <c r="E15" s="104"/>
      <c r="F15" s="111"/>
      <c r="G15" s="105"/>
      <c r="H15" s="103" t="s">
        <v>71</v>
      </c>
      <c r="I15" s="103"/>
      <c r="J15" s="84">
        <f t="shared" si="1"/>
        <v>31</v>
      </c>
      <c r="K15" s="85">
        <v>3</v>
      </c>
      <c r="L15" s="85">
        <v>1</v>
      </c>
      <c r="M15" s="85">
        <v>4</v>
      </c>
      <c r="N15" s="85">
        <v>2</v>
      </c>
      <c r="O15" s="85">
        <v>2</v>
      </c>
      <c r="P15" s="85">
        <v>4</v>
      </c>
      <c r="Q15" s="85">
        <v>2</v>
      </c>
      <c r="R15" s="85">
        <v>2</v>
      </c>
      <c r="S15" s="85">
        <v>4</v>
      </c>
      <c r="T15" s="85">
        <v>3</v>
      </c>
      <c r="U15" s="85">
        <v>2</v>
      </c>
      <c r="V15" s="85">
        <v>2</v>
      </c>
    </row>
    <row r="16" spans="2:22" ht="20.25" customHeight="1">
      <c r="B16" s="113"/>
      <c r="C16" s="59"/>
      <c r="D16" s="59"/>
      <c r="E16" s="104"/>
      <c r="F16" s="111"/>
      <c r="G16" s="114"/>
      <c r="H16" s="103" t="s">
        <v>72</v>
      </c>
      <c r="I16" s="103"/>
      <c r="J16" s="84">
        <f t="shared" si="1"/>
        <v>12</v>
      </c>
      <c r="K16" s="85">
        <v>1</v>
      </c>
      <c r="L16" s="85">
        <v>0</v>
      </c>
      <c r="M16" s="85">
        <v>1</v>
      </c>
      <c r="N16" s="85">
        <v>1</v>
      </c>
      <c r="O16" s="85">
        <v>4</v>
      </c>
      <c r="P16" s="85">
        <v>0</v>
      </c>
      <c r="Q16" s="85">
        <v>0</v>
      </c>
      <c r="R16" s="85">
        <v>3</v>
      </c>
      <c r="S16" s="85">
        <v>0</v>
      </c>
      <c r="T16" s="85">
        <v>1</v>
      </c>
      <c r="U16" s="85">
        <v>1</v>
      </c>
      <c r="V16" s="85">
        <v>0</v>
      </c>
    </row>
    <row r="17" spans="2:22" ht="20.25" customHeight="1">
      <c r="B17" s="171" t="s">
        <v>110</v>
      </c>
      <c r="C17" s="171"/>
      <c r="D17" s="171"/>
      <c r="E17" s="104"/>
      <c r="F17" s="111">
        <f>SUM(J15:J19)</f>
        <v>45</v>
      </c>
      <c r="G17" s="114"/>
      <c r="H17" s="103" t="s">
        <v>73</v>
      </c>
      <c r="I17" s="103"/>
      <c r="J17" s="84">
        <f t="shared" si="1"/>
        <v>1</v>
      </c>
      <c r="K17" s="85">
        <v>0</v>
      </c>
      <c r="L17" s="85">
        <v>1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</row>
    <row r="18" spans="2:22" ht="20.25" customHeight="1">
      <c r="B18" s="115"/>
      <c r="C18" s="115"/>
      <c r="D18" s="115"/>
      <c r="E18" s="104"/>
      <c r="F18" s="116"/>
      <c r="G18" s="114"/>
      <c r="H18" s="103" t="s">
        <v>74</v>
      </c>
      <c r="I18" s="103"/>
      <c r="J18" s="84">
        <f t="shared" si="1"/>
        <v>1</v>
      </c>
      <c r="K18" s="85">
        <v>1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</row>
    <row r="19" spans="2:22" ht="20.25" customHeight="1">
      <c r="B19" s="113"/>
      <c r="C19" s="103" t="s">
        <v>38</v>
      </c>
      <c r="D19" s="103"/>
      <c r="E19" s="104"/>
      <c r="F19" s="111"/>
      <c r="G19" s="114"/>
      <c r="H19" s="103" t="s">
        <v>111</v>
      </c>
      <c r="I19" s="103"/>
      <c r="J19" s="84">
        <f t="shared" si="1"/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</row>
    <row r="20" spans="2:22" ht="20.25" customHeight="1">
      <c r="B20" s="164" t="s">
        <v>75</v>
      </c>
      <c r="C20" s="170"/>
      <c r="D20" s="170"/>
      <c r="E20" s="104"/>
      <c r="F20" s="111">
        <f>J20</f>
        <v>11</v>
      </c>
      <c r="G20" s="105"/>
      <c r="H20" s="103"/>
      <c r="I20" s="103"/>
      <c r="J20" s="84">
        <f t="shared" si="1"/>
        <v>11</v>
      </c>
      <c r="K20" s="85">
        <v>2</v>
      </c>
      <c r="L20" s="85">
        <v>2</v>
      </c>
      <c r="M20" s="85">
        <v>3</v>
      </c>
      <c r="N20" s="85">
        <v>0</v>
      </c>
      <c r="O20" s="85">
        <v>1</v>
      </c>
      <c r="P20" s="85">
        <v>0</v>
      </c>
      <c r="Q20" s="85">
        <v>0</v>
      </c>
      <c r="R20" s="85">
        <v>3</v>
      </c>
      <c r="S20" s="85">
        <v>0</v>
      </c>
      <c r="T20" s="85">
        <v>0</v>
      </c>
      <c r="U20" s="85">
        <v>0</v>
      </c>
      <c r="V20" s="85">
        <v>0</v>
      </c>
    </row>
    <row r="21" spans="2:22" ht="20.25" customHeight="1">
      <c r="B21" s="164" t="s">
        <v>76</v>
      </c>
      <c r="C21" s="170"/>
      <c r="D21" s="170"/>
      <c r="E21" s="104"/>
      <c r="F21" s="111">
        <f>J21</f>
        <v>1</v>
      </c>
      <c r="G21" s="105"/>
      <c r="H21" s="103"/>
      <c r="I21" s="103"/>
      <c r="J21" s="84">
        <f t="shared" si="1"/>
        <v>1</v>
      </c>
      <c r="K21" s="85">
        <v>0</v>
      </c>
      <c r="L21" s="85">
        <v>0</v>
      </c>
      <c r="M21" s="85">
        <v>0</v>
      </c>
      <c r="N21" s="85">
        <v>0</v>
      </c>
      <c r="O21" s="85">
        <v>1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5">
        <v>0</v>
      </c>
    </row>
    <row r="22" spans="2:22" ht="20.25" customHeight="1">
      <c r="B22" s="113"/>
      <c r="C22" s="113"/>
      <c r="D22" s="113"/>
      <c r="E22" s="104"/>
      <c r="F22" s="111"/>
      <c r="G22" s="105"/>
      <c r="H22" s="103" t="s">
        <v>74</v>
      </c>
      <c r="I22" s="103"/>
      <c r="J22" s="84">
        <f t="shared" si="1"/>
        <v>8</v>
      </c>
      <c r="K22" s="85">
        <v>4</v>
      </c>
      <c r="L22" s="85">
        <v>1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5">
        <v>3</v>
      </c>
    </row>
    <row r="23" spans="2:22" ht="20.25" customHeight="1">
      <c r="B23" s="164" t="s">
        <v>77</v>
      </c>
      <c r="C23" s="170"/>
      <c r="D23" s="170"/>
      <c r="E23" s="104"/>
      <c r="F23" s="172">
        <f>SUM(J22:J25)</f>
        <v>12</v>
      </c>
      <c r="G23" s="114"/>
      <c r="H23" s="103" t="s">
        <v>73</v>
      </c>
      <c r="I23" s="103"/>
      <c r="J23" s="84">
        <f t="shared" si="1"/>
        <v>3</v>
      </c>
      <c r="K23" s="85">
        <v>0</v>
      </c>
      <c r="L23" s="85">
        <v>0</v>
      </c>
      <c r="M23" s="85">
        <v>1</v>
      </c>
      <c r="N23" s="85">
        <v>0</v>
      </c>
      <c r="O23" s="85">
        <v>0</v>
      </c>
      <c r="P23" s="85">
        <v>1</v>
      </c>
      <c r="Q23" s="85">
        <v>0</v>
      </c>
      <c r="R23" s="85">
        <v>0</v>
      </c>
      <c r="S23" s="85">
        <v>0</v>
      </c>
      <c r="T23" s="85">
        <v>0</v>
      </c>
      <c r="U23" s="85">
        <v>1</v>
      </c>
      <c r="V23" s="85">
        <v>0</v>
      </c>
    </row>
    <row r="24" spans="2:22" ht="20.25" customHeight="1">
      <c r="B24" s="165"/>
      <c r="C24" s="165"/>
      <c r="D24" s="165"/>
      <c r="E24" s="104"/>
      <c r="F24" s="173"/>
      <c r="G24" s="114"/>
      <c r="H24" s="103" t="s">
        <v>78</v>
      </c>
      <c r="I24" s="103"/>
      <c r="J24" s="84">
        <f t="shared" si="1"/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0</v>
      </c>
    </row>
    <row r="25" spans="2:22" ht="20.25" customHeight="1">
      <c r="B25" s="113"/>
      <c r="C25" s="103" t="s">
        <v>79</v>
      </c>
      <c r="D25" s="103"/>
      <c r="E25" s="104"/>
      <c r="F25" s="111"/>
      <c r="G25" s="114"/>
      <c r="H25" s="103" t="s">
        <v>112</v>
      </c>
      <c r="I25" s="103"/>
      <c r="J25" s="84">
        <f t="shared" si="1"/>
        <v>1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1</v>
      </c>
      <c r="V25" s="85">
        <v>0</v>
      </c>
    </row>
    <row r="26" spans="2:22" ht="20.25" customHeight="1">
      <c r="B26" s="164"/>
      <c r="C26" s="170"/>
      <c r="D26" s="170"/>
      <c r="E26" s="104"/>
      <c r="F26" s="111"/>
      <c r="G26" s="105"/>
      <c r="H26" s="103" t="s">
        <v>113</v>
      </c>
      <c r="I26" s="103"/>
      <c r="J26" s="84">
        <f t="shared" si="1"/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0</v>
      </c>
    </row>
    <row r="27" spans="2:22" ht="20.25" customHeight="1">
      <c r="B27" s="171" t="s">
        <v>114</v>
      </c>
      <c r="C27" s="171"/>
      <c r="D27" s="171"/>
      <c r="E27" s="104"/>
      <c r="F27" s="111">
        <f>SUM(J26:J28)</f>
        <v>6</v>
      </c>
      <c r="G27" s="114"/>
      <c r="H27" s="103" t="s">
        <v>80</v>
      </c>
      <c r="I27" s="103"/>
      <c r="J27" s="84">
        <f t="shared" si="1"/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0</v>
      </c>
      <c r="U27" s="85">
        <v>0</v>
      </c>
      <c r="V27" s="85">
        <v>0</v>
      </c>
    </row>
    <row r="28" spans="2:23" ht="20.25" customHeight="1">
      <c r="B28" s="113"/>
      <c r="C28" s="103"/>
      <c r="D28" s="103"/>
      <c r="E28" s="104"/>
      <c r="F28" s="111"/>
      <c r="G28" s="114"/>
      <c r="H28" s="103" t="s">
        <v>81</v>
      </c>
      <c r="I28" s="103"/>
      <c r="J28" s="84">
        <f t="shared" si="1"/>
        <v>6</v>
      </c>
      <c r="K28" s="85">
        <v>0</v>
      </c>
      <c r="L28" s="85">
        <v>0</v>
      </c>
      <c r="M28" s="85">
        <v>0</v>
      </c>
      <c r="N28" s="85">
        <v>0</v>
      </c>
      <c r="O28" s="85">
        <v>1</v>
      </c>
      <c r="P28" s="85">
        <v>0</v>
      </c>
      <c r="Q28" s="85">
        <v>0</v>
      </c>
      <c r="R28" s="85">
        <v>1</v>
      </c>
      <c r="S28" s="85">
        <v>1</v>
      </c>
      <c r="T28" s="85">
        <v>2</v>
      </c>
      <c r="U28" s="85">
        <v>0</v>
      </c>
      <c r="V28" s="85">
        <v>1</v>
      </c>
      <c r="W28" s="117"/>
    </row>
    <row r="29" spans="2:23" ht="20.25" customHeight="1">
      <c r="B29" s="164" t="s">
        <v>82</v>
      </c>
      <c r="C29" s="170"/>
      <c r="D29" s="170"/>
      <c r="E29" s="104"/>
      <c r="F29" s="111">
        <f>J29</f>
        <v>2</v>
      </c>
      <c r="G29" s="105"/>
      <c r="H29" s="103"/>
      <c r="I29" s="103"/>
      <c r="J29" s="84">
        <f t="shared" si="1"/>
        <v>2</v>
      </c>
      <c r="K29" s="85">
        <v>0</v>
      </c>
      <c r="L29" s="85">
        <v>1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0</v>
      </c>
      <c r="U29" s="85">
        <v>1</v>
      </c>
      <c r="V29" s="85">
        <v>0</v>
      </c>
      <c r="W29" s="117"/>
    </row>
    <row r="30" spans="2:23" ht="20.25" customHeight="1">
      <c r="B30" s="164" t="s">
        <v>115</v>
      </c>
      <c r="C30" s="170"/>
      <c r="D30" s="170"/>
      <c r="E30" s="104"/>
      <c r="F30" s="111">
        <f>J30</f>
        <v>12</v>
      </c>
      <c r="G30" s="105"/>
      <c r="H30" s="103"/>
      <c r="I30" s="103"/>
      <c r="J30" s="84">
        <f t="shared" si="1"/>
        <v>12</v>
      </c>
      <c r="K30" s="85">
        <v>3</v>
      </c>
      <c r="L30" s="85">
        <v>2</v>
      </c>
      <c r="M30" s="85">
        <v>1</v>
      </c>
      <c r="N30" s="85">
        <v>2</v>
      </c>
      <c r="O30" s="85">
        <v>1</v>
      </c>
      <c r="P30" s="85">
        <v>3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117"/>
    </row>
    <row r="31" spans="2:23" ht="20.25" customHeight="1">
      <c r="B31" s="113"/>
      <c r="C31" s="113"/>
      <c r="D31" s="113"/>
      <c r="E31" s="104"/>
      <c r="F31" s="111"/>
      <c r="G31" s="105"/>
      <c r="H31" s="103" t="s">
        <v>71</v>
      </c>
      <c r="I31" s="103"/>
      <c r="J31" s="84">
        <f t="shared" si="1"/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117"/>
    </row>
    <row r="32" spans="2:23" ht="20.25" customHeight="1">
      <c r="B32" s="164" t="s">
        <v>116</v>
      </c>
      <c r="C32" s="170"/>
      <c r="D32" s="170"/>
      <c r="E32" s="104"/>
      <c r="F32" s="172">
        <f>SUM(J31:J34)</f>
        <v>1</v>
      </c>
      <c r="G32" s="114"/>
      <c r="H32" s="103" t="s">
        <v>74</v>
      </c>
      <c r="I32" s="103"/>
      <c r="J32" s="84">
        <f t="shared" si="1"/>
        <v>1</v>
      </c>
      <c r="K32" s="85">
        <v>0</v>
      </c>
      <c r="L32" s="85">
        <v>1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5">
        <v>0</v>
      </c>
      <c r="U32" s="85">
        <v>0</v>
      </c>
      <c r="V32" s="85">
        <v>0</v>
      </c>
      <c r="W32" s="117"/>
    </row>
    <row r="33" spans="2:23" ht="20.25" customHeight="1">
      <c r="B33" s="165"/>
      <c r="C33" s="165"/>
      <c r="D33" s="165"/>
      <c r="E33" s="104"/>
      <c r="F33" s="173"/>
      <c r="G33" s="114"/>
      <c r="H33" s="103" t="s">
        <v>72</v>
      </c>
      <c r="I33" s="103"/>
      <c r="J33" s="84">
        <f t="shared" si="1"/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  <c r="S33" s="85">
        <v>0</v>
      </c>
      <c r="T33" s="85">
        <v>0</v>
      </c>
      <c r="U33" s="85">
        <v>0</v>
      </c>
      <c r="V33" s="85">
        <v>0</v>
      </c>
      <c r="W33" s="117"/>
    </row>
    <row r="34" spans="2:23" ht="20.25" customHeight="1">
      <c r="B34" s="113"/>
      <c r="C34" s="103"/>
      <c r="D34" s="103"/>
      <c r="E34" s="104"/>
      <c r="F34" s="111"/>
      <c r="G34" s="114"/>
      <c r="H34" s="103" t="s">
        <v>78</v>
      </c>
      <c r="I34" s="103"/>
      <c r="J34" s="84">
        <f t="shared" si="1"/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5">
        <v>0</v>
      </c>
      <c r="V34" s="85">
        <v>0</v>
      </c>
      <c r="W34" s="117"/>
    </row>
    <row r="35" spans="2:23" ht="20.25" customHeight="1">
      <c r="B35" s="164" t="s">
        <v>83</v>
      </c>
      <c r="C35" s="170"/>
      <c r="D35" s="170"/>
      <c r="E35" s="104"/>
      <c r="F35" s="111">
        <f>SUM(J35:J35)</f>
        <v>3</v>
      </c>
      <c r="G35" s="114"/>
      <c r="H35" s="103"/>
      <c r="I35" s="103"/>
      <c r="J35" s="84">
        <f t="shared" si="1"/>
        <v>3</v>
      </c>
      <c r="K35" s="85">
        <v>0</v>
      </c>
      <c r="L35" s="85">
        <v>0</v>
      </c>
      <c r="M35" s="85">
        <v>0</v>
      </c>
      <c r="N35" s="85">
        <v>2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1</v>
      </c>
      <c r="U35" s="85">
        <v>0</v>
      </c>
      <c r="V35" s="85">
        <v>0</v>
      </c>
      <c r="W35" s="117"/>
    </row>
    <row r="36" spans="2:23" ht="20.25" customHeight="1">
      <c r="B36" s="171" t="s">
        <v>117</v>
      </c>
      <c r="C36" s="171"/>
      <c r="D36" s="171"/>
      <c r="E36" s="104"/>
      <c r="F36" s="111">
        <f>J36</f>
        <v>7</v>
      </c>
      <c r="G36" s="114"/>
      <c r="H36" s="103"/>
      <c r="I36" s="103"/>
      <c r="J36" s="84">
        <f t="shared" si="1"/>
        <v>7</v>
      </c>
      <c r="K36" s="85">
        <v>0</v>
      </c>
      <c r="L36" s="85">
        <v>0</v>
      </c>
      <c r="M36" s="85">
        <v>1</v>
      </c>
      <c r="N36" s="85">
        <v>0</v>
      </c>
      <c r="O36" s="85">
        <v>0</v>
      </c>
      <c r="P36" s="85">
        <v>2</v>
      </c>
      <c r="Q36" s="85">
        <v>0</v>
      </c>
      <c r="R36" s="85">
        <v>2</v>
      </c>
      <c r="S36" s="85">
        <v>0</v>
      </c>
      <c r="T36" s="85">
        <v>1</v>
      </c>
      <c r="U36" s="85">
        <v>1</v>
      </c>
      <c r="V36" s="85">
        <v>0</v>
      </c>
      <c r="W36" s="117"/>
    </row>
    <row r="37" spans="2:23" ht="20.25" customHeight="1">
      <c r="B37" s="171" t="s">
        <v>118</v>
      </c>
      <c r="C37" s="171"/>
      <c r="D37" s="171"/>
      <c r="E37" s="104"/>
      <c r="F37" s="111">
        <f>J37</f>
        <v>7</v>
      </c>
      <c r="G37" s="114"/>
      <c r="H37" s="103"/>
      <c r="I37" s="103"/>
      <c r="J37" s="84">
        <f t="shared" si="1"/>
        <v>7</v>
      </c>
      <c r="K37" s="85">
        <v>0</v>
      </c>
      <c r="L37" s="85">
        <v>0</v>
      </c>
      <c r="M37" s="85">
        <v>1</v>
      </c>
      <c r="N37" s="85">
        <v>0</v>
      </c>
      <c r="O37" s="85">
        <v>0</v>
      </c>
      <c r="P37" s="85">
        <v>0</v>
      </c>
      <c r="Q37" s="85">
        <v>2</v>
      </c>
      <c r="R37" s="85">
        <v>1</v>
      </c>
      <c r="S37" s="85">
        <v>0</v>
      </c>
      <c r="T37" s="85">
        <v>0</v>
      </c>
      <c r="U37" s="85">
        <v>0</v>
      </c>
      <c r="V37" s="85">
        <v>3</v>
      </c>
      <c r="W37" s="117"/>
    </row>
    <row r="38" spans="2:23" ht="20.25" customHeight="1">
      <c r="B38" s="164" t="s">
        <v>119</v>
      </c>
      <c r="C38" s="164"/>
      <c r="D38" s="164"/>
      <c r="E38" s="104"/>
      <c r="F38" s="111">
        <f>J38</f>
        <v>8</v>
      </c>
      <c r="G38" s="105"/>
      <c r="H38" s="103"/>
      <c r="I38" s="103"/>
      <c r="J38" s="84">
        <f t="shared" si="1"/>
        <v>8</v>
      </c>
      <c r="K38" s="85">
        <v>0</v>
      </c>
      <c r="L38" s="85">
        <v>0</v>
      </c>
      <c r="M38" s="85">
        <v>0</v>
      </c>
      <c r="N38" s="85">
        <v>0</v>
      </c>
      <c r="O38" s="85">
        <v>1</v>
      </c>
      <c r="P38" s="85">
        <v>2</v>
      </c>
      <c r="Q38" s="85">
        <v>0</v>
      </c>
      <c r="R38" s="85">
        <v>0</v>
      </c>
      <c r="S38" s="85">
        <v>0</v>
      </c>
      <c r="T38" s="85">
        <v>3</v>
      </c>
      <c r="U38" s="85">
        <v>1</v>
      </c>
      <c r="V38" s="85">
        <v>1</v>
      </c>
      <c r="W38" s="117"/>
    </row>
    <row r="39" spans="2:23" ht="20.25" customHeight="1">
      <c r="B39" s="164" t="s">
        <v>120</v>
      </c>
      <c r="C39" s="164"/>
      <c r="D39" s="164"/>
      <c r="E39" s="104"/>
      <c r="F39" s="111">
        <f>J39</f>
        <v>15</v>
      </c>
      <c r="G39" s="105"/>
      <c r="H39" s="103"/>
      <c r="I39" s="103"/>
      <c r="J39" s="84">
        <f t="shared" si="1"/>
        <v>15</v>
      </c>
      <c r="K39" s="85">
        <v>0</v>
      </c>
      <c r="L39" s="85">
        <v>0</v>
      </c>
      <c r="M39" s="85">
        <v>2</v>
      </c>
      <c r="N39" s="85">
        <v>0</v>
      </c>
      <c r="O39" s="85">
        <v>1</v>
      </c>
      <c r="P39" s="85">
        <v>1</v>
      </c>
      <c r="Q39" s="85">
        <v>5</v>
      </c>
      <c r="R39" s="85">
        <v>3</v>
      </c>
      <c r="S39" s="85">
        <v>2</v>
      </c>
      <c r="T39" s="85">
        <v>0</v>
      </c>
      <c r="U39" s="85">
        <v>0</v>
      </c>
      <c r="V39" s="85">
        <v>1</v>
      </c>
      <c r="W39" s="117"/>
    </row>
    <row r="40" spans="2:23" ht="20.25" customHeight="1">
      <c r="B40" s="164" t="s">
        <v>121</v>
      </c>
      <c r="C40" s="164"/>
      <c r="D40" s="164"/>
      <c r="E40" s="104"/>
      <c r="F40" s="174">
        <f>SUM(J40:J41)</f>
        <v>5</v>
      </c>
      <c r="G40" s="118"/>
      <c r="H40" s="103" t="s">
        <v>122</v>
      </c>
      <c r="I40" s="103"/>
      <c r="J40" s="84">
        <f t="shared" si="1"/>
        <v>5</v>
      </c>
      <c r="K40" s="85">
        <v>0</v>
      </c>
      <c r="L40" s="85">
        <v>0</v>
      </c>
      <c r="M40" s="85">
        <v>1</v>
      </c>
      <c r="N40" s="85">
        <v>1</v>
      </c>
      <c r="O40" s="85">
        <v>0</v>
      </c>
      <c r="P40" s="85">
        <v>0</v>
      </c>
      <c r="Q40" s="85">
        <v>2</v>
      </c>
      <c r="R40" s="85">
        <v>0</v>
      </c>
      <c r="S40" s="85">
        <v>0</v>
      </c>
      <c r="T40" s="85">
        <v>1</v>
      </c>
      <c r="U40" s="85">
        <v>0</v>
      </c>
      <c r="V40" s="85">
        <v>0</v>
      </c>
      <c r="W40" s="117"/>
    </row>
    <row r="41" spans="2:23" ht="20.25" customHeight="1">
      <c r="B41" s="164"/>
      <c r="C41" s="164"/>
      <c r="D41" s="164"/>
      <c r="E41" s="104"/>
      <c r="F41" s="175"/>
      <c r="G41" s="105"/>
      <c r="H41" s="103" t="s">
        <v>102</v>
      </c>
      <c r="I41" s="103"/>
      <c r="J41" s="84">
        <f t="shared" si="1"/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0</v>
      </c>
      <c r="U41" s="85">
        <v>0</v>
      </c>
      <c r="V41" s="85">
        <v>0</v>
      </c>
      <c r="W41" s="117"/>
    </row>
    <row r="42" spans="2:23" ht="20.25" customHeight="1">
      <c r="B42" s="164" t="s">
        <v>123</v>
      </c>
      <c r="C42" s="164"/>
      <c r="D42" s="164"/>
      <c r="E42" s="104"/>
      <c r="F42" s="111">
        <f>J42</f>
        <v>1</v>
      </c>
      <c r="G42" s="105"/>
      <c r="H42" s="103"/>
      <c r="I42" s="103"/>
      <c r="J42" s="84">
        <f t="shared" si="1"/>
        <v>1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1</v>
      </c>
      <c r="V42" s="85">
        <v>0</v>
      </c>
      <c r="W42" s="117"/>
    </row>
    <row r="43" spans="2:23" ht="20.25" customHeight="1">
      <c r="B43" s="164" t="s">
        <v>124</v>
      </c>
      <c r="C43" s="164"/>
      <c r="D43" s="164"/>
      <c r="E43" s="104"/>
      <c r="F43" s="111">
        <f aca="true" t="shared" si="2" ref="F43:F48">J43</f>
        <v>0</v>
      </c>
      <c r="G43" s="105"/>
      <c r="H43" s="103"/>
      <c r="I43" s="103"/>
      <c r="J43" s="84">
        <f t="shared" si="1"/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117"/>
    </row>
    <row r="44" spans="2:23" ht="20.25" customHeight="1">
      <c r="B44" s="164" t="s">
        <v>125</v>
      </c>
      <c r="C44" s="164"/>
      <c r="D44" s="164"/>
      <c r="E44" s="104"/>
      <c r="F44" s="111">
        <f t="shared" si="2"/>
        <v>1</v>
      </c>
      <c r="G44" s="105"/>
      <c r="H44" s="103"/>
      <c r="I44" s="103"/>
      <c r="J44" s="84">
        <f t="shared" si="1"/>
        <v>1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5">
        <v>0</v>
      </c>
      <c r="U44" s="85">
        <v>0</v>
      </c>
      <c r="V44" s="85">
        <v>1</v>
      </c>
      <c r="W44" s="117"/>
    </row>
    <row r="45" spans="2:23" ht="20.25" customHeight="1">
      <c r="B45" s="164" t="s">
        <v>126</v>
      </c>
      <c r="C45" s="164"/>
      <c r="D45" s="164"/>
      <c r="E45" s="104"/>
      <c r="F45" s="111">
        <f t="shared" si="2"/>
        <v>0</v>
      </c>
      <c r="G45" s="105"/>
      <c r="H45" s="103"/>
      <c r="I45" s="103"/>
      <c r="J45" s="84">
        <f t="shared" si="1"/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0</v>
      </c>
      <c r="R45" s="85">
        <v>0</v>
      </c>
      <c r="S45" s="85">
        <v>0</v>
      </c>
      <c r="T45" s="85">
        <v>0</v>
      </c>
      <c r="U45" s="85">
        <v>0</v>
      </c>
      <c r="V45" s="85">
        <v>0</v>
      </c>
      <c r="W45" s="117"/>
    </row>
    <row r="46" spans="2:23" ht="20.25" customHeight="1">
      <c r="B46" s="164" t="s">
        <v>127</v>
      </c>
      <c r="C46" s="164"/>
      <c r="D46" s="164"/>
      <c r="E46" s="104"/>
      <c r="F46" s="111">
        <f t="shared" si="2"/>
        <v>2</v>
      </c>
      <c r="G46" s="105"/>
      <c r="H46" s="103"/>
      <c r="I46" s="103"/>
      <c r="J46" s="84">
        <f t="shared" si="1"/>
        <v>2</v>
      </c>
      <c r="K46" s="85">
        <v>0</v>
      </c>
      <c r="L46" s="85">
        <v>2</v>
      </c>
      <c r="M46" s="85">
        <v>0</v>
      </c>
      <c r="N46" s="85">
        <v>0</v>
      </c>
      <c r="O46" s="85">
        <v>0</v>
      </c>
      <c r="P46" s="85">
        <v>0</v>
      </c>
      <c r="Q46" s="85">
        <v>0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117"/>
    </row>
    <row r="47" spans="2:23" ht="20.25" customHeight="1">
      <c r="B47" s="164" t="s">
        <v>84</v>
      </c>
      <c r="C47" s="164"/>
      <c r="D47" s="164"/>
      <c r="E47" s="104"/>
      <c r="F47" s="111">
        <f t="shared" si="2"/>
        <v>47</v>
      </c>
      <c r="G47" s="105"/>
      <c r="H47" s="103"/>
      <c r="I47" s="103"/>
      <c r="J47" s="84">
        <f t="shared" si="1"/>
        <v>47</v>
      </c>
      <c r="K47" s="85">
        <v>6</v>
      </c>
      <c r="L47" s="85">
        <v>6</v>
      </c>
      <c r="M47" s="85">
        <v>7</v>
      </c>
      <c r="N47" s="85">
        <v>6</v>
      </c>
      <c r="O47" s="85">
        <v>5</v>
      </c>
      <c r="P47" s="85">
        <v>1</v>
      </c>
      <c r="Q47" s="85">
        <v>3</v>
      </c>
      <c r="R47" s="85">
        <v>4</v>
      </c>
      <c r="S47" s="85">
        <v>5</v>
      </c>
      <c r="T47" s="85">
        <v>0</v>
      </c>
      <c r="U47" s="85">
        <v>1</v>
      </c>
      <c r="V47" s="85">
        <v>3</v>
      </c>
      <c r="W47" s="117"/>
    </row>
    <row r="48" spans="2:23" ht="20.25" customHeight="1">
      <c r="B48" s="164" t="s">
        <v>85</v>
      </c>
      <c r="C48" s="164"/>
      <c r="D48" s="164"/>
      <c r="E48" s="104"/>
      <c r="F48" s="111">
        <f t="shared" si="2"/>
        <v>24</v>
      </c>
      <c r="G48" s="105"/>
      <c r="H48" s="103"/>
      <c r="I48" s="103"/>
      <c r="J48" s="84">
        <f t="shared" si="1"/>
        <v>24</v>
      </c>
      <c r="K48" s="85">
        <v>3</v>
      </c>
      <c r="L48" s="85">
        <v>1</v>
      </c>
      <c r="M48" s="85">
        <v>6</v>
      </c>
      <c r="N48" s="85">
        <v>1</v>
      </c>
      <c r="O48" s="85">
        <v>2</v>
      </c>
      <c r="P48" s="85">
        <v>1</v>
      </c>
      <c r="Q48" s="85">
        <v>0</v>
      </c>
      <c r="R48" s="85">
        <v>4</v>
      </c>
      <c r="S48" s="85">
        <v>3</v>
      </c>
      <c r="T48" s="85">
        <v>0</v>
      </c>
      <c r="U48" s="85">
        <v>1</v>
      </c>
      <c r="V48" s="85">
        <v>2</v>
      </c>
      <c r="W48" s="117"/>
    </row>
    <row r="49" spans="1:23" ht="6.75" customHeight="1">
      <c r="A49" s="26"/>
      <c r="B49" s="26"/>
      <c r="C49" s="27"/>
      <c r="D49" s="27"/>
      <c r="E49" s="28"/>
      <c r="F49" s="123"/>
      <c r="G49" s="29"/>
      <c r="H49" s="27"/>
      <c r="I49" s="27"/>
      <c r="J49" s="29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117"/>
    </row>
    <row r="50" spans="1:5" ht="13.5">
      <c r="A50" s="42" t="s">
        <v>20</v>
      </c>
      <c r="D50" s="62"/>
      <c r="E50" s="62"/>
    </row>
    <row r="52" ht="13.5">
      <c r="F52" s="124"/>
    </row>
  </sheetData>
  <mergeCells count="34">
    <mergeCell ref="B43:D43"/>
    <mergeCell ref="B48:D48"/>
    <mergeCell ref="B44:D44"/>
    <mergeCell ref="B45:D45"/>
    <mergeCell ref="B46:D46"/>
    <mergeCell ref="B47:D47"/>
    <mergeCell ref="B39:D39"/>
    <mergeCell ref="B40:D41"/>
    <mergeCell ref="F40:F41"/>
    <mergeCell ref="B42:D42"/>
    <mergeCell ref="B35:D35"/>
    <mergeCell ref="B36:D36"/>
    <mergeCell ref="B37:D37"/>
    <mergeCell ref="B38:D38"/>
    <mergeCell ref="B29:D29"/>
    <mergeCell ref="B30:D30"/>
    <mergeCell ref="B32:D33"/>
    <mergeCell ref="F32:F33"/>
    <mergeCell ref="B23:D24"/>
    <mergeCell ref="F23:F24"/>
    <mergeCell ref="B26:D26"/>
    <mergeCell ref="B27:D27"/>
    <mergeCell ref="B14:D14"/>
    <mergeCell ref="B17:D17"/>
    <mergeCell ref="B20:D20"/>
    <mergeCell ref="B21:D21"/>
    <mergeCell ref="B9:C9"/>
    <mergeCell ref="B12:D13"/>
    <mergeCell ref="F12:F13"/>
    <mergeCell ref="B10:C10"/>
    <mergeCell ref="A2:V2"/>
    <mergeCell ref="A4:V4"/>
    <mergeCell ref="B7:D7"/>
    <mergeCell ref="G7:H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2012-03-29T07:18:20Z</cp:lastPrinted>
  <dcterms:created xsi:type="dcterms:W3CDTF">2012-03-26T08:26:02Z</dcterms:created>
  <dcterms:modified xsi:type="dcterms:W3CDTF">2012-03-29T07:18:26Z</dcterms:modified>
  <cp:category/>
  <cp:version/>
  <cp:contentType/>
  <cp:contentStatus/>
</cp:coreProperties>
</file>