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734" activeTab="0"/>
  </bookViews>
  <sheets>
    <sheet name="167-1" sheetId="1" r:id="rId1"/>
    <sheet name="167-2" sheetId="2" r:id="rId2"/>
    <sheet name="167-3" sheetId="3" r:id="rId3"/>
    <sheet name="167-4" sheetId="4" r:id="rId4"/>
  </sheets>
  <definedNames/>
  <calcPr fullCalcOnLoad="1"/>
</workbook>
</file>

<file path=xl/sharedStrings.xml><?xml version="1.0" encoding="utf-8"?>
<sst xmlns="http://schemas.openxmlformats.org/spreadsheetml/2006/main" count="92" uniqueCount="62">
  <si>
    <t xml:space="preserve"> </t>
  </si>
  <si>
    <t>就職</t>
  </si>
  <si>
    <t>男</t>
  </si>
  <si>
    <t>女</t>
  </si>
  <si>
    <t>うち男</t>
  </si>
  <si>
    <t>うち女</t>
  </si>
  <si>
    <t>うち他県から</t>
  </si>
  <si>
    <t>資料  仙台公共職業安定所</t>
  </si>
  <si>
    <t>月間有効求職者数</t>
  </si>
  <si>
    <t>新規求職者数</t>
  </si>
  <si>
    <t>紹介件数</t>
  </si>
  <si>
    <t>男</t>
  </si>
  <si>
    <t>女</t>
  </si>
  <si>
    <t>月間有効
求人数</t>
  </si>
  <si>
    <t>就職者数</t>
  </si>
  <si>
    <t>うち女</t>
  </si>
  <si>
    <t>本表は一般求職者給付の基本手当についての数値である。</t>
  </si>
  <si>
    <t>年度・月</t>
  </si>
  <si>
    <t>受給資格決定件数</t>
  </si>
  <si>
    <t>初回受給者数</t>
  </si>
  <si>
    <t>受給者実人員</t>
  </si>
  <si>
    <t>保険金給付額</t>
  </si>
  <si>
    <t>（千円）</t>
  </si>
  <si>
    <t>月</t>
  </si>
  <si>
    <t>総数</t>
  </si>
  <si>
    <t>除く，パート含む）</t>
  </si>
  <si>
    <t>1.一般紹介（学卒</t>
  </si>
  <si>
    <t>2.中高年齢者（学卒・パートを除く）</t>
  </si>
  <si>
    <t>3.パートタイム（学卒を除く）</t>
  </si>
  <si>
    <t>4.一般雇用保険給付状況</t>
  </si>
  <si>
    <t>年度・月</t>
  </si>
  <si>
    <t>中高年齢者とは45歳以上の者をさす。</t>
  </si>
  <si>
    <t>介 状 況</t>
  </si>
  <si>
    <t>総数</t>
  </si>
  <si>
    <t>年度</t>
  </si>
  <si>
    <t>就職件数</t>
  </si>
  <si>
    <t>新規
求人数</t>
  </si>
  <si>
    <t>なったことに伴い，男女別の合計は必ずしも総数に一致しない。</t>
  </si>
  <si>
    <t>平成16年11月から求職申込書における｢性別｣欄の記載が任意と</t>
  </si>
  <si>
    <t>本表は仙台公共職業安定所の本管轄区域（仙台，名取，岩沼の</t>
  </si>
  <si>
    <t>3市と亘理，山元の2町）内の取扱数である。</t>
  </si>
  <si>
    <t>月間有効
求職者(A)</t>
  </si>
  <si>
    <t>新規求職申込者数(B)</t>
  </si>
  <si>
    <t>月間有効
求人数(C)</t>
  </si>
  <si>
    <t>新規求人数(D)</t>
  </si>
  <si>
    <t>件数(E)</t>
  </si>
  <si>
    <t>充足数(F)</t>
  </si>
  <si>
    <t>有効求人倍率(倍)</t>
  </si>
  <si>
    <t>新規求人倍率(倍)</t>
  </si>
  <si>
    <t>充足率(％)</t>
  </si>
  <si>
    <t>就職率(％)</t>
  </si>
  <si>
    <t>(C)/(A)</t>
  </si>
  <si>
    <t>(D)/(B)</t>
  </si>
  <si>
    <t>(F)/(C)</t>
  </si>
  <si>
    <t>(E)/(A)</t>
  </si>
  <si>
    <t>平成22年</t>
  </si>
  <si>
    <t>平成19年度</t>
  </si>
  <si>
    <t>平成22年4月</t>
  </si>
  <si>
    <t>平成23年1月</t>
  </si>
  <si>
    <t>平成23年</t>
  </si>
  <si>
    <t>167.職 業 紹</t>
  </si>
  <si>
    <t>167.職業紹介状況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</si>
</sst>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_ * #,##0;_ * \-#,##0;_ * &quot;-&quot;;_ 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;[Red]\-#,##0.0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000000_ "/>
    <numFmt numFmtId="198" formatCode="0.000000000_ "/>
    <numFmt numFmtId="199" formatCode="0.0000000000_ "/>
    <numFmt numFmtId="200" formatCode="0.0_ "/>
    <numFmt numFmtId="201" formatCode="_ * #,##0;_ * \-#,##0_ ;_ * &quot;-&quot;_ ;_ @_ "/>
    <numFmt numFmtId="202" formatCode="_ * #,##0;_ * \-#,##0_ ;_ * &quot;-&quot;;_ @_ "/>
    <numFmt numFmtId="203" formatCode="_ * #,##0.0;_ * \-#,##0.0_ ;_ * &quot;-&quot;;_ @_ "/>
    <numFmt numFmtId="204" formatCode="_ * #,##0.00;_ * \-#,##0.00_ ;_ * &quot;-&quot;;_ @_ "/>
    <numFmt numFmtId="205" formatCode="#,##0.0_ "/>
    <numFmt numFmtId="206" formatCode="#,##0_ "/>
    <numFmt numFmtId="207" formatCode="#,##0_);[Red]\(#,##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shrinkToFit="1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17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9" fillId="0" borderId="0" xfId="0" applyFont="1" applyBorder="1" applyAlignment="1">
      <alignment wrapText="1"/>
    </xf>
    <xf numFmtId="178" fontId="9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6" fillId="0" borderId="0" xfId="0" applyFont="1" applyAlignment="1">
      <alignment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wrapText="1"/>
    </xf>
    <xf numFmtId="0" fontId="11" fillId="0" borderId="8" xfId="0" applyFont="1" applyBorder="1" applyAlignment="1">
      <alignment horizontal="distributed"/>
    </xf>
    <xf numFmtId="0" fontId="3" fillId="0" borderId="8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4" fillId="0" borderId="4" xfId="0" applyFont="1" applyBorder="1" applyAlignment="1">
      <alignment horizontal="distributed" vertical="top"/>
    </xf>
    <xf numFmtId="0" fontId="2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3" fillId="0" borderId="1" xfId="0" applyFont="1" applyBorder="1" applyAlignment="1">
      <alignment horizontal="distributed"/>
    </xf>
    <xf numFmtId="0" fontId="3" fillId="0" borderId="11" xfId="0" applyFont="1" applyBorder="1" applyAlignment="1">
      <alignment horizontal="distributed" vertical="center" wrapText="1" indent="1"/>
    </xf>
    <xf numFmtId="0" fontId="3" fillId="0" borderId="14" xfId="0" applyFont="1" applyBorder="1" applyAlignment="1">
      <alignment horizontal="distributed" vertical="center" wrapText="1" indent="1"/>
    </xf>
    <xf numFmtId="201" fontId="2" fillId="0" borderId="0" xfId="0" applyNumberFormat="1" applyFont="1" applyBorder="1" applyAlignment="1">
      <alignment/>
    </xf>
    <xf numFmtId="201" fontId="2" fillId="0" borderId="0" xfId="0" applyNumberFormat="1" applyFont="1" applyBorder="1" applyAlignment="1">
      <alignment horizontal="right"/>
    </xf>
    <xf numFmtId="201" fontId="2" fillId="0" borderId="15" xfId="16" applyNumberFormat="1" applyFont="1" applyBorder="1" applyAlignment="1">
      <alignment/>
    </xf>
    <xf numFmtId="201" fontId="2" fillId="0" borderId="0" xfId="16" applyNumberFormat="1" applyFont="1" applyBorder="1" applyAlignment="1">
      <alignment/>
    </xf>
    <xf numFmtId="201" fontId="2" fillId="0" borderId="15" xfId="0" applyNumberFormat="1" applyFont="1" applyBorder="1" applyAlignment="1">
      <alignment/>
    </xf>
    <xf numFmtId="201" fontId="2" fillId="0" borderId="15" xfId="0" applyNumberFormat="1" applyFont="1" applyBorder="1" applyAlignment="1">
      <alignment horizontal="right"/>
    </xf>
    <xf numFmtId="201" fontId="15" fillId="0" borderId="15" xfId="0" applyNumberFormat="1" applyFont="1" applyBorder="1" applyAlignment="1">
      <alignment horizontal="right"/>
    </xf>
    <xf numFmtId="201" fontId="15" fillId="0" borderId="0" xfId="0" applyNumberFormat="1" applyFont="1" applyBorder="1" applyAlignment="1">
      <alignment horizontal="right"/>
    </xf>
    <xf numFmtId="201" fontId="9" fillId="0" borderId="4" xfId="0" applyNumberFormat="1" applyFont="1" applyBorder="1" applyAlignment="1">
      <alignment/>
    </xf>
    <xf numFmtId="201" fontId="15" fillId="0" borderId="15" xfId="0" applyNumberFormat="1" applyFont="1" applyBorder="1" applyAlignment="1">
      <alignment/>
    </xf>
    <xf numFmtId="201" fontId="15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2" fillId="0" borderId="15" xfId="0" applyNumberFormat="1" applyFont="1" applyBorder="1" applyAlignment="1">
      <alignment horizontal="right" vertical="center"/>
    </xf>
    <xf numFmtId="202" fontId="2" fillId="0" borderId="0" xfId="0" applyNumberFormat="1" applyFont="1" applyBorder="1" applyAlignment="1">
      <alignment horizontal="right" vertical="center"/>
    </xf>
    <xf numFmtId="202" fontId="15" fillId="0" borderId="15" xfId="0" applyNumberFormat="1" applyFont="1" applyBorder="1" applyAlignment="1">
      <alignment horizontal="right"/>
    </xf>
    <xf numFmtId="202" fontId="15" fillId="0" borderId="0" xfId="0" applyNumberFormat="1" applyFont="1" applyBorder="1" applyAlignment="1">
      <alignment horizontal="right"/>
    </xf>
    <xf numFmtId="202" fontId="2" fillId="0" borderId="15" xfId="0" applyNumberFormat="1" applyFont="1" applyBorder="1" applyAlignment="1">
      <alignment horizontal="right"/>
    </xf>
    <xf numFmtId="203" fontId="2" fillId="0" borderId="0" xfId="0" applyNumberFormat="1" applyFont="1" applyBorder="1" applyAlignment="1">
      <alignment horizontal="right"/>
    </xf>
    <xf numFmtId="204" fontId="2" fillId="0" borderId="0" xfId="0" applyNumberFormat="1" applyFont="1" applyBorder="1" applyAlignment="1">
      <alignment horizontal="right"/>
    </xf>
    <xf numFmtId="204" fontId="15" fillId="0" borderId="0" xfId="0" applyNumberFormat="1" applyFont="1" applyBorder="1" applyAlignment="1">
      <alignment horizontal="right"/>
    </xf>
    <xf numFmtId="203" fontId="1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13" fillId="0" borderId="0" xfId="0" applyFont="1" applyAlignment="1">
      <alignment horizontal="center"/>
    </xf>
    <xf numFmtId="0" fontId="0" fillId="0" borderId="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distributed"/>
    </xf>
    <xf numFmtId="0" fontId="10" fillId="0" borderId="8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T28"/>
  <sheetViews>
    <sheetView tabSelected="1" workbookViewId="0" topLeftCell="E1">
      <selection activeCell="G6" sqref="G6"/>
    </sheetView>
  </sheetViews>
  <sheetFormatPr defaultColWidth="9.00390625" defaultRowHeight="13.5"/>
  <cols>
    <col min="1" max="1" width="1.625" style="0" customWidth="1"/>
    <col min="2" max="2" width="5.375" style="0" customWidth="1"/>
    <col min="3" max="3" width="7.00390625" style="0" customWidth="1"/>
    <col min="4" max="4" width="1.625" style="0" customWidth="1"/>
    <col min="5" max="5" width="12.125" style="0" customWidth="1"/>
    <col min="6" max="8" width="11.875" style="0" customWidth="1"/>
    <col min="9" max="10" width="12.125" style="0" customWidth="1"/>
    <col min="11" max="13" width="11.875" style="0" customWidth="1"/>
    <col min="14" max="14" width="12.375" style="0" customWidth="1"/>
    <col min="15" max="15" width="11.875" style="0" customWidth="1"/>
    <col min="16" max="18" width="12.625" style="0" customWidth="1"/>
    <col min="19" max="19" width="12.50390625" style="0" customWidth="1"/>
    <col min="20" max="20" width="12.875" style="0" customWidth="1"/>
  </cols>
  <sheetData>
    <row r="1" spans="3:12" s="29" customFormat="1" ht="22.5" customHeight="1">
      <c r="C1" s="25"/>
      <c r="D1" s="25"/>
      <c r="K1" s="30" t="s">
        <v>60</v>
      </c>
      <c r="L1" s="25" t="s">
        <v>32</v>
      </c>
    </row>
    <row r="2" s="10" customFormat="1" ht="13.5">
      <c r="C2" s="10" t="s">
        <v>0</v>
      </c>
    </row>
    <row r="3" spans="11:12" s="26" customFormat="1" ht="11.25">
      <c r="K3" s="31" t="s">
        <v>39</v>
      </c>
      <c r="L3" s="26" t="s">
        <v>40</v>
      </c>
    </row>
    <row r="4" spans="5:12" s="26" customFormat="1" ht="11.25">
      <c r="E4" s="27"/>
      <c r="K4" s="31" t="s">
        <v>38</v>
      </c>
      <c r="L4" s="26" t="s">
        <v>37</v>
      </c>
    </row>
    <row r="5" spans="5:11" s="26" customFormat="1" ht="12" customHeight="1">
      <c r="E5" s="27"/>
      <c r="K5" s="31"/>
    </row>
    <row r="6" spans="11:12" s="10" customFormat="1" ht="15.75" customHeight="1">
      <c r="K6" s="28" t="s">
        <v>26</v>
      </c>
      <c r="L6" s="10" t="s">
        <v>25</v>
      </c>
    </row>
    <row r="7" s="10" customFormat="1" ht="12" customHeight="1" thickBot="1">
      <c r="T7" s="24"/>
    </row>
    <row r="8" spans="1:20" s="51" customFormat="1" ht="18" customHeight="1">
      <c r="A8" s="102" t="s">
        <v>30</v>
      </c>
      <c r="B8" s="102"/>
      <c r="C8" s="102"/>
      <c r="D8" s="103"/>
      <c r="E8" s="106" t="s">
        <v>41</v>
      </c>
      <c r="F8" s="100" t="s">
        <v>42</v>
      </c>
      <c r="G8" s="102"/>
      <c r="H8" s="103"/>
      <c r="I8" s="106" t="s">
        <v>43</v>
      </c>
      <c r="J8" s="96" t="s">
        <v>44</v>
      </c>
      <c r="K8" s="39" t="s">
        <v>1</v>
      </c>
      <c r="L8" s="98" t="s">
        <v>45</v>
      </c>
      <c r="M8" s="99"/>
      <c r="N8" s="100" t="s">
        <v>46</v>
      </c>
      <c r="O8" s="101"/>
      <c r="P8" s="49" t="s">
        <v>47</v>
      </c>
      <c r="Q8" s="49" t="s">
        <v>48</v>
      </c>
      <c r="R8" s="41" t="s">
        <v>49</v>
      </c>
      <c r="S8" s="43" t="s">
        <v>50</v>
      </c>
      <c r="T8" s="50"/>
    </row>
    <row r="9" spans="1:20" s="51" customFormat="1" ht="18" customHeight="1">
      <c r="A9" s="104"/>
      <c r="B9" s="104"/>
      <c r="C9" s="104"/>
      <c r="D9" s="105"/>
      <c r="E9" s="107"/>
      <c r="F9" s="48" t="s">
        <v>33</v>
      </c>
      <c r="G9" s="52" t="s">
        <v>2</v>
      </c>
      <c r="H9" s="52" t="s">
        <v>3</v>
      </c>
      <c r="I9" s="108"/>
      <c r="J9" s="97"/>
      <c r="K9" s="45" t="s">
        <v>33</v>
      </c>
      <c r="L9" s="46" t="s">
        <v>4</v>
      </c>
      <c r="M9" s="48" t="s">
        <v>5</v>
      </c>
      <c r="N9" s="47"/>
      <c r="O9" s="53" t="s">
        <v>6</v>
      </c>
      <c r="P9" s="63" t="s">
        <v>51</v>
      </c>
      <c r="Q9" s="63" t="s">
        <v>52</v>
      </c>
      <c r="R9" s="63" t="s">
        <v>53</v>
      </c>
      <c r="S9" s="64" t="s">
        <v>54</v>
      </c>
      <c r="T9" s="54"/>
    </row>
    <row r="10" spans="3:20" s="15" customFormat="1" ht="6" customHeight="1">
      <c r="C10" s="1"/>
      <c r="D10" s="2"/>
      <c r="E10" s="3"/>
      <c r="F10" s="4"/>
      <c r="G10" s="4"/>
      <c r="H10" s="4"/>
      <c r="I10" s="4"/>
      <c r="J10" s="4"/>
      <c r="K10" s="4"/>
      <c r="L10" s="4"/>
      <c r="M10" s="4"/>
      <c r="N10" s="4"/>
      <c r="O10" s="5"/>
      <c r="P10" s="3"/>
      <c r="Q10" s="3"/>
      <c r="R10" s="3"/>
      <c r="S10" s="3"/>
      <c r="T10" s="32"/>
    </row>
    <row r="11" spans="1:20" s="15" customFormat="1" ht="15" customHeight="1">
      <c r="A11" s="6"/>
      <c r="B11" s="93" t="s">
        <v>56</v>
      </c>
      <c r="C11" s="93"/>
      <c r="D11" s="7"/>
      <c r="E11" s="77">
        <v>282222</v>
      </c>
      <c r="F11" s="78">
        <v>70816</v>
      </c>
      <c r="G11" s="78">
        <v>30762</v>
      </c>
      <c r="H11" s="78">
        <v>39916</v>
      </c>
      <c r="I11" s="78">
        <v>286571</v>
      </c>
      <c r="J11" s="78">
        <v>106013</v>
      </c>
      <c r="K11" s="78">
        <v>17339</v>
      </c>
      <c r="L11" s="78">
        <v>7675</v>
      </c>
      <c r="M11" s="78">
        <v>9642</v>
      </c>
      <c r="N11" s="78">
        <v>21580</v>
      </c>
      <c r="O11" s="78">
        <v>3007</v>
      </c>
      <c r="P11" s="83">
        <f aca="true" t="shared" si="0" ref="P11:P26">I11/E11</f>
        <v>1.015409854653429</v>
      </c>
      <c r="Q11" s="83">
        <f aca="true" t="shared" si="1" ref="Q11:Q26">J11/F11</f>
        <v>1.4970204473565296</v>
      </c>
      <c r="R11" s="82">
        <f aca="true" t="shared" si="2" ref="R11:R26">N11/I11*100</f>
        <v>7.530420035523483</v>
      </c>
      <c r="S11" s="82">
        <f aca="true" t="shared" si="3" ref="S11:S26">K11/E11*100</f>
        <v>6.143744995074799</v>
      </c>
      <c r="T11" s="33"/>
    </row>
    <row r="12" spans="1:20" s="21" customFormat="1" ht="15" customHeight="1">
      <c r="A12" s="58"/>
      <c r="B12" s="94">
        <v>20</v>
      </c>
      <c r="C12" s="94"/>
      <c r="D12" s="7"/>
      <c r="E12" s="77">
        <v>306054</v>
      </c>
      <c r="F12" s="78">
        <v>78637</v>
      </c>
      <c r="G12" s="78">
        <v>35157</v>
      </c>
      <c r="H12" s="78">
        <v>43305</v>
      </c>
      <c r="I12" s="78">
        <v>215843</v>
      </c>
      <c r="J12" s="78">
        <v>84272</v>
      </c>
      <c r="K12" s="78">
        <v>17398</v>
      </c>
      <c r="L12" s="78">
        <v>7479</v>
      </c>
      <c r="M12" s="78">
        <v>9895</v>
      </c>
      <c r="N12" s="78">
        <v>21678</v>
      </c>
      <c r="O12" s="78">
        <v>2927</v>
      </c>
      <c r="P12" s="83">
        <f t="shared" si="0"/>
        <v>0.705244826076444</v>
      </c>
      <c r="Q12" s="83">
        <f t="shared" si="1"/>
        <v>1.0716583796431705</v>
      </c>
      <c r="R12" s="82">
        <f t="shared" si="2"/>
        <v>10.043411183128477</v>
      </c>
      <c r="S12" s="82">
        <f t="shared" si="3"/>
        <v>5.684617747194939</v>
      </c>
      <c r="T12" s="59"/>
    </row>
    <row r="13" spans="1:20" s="21" customFormat="1" ht="15" customHeight="1">
      <c r="A13" s="58"/>
      <c r="B13" s="94">
        <v>21</v>
      </c>
      <c r="C13" s="94"/>
      <c r="D13" s="7"/>
      <c r="E13" s="77">
        <v>376375</v>
      </c>
      <c r="F13" s="78">
        <v>89475</v>
      </c>
      <c r="G13" s="78">
        <v>40885</v>
      </c>
      <c r="H13" s="78">
        <v>48414</v>
      </c>
      <c r="I13" s="78">
        <v>174717</v>
      </c>
      <c r="J13" s="78">
        <v>73094</v>
      </c>
      <c r="K13" s="78">
        <v>18870</v>
      </c>
      <c r="L13" s="78">
        <v>8181</v>
      </c>
      <c r="M13" s="78">
        <v>10669</v>
      </c>
      <c r="N13" s="78">
        <v>24139</v>
      </c>
      <c r="O13" s="78">
        <v>3149</v>
      </c>
      <c r="P13" s="83">
        <v>0.46420989704417137</v>
      </c>
      <c r="Q13" s="83">
        <v>0.8169209276334172</v>
      </c>
      <c r="R13" s="82">
        <v>13.816056823319997</v>
      </c>
      <c r="S13" s="82">
        <v>5.013616738625042</v>
      </c>
      <c r="T13" s="59"/>
    </row>
    <row r="14" spans="1:20" s="21" customFormat="1" ht="21" customHeight="1">
      <c r="A14" s="58"/>
      <c r="B14" s="95">
        <v>22</v>
      </c>
      <c r="C14" s="95"/>
      <c r="D14" s="13"/>
      <c r="E14" s="79">
        <f aca="true" t="shared" si="4" ref="E14:O14">SUM(E15:E26)</f>
        <v>372690</v>
      </c>
      <c r="F14" s="80">
        <f t="shared" si="4"/>
        <v>87768</v>
      </c>
      <c r="G14" s="80">
        <f t="shared" si="4"/>
        <v>40107</v>
      </c>
      <c r="H14" s="80">
        <f t="shared" si="4"/>
        <v>47510</v>
      </c>
      <c r="I14" s="80">
        <f t="shared" si="4"/>
        <v>195161</v>
      </c>
      <c r="J14" s="80">
        <f t="shared" si="4"/>
        <v>80054</v>
      </c>
      <c r="K14" s="80">
        <f t="shared" si="4"/>
        <v>18665</v>
      </c>
      <c r="L14" s="80">
        <f t="shared" si="4"/>
        <v>8177</v>
      </c>
      <c r="M14" s="80">
        <f t="shared" si="4"/>
        <v>10468</v>
      </c>
      <c r="N14" s="80">
        <f t="shared" si="4"/>
        <v>23274</v>
      </c>
      <c r="O14" s="80">
        <f t="shared" si="4"/>
        <v>2944</v>
      </c>
      <c r="P14" s="84">
        <f>I14/E14</f>
        <v>0.5236550484316724</v>
      </c>
      <c r="Q14" s="84">
        <f>J14/F14</f>
        <v>0.9121091969738401</v>
      </c>
      <c r="R14" s="85">
        <f>N14/I14*100</f>
        <v>11.925538401627374</v>
      </c>
      <c r="S14" s="85">
        <f>K14/E14*100</f>
        <v>5.008183745203788</v>
      </c>
      <c r="T14" s="59"/>
    </row>
    <row r="15" spans="2:20" s="15" customFormat="1" ht="16.5" customHeight="1">
      <c r="B15" s="91" t="s">
        <v>57</v>
      </c>
      <c r="C15" s="92"/>
      <c r="D15" s="2"/>
      <c r="E15" s="81">
        <v>35098</v>
      </c>
      <c r="F15" s="76">
        <v>9857</v>
      </c>
      <c r="G15" s="76">
        <v>4559</v>
      </c>
      <c r="H15" s="76">
        <v>5274</v>
      </c>
      <c r="I15" s="76">
        <v>14859</v>
      </c>
      <c r="J15" s="76">
        <v>6256</v>
      </c>
      <c r="K15" s="76">
        <v>1886</v>
      </c>
      <c r="L15" s="76">
        <v>878</v>
      </c>
      <c r="M15" s="76">
        <v>1005</v>
      </c>
      <c r="N15" s="76">
        <v>2362</v>
      </c>
      <c r="O15" s="76">
        <v>348</v>
      </c>
      <c r="P15" s="83">
        <f t="shared" si="0"/>
        <v>0.42335745626531424</v>
      </c>
      <c r="Q15" s="83">
        <f t="shared" si="1"/>
        <v>0.6346758648676067</v>
      </c>
      <c r="R15" s="82">
        <f t="shared" si="2"/>
        <v>15.896089911837944</v>
      </c>
      <c r="S15" s="82">
        <f t="shared" si="3"/>
        <v>5.373525557011796</v>
      </c>
      <c r="T15" s="33"/>
    </row>
    <row r="16" spans="2:20" s="15" customFormat="1" ht="13.5" customHeight="1">
      <c r="B16" s="10"/>
      <c r="C16" s="8">
        <v>5</v>
      </c>
      <c r="D16" s="7"/>
      <c r="E16" s="81">
        <v>34276</v>
      </c>
      <c r="F16" s="76">
        <v>7848</v>
      </c>
      <c r="G16" s="76">
        <v>3504</v>
      </c>
      <c r="H16" s="76">
        <v>4326</v>
      </c>
      <c r="I16" s="76">
        <v>13464</v>
      </c>
      <c r="J16" s="76">
        <v>5264</v>
      </c>
      <c r="K16" s="76">
        <v>1519</v>
      </c>
      <c r="L16" s="76">
        <v>632</v>
      </c>
      <c r="M16" s="76">
        <v>886</v>
      </c>
      <c r="N16" s="76">
        <v>1911</v>
      </c>
      <c r="O16" s="76">
        <v>248</v>
      </c>
      <c r="P16" s="83">
        <f t="shared" si="0"/>
        <v>0.392811296534018</v>
      </c>
      <c r="Q16" s="83">
        <f t="shared" si="1"/>
        <v>0.6707441386340469</v>
      </c>
      <c r="R16" s="82">
        <f t="shared" si="2"/>
        <v>14.193404634581105</v>
      </c>
      <c r="S16" s="82">
        <f t="shared" si="3"/>
        <v>4.431672307153693</v>
      </c>
      <c r="T16" s="33"/>
    </row>
    <row r="17" spans="2:20" s="15" customFormat="1" ht="13.5" customHeight="1">
      <c r="B17" s="10"/>
      <c r="C17" s="8">
        <v>6</v>
      </c>
      <c r="D17" s="7"/>
      <c r="E17" s="81">
        <v>33809</v>
      </c>
      <c r="F17" s="76">
        <v>7692</v>
      </c>
      <c r="G17" s="76">
        <v>3521</v>
      </c>
      <c r="H17" s="76">
        <v>4162</v>
      </c>
      <c r="I17" s="76">
        <v>14574</v>
      </c>
      <c r="J17" s="76">
        <v>6762</v>
      </c>
      <c r="K17" s="76">
        <v>1768</v>
      </c>
      <c r="L17" s="76">
        <v>760</v>
      </c>
      <c r="M17" s="76">
        <v>1007</v>
      </c>
      <c r="N17" s="76">
        <v>2261</v>
      </c>
      <c r="O17" s="76">
        <v>276</v>
      </c>
      <c r="P17" s="83">
        <f t="shared" si="0"/>
        <v>0.43106865035937175</v>
      </c>
      <c r="Q17" s="83">
        <f t="shared" si="1"/>
        <v>0.8790951638065523</v>
      </c>
      <c r="R17" s="82">
        <f t="shared" si="2"/>
        <v>15.513928914505284</v>
      </c>
      <c r="S17" s="82">
        <f t="shared" si="3"/>
        <v>5.229376793161585</v>
      </c>
      <c r="T17" s="33"/>
    </row>
    <row r="18" spans="2:20" s="15" customFormat="1" ht="16.5" customHeight="1">
      <c r="B18" s="10"/>
      <c r="C18" s="8">
        <v>7</v>
      </c>
      <c r="D18" s="7"/>
      <c r="E18" s="81">
        <v>32397</v>
      </c>
      <c r="F18" s="76">
        <v>6973</v>
      </c>
      <c r="G18" s="76">
        <v>3328</v>
      </c>
      <c r="H18" s="76">
        <v>3634</v>
      </c>
      <c r="I18" s="76">
        <v>15439</v>
      </c>
      <c r="J18" s="76">
        <v>6911</v>
      </c>
      <c r="K18" s="76">
        <v>1668</v>
      </c>
      <c r="L18" s="76">
        <v>712</v>
      </c>
      <c r="M18" s="76">
        <v>956</v>
      </c>
      <c r="N18" s="76">
        <v>2117</v>
      </c>
      <c r="O18" s="76">
        <v>293</v>
      </c>
      <c r="P18" s="83">
        <f t="shared" si="0"/>
        <v>0.4765564712782048</v>
      </c>
      <c r="Q18" s="83">
        <f t="shared" si="1"/>
        <v>0.9911085615947225</v>
      </c>
      <c r="R18" s="82">
        <f t="shared" si="2"/>
        <v>13.712027981086857</v>
      </c>
      <c r="S18" s="82">
        <f t="shared" si="3"/>
        <v>5.148624872673396</v>
      </c>
      <c r="T18" s="33"/>
    </row>
    <row r="19" spans="2:20" s="15" customFormat="1" ht="13.5" customHeight="1">
      <c r="B19" s="10"/>
      <c r="C19" s="8">
        <v>8</v>
      </c>
      <c r="D19" s="7"/>
      <c r="E19" s="81">
        <v>31369</v>
      </c>
      <c r="F19" s="76">
        <v>6808</v>
      </c>
      <c r="G19" s="76">
        <v>3134</v>
      </c>
      <c r="H19" s="76">
        <v>3659</v>
      </c>
      <c r="I19" s="76">
        <v>15521</v>
      </c>
      <c r="J19" s="76">
        <v>6233</v>
      </c>
      <c r="K19" s="76">
        <v>1537</v>
      </c>
      <c r="L19" s="76">
        <v>718</v>
      </c>
      <c r="M19" s="76">
        <v>816</v>
      </c>
      <c r="N19" s="76">
        <v>1941</v>
      </c>
      <c r="O19" s="76">
        <v>260</v>
      </c>
      <c r="P19" s="83">
        <f t="shared" si="0"/>
        <v>0.4947878478752909</v>
      </c>
      <c r="Q19" s="83">
        <f t="shared" si="1"/>
        <v>0.9155405405405406</v>
      </c>
      <c r="R19" s="82">
        <f t="shared" si="2"/>
        <v>12.505637523355453</v>
      </c>
      <c r="S19" s="82">
        <f t="shared" si="3"/>
        <v>4.899741783289235</v>
      </c>
      <c r="T19" s="33"/>
    </row>
    <row r="20" spans="2:20" s="15" customFormat="1" ht="13.5" customHeight="1">
      <c r="B20" s="10"/>
      <c r="C20" s="8">
        <v>9</v>
      </c>
      <c r="D20" s="7"/>
      <c r="E20" s="81">
        <v>31067</v>
      </c>
      <c r="F20" s="76">
        <v>7381</v>
      </c>
      <c r="G20" s="76">
        <v>3310</v>
      </c>
      <c r="H20" s="76">
        <v>4050</v>
      </c>
      <c r="I20" s="76">
        <v>16715</v>
      </c>
      <c r="J20" s="76">
        <v>7310</v>
      </c>
      <c r="K20" s="76">
        <v>1777</v>
      </c>
      <c r="L20" s="76">
        <v>765</v>
      </c>
      <c r="M20" s="76">
        <v>1009</v>
      </c>
      <c r="N20" s="76">
        <v>2082</v>
      </c>
      <c r="O20" s="76">
        <v>199</v>
      </c>
      <c r="P20" s="83">
        <f t="shared" si="0"/>
        <v>0.5380307078250234</v>
      </c>
      <c r="Q20" s="83">
        <f t="shared" si="1"/>
        <v>0.9903807072212437</v>
      </c>
      <c r="R20" s="82">
        <f t="shared" si="2"/>
        <v>12.455877953933593</v>
      </c>
      <c r="S20" s="82">
        <f t="shared" si="3"/>
        <v>5.719895709273506</v>
      </c>
      <c r="T20" s="33"/>
    </row>
    <row r="21" spans="2:20" s="15" customFormat="1" ht="16.5" customHeight="1">
      <c r="B21" s="10"/>
      <c r="C21" s="8">
        <v>10</v>
      </c>
      <c r="D21" s="7"/>
      <c r="E21" s="81">
        <v>30758</v>
      </c>
      <c r="F21" s="76">
        <v>7306</v>
      </c>
      <c r="G21" s="76">
        <v>3246</v>
      </c>
      <c r="H21" s="76">
        <v>4048</v>
      </c>
      <c r="I21" s="76">
        <v>17814</v>
      </c>
      <c r="J21" s="76">
        <v>7520</v>
      </c>
      <c r="K21" s="76">
        <v>1660</v>
      </c>
      <c r="L21" s="76">
        <v>768</v>
      </c>
      <c r="M21" s="76">
        <v>890</v>
      </c>
      <c r="N21" s="76">
        <v>2033</v>
      </c>
      <c r="O21" s="76">
        <v>245</v>
      </c>
      <c r="P21" s="83">
        <f t="shared" si="0"/>
        <v>0.5791663957344431</v>
      </c>
      <c r="Q21" s="83">
        <f t="shared" si="1"/>
        <v>1.029290993703805</v>
      </c>
      <c r="R21" s="82">
        <f t="shared" si="2"/>
        <v>11.412372291456158</v>
      </c>
      <c r="S21" s="82">
        <f t="shared" si="3"/>
        <v>5.396969894011314</v>
      </c>
      <c r="T21" s="33"/>
    </row>
    <row r="22" spans="2:20" s="15" customFormat="1" ht="13.5" customHeight="1">
      <c r="B22" s="10"/>
      <c r="C22" s="8">
        <v>11</v>
      </c>
      <c r="D22" s="7"/>
      <c r="E22" s="81">
        <v>29991</v>
      </c>
      <c r="F22" s="76">
        <v>6704</v>
      </c>
      <c r="G22" s="76">
        <v>3072</v>
      </c>
      <c r="H22" s="76">
        <v>3626</v>
      </c>
      <c r="I22" s="76">
        <v>18262</v>
      </c>
      <c r="J22" s="76">
        <v>7453</v>
      </c>
      <c r="K22" s="76">
        <v>1680</v>
      </c>
      <c r="L22" s="76">
        <v>782</v>
      </c>
      <c r="M22" s="76">
        <v>896</v>
      </c>
      <c r="N22" s="76">
        <v>2067</v>
      </c>
      <c r="O22" s="76">
        <v>246</v>
      </c>
      <c r="P22" s="83">
        <f t="shared" si="0"/>
        <v>0.6089160081357741</v>
      </c>
      <c r="Q22" s="83">
        <f t="shared" si="1"/>
        <v>1.1117243436754176</v>
      </c>
      <c r="R22" s="82">
        <f t="shared" si="2"/>
        <v>11.318585039973716</v>
      </c>
      <c r="S22" s="82">
        <f t="shared" si="3"/>
        <v>5.601680504151245</v>
      </c>
      <c r="T22" s="33"/>
    </row>
    <row r="23" spans="2:20" s="15" customFormat="1" ht="13.5" customHeight="1">
      <c r="B23" s="10"/>
      <c r="C23" s="8">
        <v>12</v>
      </c>
      <c r="D23" s="7"/>
      <c r="E23" s="81">
        <v>27466</v>
      </c>
      <c r="F23" s="76">
        <v>5170</v>
      </c>
      <c r="G23" s="76">
        <v>2464</v>
      </c>
      <c r="H23" s="76">
        <v>2698</v>
      </c>
      <c r="I23" s="76">
        <v>16629</v>
      </c>
      <c r="J23" s="76">
        <v>5879</v>
      </c>
      <c r="K23" s="76">
        <v>1223</v>
      </c>
      <c r="L23" s="76">
        <v>534</v>
      </c>
      <c r="M23" s="76">
        <v>687</v>
      </c>
      <c r="N23" s="76">
        <v>1626</v>
      </c>
      <c r="O23" s="76">
        <v>225</v>
      </c>
      <c r="P23" s="83">
        <f t="shared" si="0"/>
        <v>0.6054394524138935</v>
      </c>
      <c r="Q23" s="83">
        <f t="shared" si="1"/>
        <v>1.137137330754352</v>
      </c>
      <c r="R23" s="82">
        <f t="shared" si="2"/>
        <v>9.778098502615912</v>
      </c>
      <c r="S23" s="82">
        <f t="shared" si="3"/>
        <v>4.45277798004806</v>
      </c>
      <c r="T23" s="33"/>
    </row>
    <row r="24" spans="2:20" s="15" customFormat="1" ht="16.5" customHeight="1">
      <c r="B24" s="91" t="s">
        <v>58</v>
      </c>
      <c r="C24" s="92"/>
      <c r="D24" s="2"/>
      <c r="E24" s="81">
        <v>28025</v>
      </c>
      <c r="F24" s="76">
        <v>7821</v>
      </c>
      <c r="G24" s="76">
        <v>3552</v>
      </c>
      <c r="H24" s="76">
        <v>4263</v>
      </c>
      <c r="I24" s="76">
        <v>17034</v>
      </c>
      <c r="J24" s="76">
        <v>7229</v>
      </c>
      <c r="K24" s="76">
        <v>1235</v>
      </c>
      <c r="L24" s="76">
        <v>536</v>
      </c>
      <c r="M24" s="76">
        <v>699</v>
      </c>
      <c r="N24" s="76">
        <v>1592</v>
      </c>
      <c r="O24" s="76">
        <v>186</v>
      </c>
      <c r="P24" s="83">
        <f t="shared" si="0"/>
        <v>0.6078144513826941</v>
      </c>
      <c r="Q24" s="83">
        <f t="shared" si="1"/>
        <v>0.9243063546861016</v>
      </c>
      <c r="R24" s="82">
        <f t="shared" si="2"/>
        <v>9.346013854643653</v>
      </c>
      <c r="S24" s="82">
        <f t="shared" si="3"/>
        <v>4.406779661016949</v>
      </c>
      <c r="T24" s="33"/>
    </row>
    <row r="25" spans="2:20" s="15" customFormat="1" ht="13.5" customHeight="1">
      <c r="B25" s="10"/>
      <c r="C25" s="8">
        <v>2</v>
      </c>
      <c r="D25" s="7"/>
      <c r="E25" s="81">
        <v>29068</v>
      </c>
      <c r="F25" s="76">
        <v>8012</v>
      </c>
      <c r="G25" s="76">
        <v>3448</v>
      </c>
      <c r="H25" s="76">
        <v>4557</v>
      </c>
      <c r="I25" s="76">
        <v>17811</v>
      </c>
      <c r="J25" s="76">
        <v>7314</v>
      </c>
      <c r="K25" s="76">
        <v>1546</v>
      </c>
      <c r="L25" s="76">
        <v>643</v>
      </c>
      <c r="M25" s="76">
        <v>903</v>
      </c>
      <c r="N25" s="76">
        <v>1843</v>
      </c>
      <c r="O25" s="76">
        <v>225</v>
      </c>
      <c r="P25" s="83">
        <f t="shared" si="0"/>
        <v>0.6127356543277831</v>
      </c>
      <c r="Q25" s="83">
        <f t="shared" si="1"/>
        <v>0.9128806789815277</v>
      </c>
      <c r="R25" s="82">
        <f t="shared" si="2"/>
        <v>10.347538038290944</v>
      </c>
      <c r="S25" s="82">
        <f t="shared" si="3"/>
        <v>5.318563368652814</v>
      </c>
      <c r="T25" s="33"/>
    </row>
    <row r="26" spans="2:20" s="15" customFormat="1" ht="13.5" customHeight="1">
      <c r="B26" s="10"/>
      <c r="C26" s="8">
        <v>3</v>
      </c>
      <c r="D26" s="7"/>
      <c r="E26" s="81">
        <v>29366</v>
      </c>
      <c r="F26" s="76">
        <v>6196</v>
      </c>
      <c r="G26" s="76">
        <v>2969</v>
      </c>
      <c r="H26" s="76">
        <v>3213</v>
      </c>
      <c r="I26" s="76">
        <v>17039</v>
      </c>
      <c r="J26" s="76">
        <v>5923</v>
      </c>
      <c r="K26" s="76">
        <v>1166</v>
      </c>
      <c r="L26" s="76">
        <v>449</v>
      </c>
      <c r="M26" s="76">
        <v>714</v>
      </c>
      <c r="N26" s="76">
        <v>1439</v>
      </c>
      <c r="O26" s="76">
        <v>193</v>
      </c>
      <c r="P26" s="83">
        <f t="shared" si="0"/>
        <v>0.5802288360689233</v>
      </c>
      <c r="Q26" s="83">
        <f t="shared" si="1"/>
        <v>0.9559393156875403</v>
      </c>
      <c r="R26" s="82">
        <f t="shared" si="2"/>
        <v>8.44533129878514</v>
      </c>
      <c r="S26" s="82">
        <f t="shared" si="3"/>
        <v>3.9705782197098687</v>
      </c>
      <c r="T26" s="33"/>
    </row>
    <row r="27" spans="1:20" s="15" customFormat="1" ht="6" customHeight="1">
      <c r="A27" s="22"/>
      <c r="B27" s="22"/>
      <c r="C27" s="22"/>
      <c r="D27" s="2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9"/>
    </row>
    <row r="28" s="15" customFormat="1" ht="13.5">
      <c r="A28" s="38" t="s">
        <v>7</v>
      </c>
    </row>
  </sheetData>
  <mergeCells count="13">
    <mergeCell ref="J8:J9"/>
    <mergeCell ref="L8:M8"/>
    <mergeCell ref="N8:O8"/>
    <mergeCell ref="A8:D9"/>
    <mergeCell ref="E8:E9"/>
    <mergeCell ref="F8:H8"/>
    <mergeCell ref="I8:I9"/>
    <mergeCell ref="B15:C15"/>
    <mergeCell ref="B24:C24"/>
    <mergeCell ref="B11:C11"/>
    <mergeCell ref="B12:C12"/>
    <mergeCell ref="B14:C14"/>
    <mergeCell ref="B13:C13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K16"/>
  <sheetViews>
    <sheetView workbookViewId="0" topLeftCell="A1">
      <selection activeCell="A1" sqref="A1:K1"/>
    </sheetView>
  </sheetViews>
  <sheetFormatPr defaultColWidth="9.00390625" defaultRowHeight="13.5"/>
  <cols>
    <col min="1" max="1" width="15.625" style="0" customWidth="1"/>
    <col min="2" max="2" width="8.625" style="0" customWidth="1"/>
    <col min="3" max="4" width="8.125" style="0" customWidth="1"/>
    <col min="5" max="5" width="8.625" style="0" customWidth="1"/>
    <col min="6" max="7" width="8.125" style="0" customWidth="1"/>
    <col min="8" max="8" width="9.375" style="0" customWidth="1"/>
    <col min="9" max="9" width="8.625" style="0" customWidth="1"/>
    <col min="10" max="11" width="8.125" style="0" customWidth="1"/>
  </cols>
  <sheetData>
    <row r="1" spans="1:11" s="29" customFormat="1" ht="22.5" customHeight="1">
      <c r="A1" s="109" t="s">
        <v>61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61" customFormat="1" ht="13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10" customFormat="1" ht="13.5">
      <c r="A3" s="92" t="s">
        <v>27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="10" customFormat="1" ht="11.25" customHeight="1"/>
    <row r="5" spans="1:11" s="26" customFormat="1" ht="11.25">
      <c r="A5" s="112" t="s">
        <v>31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="15" customFormat="1" ht="11.25" customHeight="1" thickBot="1"/>
    <row r="7" spans="1:11" s="44" customFormat="1" ht="22.5" customHeight="1">
      <c r="A7" s="103" t="s">
        <v>34</v>
      </c>
      <c r="B7" s="100" t="s">
        <v>8</v>
      </c>
      <c r="C7" s="102"/>
      <c r="D7" s="103"/>
      <c r="E7" s="100" t="s">
        <v>9</v>
      </c>
      <c r="F7" s="110"/>
      <c r="G7" s="101"/>
      <c r="H7" s="96" t="s">
        <v>10</v>
      </c>
      <c r="I7" s="100" t="s">
        <v>35</v>
      </c>
      <c r="J7" s="110"/>
      <c r="K7" s="110"/>
    </row>
    <row r="8" spans="1:11" s="44" customFormat="1" ht="18" customHeight="1">
      <c r="A8" s="111"/>
      <c r="B8" s="55"/>
      <c r="C8" s="48" t="s">
        <v>11</v>
      </c>
      <c r="D8" s="45" t="s">
        <v>12</v>
      </c>
      <c r="E8" s="56"/>
      <c r="F8" s="48" t="s">
        <v>11</v>
      </c>
      <c r="G8" s="48" t="s">
        <v>12</v>
      </c>
      <c r="H8" s="108"/>
      <c r="I8" s="55"/>
      <c r="J8" s="48" t="s">
        <v>11</v>
      </c>
      <c r="K8" s="45" t="s">
        <v>12</v>
      </c>
    </row>
    <row r="9" spans="1:11" s="15" customFormat="1" ht="6" customHeight="1">
      <c r="A9" s="2"/>
      <c r="B9" s="12"/>
      <c r="C9" s="4"/>
      <c r="D9" s="4"/>
      <c r="E9" s="4"/>
      <c r="F9" s="4"/>
      <c r="G9" s="4"/>
      <c r="H9" s="4"/>
      <c r="I9" s="4"/>
      <c r="J9" s="4"/>
      <c r="K9" s="4"/>
    </row>
    <row r="10" spans="1:11" s="15" customFormat="1" ht="15" customHeight="1">
      <c r="A10" s="62" t="s">
        <v>56</v>
      </c>
      <c r="B10" s="69">
        <v>63832</v>
      </c>
      <c r="C10" s="65">
        <v>44444</v>
      </c>
      <c r="D10" s="65">
        <v>19254</v>
      </c>
      <c r="E10" s="65">
        <v>13535</v>
      </c>
      <c r="F10" s="65">
        <v>9304</v>
      </c>
      <c r="G10" s="65">
        <v>4195</v>
      </c>
      <c r="H10" s="65">
        <v>27417</v>
      </c>
      <c r="I10" s="65">
        <v>2894</v>
      </c>
      <c r="J10" s="65">
        <v>1977</v>
      </c>
      <c r="K10" s="65">
        <v>912</v>
      </c>
    </row>
    <row r="11" spans="1:11" s="15" customFormat="1" ht="15" customHeight="1">
      <c r="A11" s="7">
        <v>20</v>
      </c>
      <c r="B11" s="69">
        <v>69532</v>
      </c>
      <c r="C11" s="65">
        <v>48250</v>
      </c>
      <c r="D11" s="65">
        <v>21123</v>
      </c>
      <c r="E11" s="65">
        <v>15006</v>
      </c>
      <c r="F11" s="65">
        <v>10317</v>
      </c>
      <c r="G11" s="65">
        <v>4649</v>
      </c>
      <c r="H11" s="65">
        <v>32156</v>
      </c>
      <c r="I11" s="65">
        <v>2851</v>
      </c>
      <c r="J11" s="65">
        <v>1963</v>
      </c>
      <c r="K11" s="65">
        <v>884</v>
      </c>
    </row>
    <row r="12" spans="1:11" s="15" customFormat="1" ht="15" customHeight="1">
      <c r="A12" s="7">
        <v>21</v>
      </c>
      <c r="B12" s="69">
        <v>88208</v>
      </c>
      <c r="C12" s="65">
        <v>63006</v>
      </c>
      <c r="D12" s="65">
        <v>25049</v>
      </c>
      <c r="E12" s="65">
        <v>17635</v>
      </c>
      <c r="F12" s="65">
        <v>12355</v>
      </c>
      <c r="G12" s="65">
        <v>5241</v>
      </c>
      <c r="H12" s="65">
        <v>41475</v>
      </c>
      <c r="I12" s="65">
        <v>2866</v>
      </c>
      <c r="J12" s="65">
        <v>2009</v>
      </c>
      <c r="K12" s="65">
        <v>854</v>
      </c>
    </row>
    <row r="13" spans="1:11" s="15" customFormat="1" ht="21" customHeight="1">
      <c r="A13" s="13">
        <v>22</v>
      </c>
      <c r="B13" s="74">
        <v>89597</v>
      </c>
      <c r="C13" s="75">
        <v>63657</v>
      </c>
      <c r="D13" s="75">
        <v>25820</v>
      </c>
      <c r="E13" s="75">
        <v>17573</v>
      </c>
      <c r="F13" s="75">
        <v>12075</v>
      </c>
      <c r="G13" s="75">
        <v>5462</v>
      </c>
      <c r="H13" s="75">
        <v>40332</v>
      </c>
      <c r="I13" s="75">
        <v>2941</v>
      </c>
      <c r="J13" s="75">
        <v>2035</v>
      </c>
      <c r="K13" s="75">
        <v>903</v>
      </c>
    </row>
    <row r="14" spans="1:11" s="15" customFormat="1" ht="6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="15" customFormat="1" ht="13.5" customHeight="1">
      <c r="A15" s="38" t="s">
        <v>7</v>
      </c>
    </row>
    <row r="16" spans="2:9" s="15" customFormat="1" ht="15.75" customHeight="1">
      <c r="B16" s="20"/>
      <c r="E16" s="20"/>
      <c r="I16" s="20"/>
    </row>
  </sheetData>
  <mergeCells count="8">
    <mergeCell ref="A1:K1"/>
    <mergeCell ref="I7:K7"/>
    <mergeCell ref="A7:A8"/>
    <mergeCell ref="B7:D7"/>
    <mergeCell ref="E7:G7"/>
    <mergeCell ref="H7:H8"/>
    <mergeCell ref="A3:K3"/>
    <mergeCell ref="A5:K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K13"/>
  <sheetViews>
    <sheetView workbookViewId="0" topLeftCell="A1">
      <selection activeCell="A1" sqref="A1:K1"/>
    </sheetView>
  </sheetViews>
  <sheetFormatPr defaultColWidth="9.00390625" defaultRowHeight="13.5"/>
  <cols>
    <col min="1" max="1" width="15.625" style="0" customWidth="1"/>
    <col min="2" max="5" width="8.125" style="0" customWidth="1"/>
    <col min="6" max="7" width="9.375" style="0" customWidth="1"/>
    <col min="8" max="11" width="8.125" style="0" customWidth="1"/>
  </cols>
  <sheetData>
    <row r="1" spans="1:11" s="29" customFormat="1" ht="22.5" customHeight="1">
      <c r="A1" s="109" t="s">
        <v>61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="10" customFormat="1" ht="13.5"/>
    <row r="3" spans="1:11" s="10" customFormat="1" ht="13.5">
      <c r="A3" s="92" t="s">
        <v>28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="10" customFormat="1" ht="12" customHeight="1" thickBot="1"/>
    <row r="5" spans="1:11" s="44" customFormat="1" ht="22.5" customHeight="1">
      <c r="A5" s="103" t="s">
        <v>34</v>
      </c>
      <c r="B5" s="100" t="s">
        <v>8</v>
      </c>
      <c r="C5" s="103"/>
      <c r="D5" s="100" t="s">
        <v>9</v>
      </c>
      <c r="E5" s="101"/>
      <c r="F5" s="106" t="s">
        <v>13</v>
      </c>
      <c r="G5" s="106" t="s">
        <v>36</v>
      </c>
      <c r="H5" s="100" t="s">
        <v>10</v>
      </c>
      <c r="I5" s="101"/>
      <c r="J5" s="100" t="s">
        <v>14</v>
      </c>
      <c r="K5" s="102"/>
    </row>
    <row r="6" spans="1:11" s="44" customFormat="1" ht="18" customHeight="1">
      <c r="A6" s="111"/>
      <c r="B6" s="55"/>
      <c r="C6" s="45" t="s">
        <v>15</v>
      </c>
      <c r="D6" s="56"/>
      <c r="E6" s="48" t="s">
        <v>15</v>
      </c>
      <c r="F6" s="108"/>
      <c r="G6" s="108"/>
      <c r="H6" s="56"/>
      <c r="I6" s="48" t="s">
        <v>15</v>
      </c>
      <c r="J6" s="55"/>
      <c r="K6" s="45" t="s">
        <v>15</v>
      </c>
    </row>
    <row r="7" spans="1:11" s="15" customFormat="1" ht="6" customHeight="1">
      <c r="A7" s="34"/>
      <c r="B7" s="12"/>
      <c r="C7" s="14"/>
      <c r="D7" s="4"/>
      <c r="E7" s="14"/>
      <c r="F7" s="35"/>
      <c r="G7" s="35"/>
      <c r="H7" s="4"/>
      <c r="I7" s="14"/>
      <c r="J7" s="4"/>
      <c r="K7" s="14"/>
    </row>
    <row r="8" spans="1:11" s="15" customFormat="1" ht="15" customHeight="1">
      <c r="A8" s="62" t="s">
        <v>56</v>
      </c>
      <c r="B8" s="70">
        <v>54280</v>
      </c>
      <c r="C8" s="66">
        <v>47069</v>
      </c>
      <c r="D8" s="66">
        <v>14618</v>
      </c>
      <c r="E8" s="66">
        <v>12505</v>
      </c>
      <c r="F8" s="66">
        <v>76215</v>
      </c>
      <c r="G8" s="66">
        <v>29513</v>
      </c>
      <c r="H8" s="66">
        <v>21482</v>
      </c>
      <c r="I8" s="66">
        <v>16149</v>
      </c>
      <c r="J8" s="66">
        <v>4934</v>
      </c>
      <c r="K8" s="66">
        <v>3977</v>
      </c>
    </row>
    <row r="9" spans="1:11" s="15" customFormat="1" ht="15" customHeight="1">
      <c r="A9" s="7">
        <v>20</v>
      </c>
      <c r="B9" s="70">
        <v>60440</v>
      </c>
      <c r="C9" s="66">
        <v>51485</v>
      </c>
      <c r="D9" s="66">
        <v>16306</v>
      </c>
      <c r="E9" s="66">
        <v>13829</v>
      </c>
      <c r="F9" s="66">
        <v>69634</v>
      </c>
      <c r="G9" s="66">
        <v>27912</v>
      </c>
      <c r="H9" s="66">
        <v>28083</v>
      </c>
      <c r="I9" s="66">
        <v>20655</v>
      </c>
      <c r="J9" s="66">
        <v>5597</v>
      </c>
      <c r="K9" s="66">
        <v>4417</v>
      </c>
    </row>
    <row r="10" spans="1:11" s="15" customFormat="1" ht="15" customHeight="1">
      <c r="A10" s="7">
        <v>21</v>
      </c>
      <c r="B10" s="70">
        <v>76643</v>
      </c>
      <c r="C10" s="66">
        <v>64558</v>
      </c>
      <c r="D10" s="66">
        <v>19613</v>
      </c>
      <c r="E10" s="66">
        <v>16501</v>
      </c>
      <c r="F10" s="66">
        <v>61298</v>
      </c>
      <c r="G10" s="66">
        <v>25977</v>
      </c>
      <c r="H10" s="66">
        <v>44665</v>
      </c>
      <c r="I10" s="66">
        <v>32023</v>
      </c>
      <c r="J10" s="66">
        <v>6675</v>
      </c>
      <c r="K10" s="66">
        <v>5194</v>
      </c>
    </row>
    <row r="11" spans="1:11" s="15" customFormat="1" ht="21" customHeight="1">
      <c r="A11" s="13">
        <v>22</v>
      </c>
      <c r="B11" s="71">
        <v>76813</v>
      </c>
      <c r="C11" s="72">
        <v>63842</v>
      </c>
      <c r="D11" s="72">
        <v>19317</v>
      </c>
      <c r="E11" s="72">
        <v>16150</v>
      </c>
      <c r="F11" s="72">
        <v>63195</v>
      </c>
      <c r="G11" s="72">
        <v>27584</v>
      </c>
      <c r="H11" s="72">
        <v>43211</v>
      </c>
      <c r="I11" s="72">
        <v>29494</v>
      </c>
      <c r="J11" s="72">
        <v>6748</v>
      </c>
      <c r="K11" s="72">
        <v>5152</v>
      </c>
    </row>
    <row r="12" spans="1:11" s="15" customFormat="1" ht="6" customHeight="1">
      <c r="A12" s="2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="15" customFormat="1" ht="13.5" customHeight="1">
      <c r="A13" s="38" t="s">
        <v>7</v>
      </c>
    </row>
  </sheetData>
  <mergeCells count="9">
    <mergeCell ref="A1:K1"/>
    <mergeCell ref="G5:G6"/>
    <mergeCell ref="H5:I5"/>
    <mergeCell ref="J5:K5"/>
    <mergeCell ref="A5:A6"/>
    <mergeCell ref="B5:C5"/>
    <mergeCell ref="D5:E5"/>
    <mergeCell ref="F5:F6"/>
    <mergeCell ref="A3:K3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N27"/>
  <sheetViews>
    <sheetView workbookViewId="0" topLeftCell="A1">
      <selection activeCell="O3" sqref="O3"/>
    </sheetView>
  </sheetViews>
  <sheetFormatPr defaultColWidth="9.00390625" defaultRowHeight="13.5"/>
  <cols>
    <col min="1" max="1" width="1.625" style="15" customWidth="1"/>
    <col min="2" max="2" width="6.25390625" style="15" customWidth="1"/>
    <col min="3" max="3" width="2.375" style="36" customWidth="1"/>
    <col min="4" max="4" width="3.125" style="15" bestFit="1" customWidth="1"/>
    <col min="5" max="13" width="8.125" style="15" customWidth="1"/>
    <col min="14" max="14" width="12.00390625" style="15" customWidth="1"/>
    <col min="15" max="16384" width="9.00390625" style="15" customWidth="1"/>
  </cols>
  <sheetData>
    <row r="1" spans="1:14" s="10" customFormat="1" ht="22.5" customHeight="1">
      <c r="A1" s="109" t="s">
        <v>61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="10" customFormat="1" ht="15.75" customHeight="1">
      <c r="C2" s="9" t="s">
        <v>0</v>
      </c>
    </row>
    <row r="3" spans="1:14" s="10" customFormat="1" ht="15.75" customHeight="1">
      <c r="A3" s="92" t="s">
        <v>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="10" customFormat="1" ht="12" customHeight="1">
      <c r="C4" s="9"/>
    </row>
    <row r="5" spans="1:14" s="26" customFormat="1" ht="15.75" customHeight="1">
      <c r="A5" s="112" t="s">
        <v>16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ht="12" customHeight="1" thickBot="1"/>
    <row r="7" spans="1:14" s="44" customFormat="1" ht="18" customHeight="1">
      <c r="A7" s="102" t="s">
        <v>17</v>
      </c>
      <c r="B7" s="114"/>
      <c r="C7" s="114"/>
      <c r="D7" s="115"/>
      <c r="E7" s="118" t="s">
        <v>18</v>
      </c>
      <c r="F7" s="98"/>
      <c r="G7" s="119"/>
      <c r="H7" s="118" t="s">
        <v>19</v>
      </c>
      <c r="I7" s="120"/>
      <c r="J7" s="121"/>
      <c r="K7" s="118" t="s">
        <v>20</v>
      </c>
      <c r="L7" s="120"/>
      <c r="M7" s="121"/>
      <c r="N7" s="42" t="s">
        <v>21</v>
      </c>
    </row>
    <row r="8" spans="1:14" s="44" customFormat="1" ht="18" customHeight="1">
      <c r="A8" s="116"/>
      <c r="B8" s="116"/>
      <c r="C8" s="116"/>
      <c r="D8" s="117"/>
      <c r="E8" s="46" t="s">
        <v>24</v>
      </c>
      <c r="F8" s="48" t="s">
        <v>11</v>
      </c>
      <c r="G8" s="45" t="s">
        <v>12</v>
      </c>
      <c r="H8" s="48" t="s">
        <v>24</v>
      </c>
      <c r="I8" s="48" t="s">
        <v>11</v>
      </c>
      <c r="J8" s="48" t="s">
        <v>12</v>
      </c>
      <c r="K8" s="40" t="s">
        <v>24</v>
      </c>
      <c r="L8" s="48" t="s">
        <v>11</v>
      </c>
      <c r="M8" s="48" t="s">
        <v>12</v>
      </c>
      <c r="N8" s="57" t="s">
        <v>22</v>
      </c>
    </row>
    <row r="9" spans="3:14" ht="6" customHeight="1">
      <c r="C9" s="16"/>
      <c r="D9" s="2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" customHeight="1">
      <c r="A10" s="89" t="s">
        <v>56</v>
      </c>
      <c r="B10" s="90"/>
      <c r="C10" s="90"/>
      <c r="D10" s="113"/>
      <c r="E10" s="67">
        <v>19153</v>
      </c>
      <c r="F10" s="68">
        <v>8028</v>
      </c>
      <c r="G10" s="68">
        <v>11125</v>
      </c>
      <c r="H10" s="68">
        <v>15530</v>
      </c>
      <c r="I10" s="68">
        <v>6258</v>
      </c>
      <c r="J10" s="68">
        <v>9272</v>
      </c>
      <c r="K10" s="68">
        <v>65325</v>
      </c>
      <c r="L10" s="68">
        <v>27913</v>
      </c>
      <c r="M10" s="68">
        <v>37412</v>
      </c>
      <c r="N10" s="68">
        <v>8690103</v>
      </c>
    </row>
    <row r="11" spans="1:14" ht="15" customHeight="1">
      <c r="A11" s="86">
        <v>20</v>
      </c>
      <c r="B11" s="87"/>
      <c r="C11" s="87"/>
      <c r="D11" s="88"/>
      <c r="E11" s="67">
        <v>21887</v>
      </c>
      <c r="F11" s="68">
        <v>9940</v>
      </c>
      <c r="G11" s="68">
        <v>11947</v>
      </c>
      <c r="H11" s="68">
        <v>17883</v>
      </c>
      <c r="I11" s="68">
        <v>7997</v>
      </c>
      <c r="J11" s="68">
        <v>9886</v>
      </c>
      <c r="K11" s="68">
        <v>72358</v>
      </c>
      <c r="L11" s="68">
        <v>32871</v>
      </c>
      <c r="M11" s="68">
        <v>39487</v>
      </c>
      <c r="N11" s="68">
        <v>9454481</v>
      </c>
    </row>
    <row r="12" spans="1:14" ht="15" customHeight="1">
      <c r="A12" s="86">
        <v>21</v>
      </c>
      <c r="B12" s="87"/>
      <c r="C12" s="87"/>
      <c r="D12" s="88"/>
      <c r="E12" s="67">
        <v>22833</v>
      </c>
      <c r="F12" s="68">
        <v>10757</v>
      </c>
      <c r="G12" s="68">
        <v>12076</v>
      </c>
      <c r="H12" s="68">
        <v>20735</v>
      </c>
      <c r="I12" s="68">
        <v>9719</v>
      </c>
      <c r="J12" s="68">
        <v>11016</v>
      </c>
      <c r="K12" s="68">
        <v>97671</v>
      </c>
      <c r="L12" s="68">
        <v>49216</v>
      </c>
      <c r="M12" s="68">
        <v>48455</v>
      </c>
      <c r="N12" s="68">
        <v>14010987</v>
      </c>
    </row>
    <row r="13" spans="1:14" ht="21" customHeight="1">
      <c r="A13" s="86">
        <v>22</v>
      </c>
      <c r="B13" s="87"/>
      <c r="C13" s="87"/>
      <c r="D13" s="88"/>
      <c r="E13" s="67">
        <f aca="true" t="shared" si="0" ref="E13:N13">SUM(E14:E25)</f>
        <v>19342</v>
      </c>
      <c r="F13" s="68">
        <f t="shared" si="0"/>
        <v>8582</v>
      </c>
      <c r="G13" s="68">
        <f t="shared" si="0"/>
        <v>10760</v>
      </c>
      <c r="H13" s="68">
        <f t="shared" si="0"/>
        <v>16836</v>
      </c>
      <c r="I13" s="68">
        <f t="shared" si="0"/>
        <v>7319</v>
      </c>
      <c r="J13" s="68">
        <f t="shared" si="0"/>
        <v>9517</v>
      </c>
      <c r="K13" s="68">
        <f t="shared" si="0"/>
        <v>78285</v>
      </c>
      <c r="L13" s="68">
        <f t="shared" si="0"/>
        <v>37216</v>
      </c>
      <c r="M13" s="68">
        <f t="shared" si="0"/>
        <v>41069</v>
      </c>
      <c r="N13" s="68">
        <f t="shared" si="0"/>
        <v>11162679</v>
      </c>
    </row>
    <row r="14" spans="1:14" ht="19.5" customHeight="1">
      <c r="A14" s="6"/>
      <c r="B14" s="17" t="s">
        <v>55</v>
      </c>
      <c r="C14" s="16">
        <v>4</v>
      </c>
      <c r="D14" s="2" t="s">
        <v>23</v>
      </c>
      <c r="E14" s="69">
        <f>SUM(F14:G14)</f>
        <v>3123</v>
      </c>
      <c r="F14" s="65">
        <v>1260</v>
      </c>
      <c r="G14" s="65">
        <v>1863</v>
      </c>
      <c r="H14" s="65">
        <f>SUM(I14:J14)</f>
        <v>1558</v>
      </c>
      <c r="I14" s="65">
        <v>749</v>
      </c>
      <c r="J14" s="65">
        <v>809</v>
      </c>
      <c r="K14" s="65">
        <f>SUM(L14:M14)</f>
        <v>6764</v>
      </c>
      <c r="L14" s="65">
        <v>3483</v>
      </c>
      <c r="M14" s="65">
        <v>3281</v>
      </c>
      <c r="N14" s="65">
        <v>1024206</v>
      </c>
    </row>
    <row r="15" spans="1:14" ht="13.5" customHeight="1">
      <c r="A15" s="18"/>
      <c r="B15" s="18"/>
      <c r="C15" s="16">
        <v>5</v>
      </c>
      <c r="D15" s="7"/>
      <c r="E15" s="69">
        <f aca="true" t="shared" si="1" ref="E15:E25">SUM(F15:G15)</f>
        <v>2001</v>
      </c>
      <c r="F15" s="65">
        <v>849</v>
      </c>
      <c r="G15" s="65">
        <v>1152</v>
      </c>
      <c r="H15" s="65">
        <f aca="true" t="shared" si="2" ref="H15:H25">SUM(I15:J15)</f>
        <v>2166</v>
      </c>
      <c r="I15" s="65">
        <v>834</v>
      </c>
      <c r="J15" s="65">
        <v>1332</v>
      </c>
      <c r="K15" s="65">
        <f aca="true" t="shared" si="3" ref="K15:K25">SUM(L15:M15)</f>
        <v>6501</v>
      </c>
      <c r="L15" s="65">
        <v>3097</v>
      </c>
      <c r="M15" s="65">
        <v>3404</v>
      </c>
      <c r="N15" s="65">
        <v>842377</v>
      </c>
    </row>
    <row r="16" spans="1:14" ht="13.5" customHeight="1">
      <c r="A16" s="18"/>
      <c r="B16" s="18"/>
      <c r="C16" s="16">
        <v>6</v>
      </c>
      <c r="D16" s="7"/>
      <c r="E16" s="69">
        <f t="shared" si="1"/>
        <v>1680</v>
      </c>
      <c r="F16" s="65">
        <v>759</v>
      </c>
      <c r="G16" s="65">
        <v>921</v>
      </c>
      <c r="H16" s="65">
        <f t="shared" si="2"/>
        <v>1540</v>
      </c>
      <c r="I16" s="65">
        <v>682</v>
      </c>
      <c r="J16" s="65">
        <v>858</v>
      </c>
      <c r="K16" s="65">
        <f t="shared" si="3"/>
        <v>7460</v>
      </c>
      <c r="L16" s="65">
        <v>3510</v>
      </c>
      <c r="M16" s="65">
        <v>3950</v>
      </c>
      <c r="N16" s="65">
        <v>1095392</v>
      </c>
    </row>
    <row r="17" spans="1:14" ht="19.5" customHeight="1">
      <c r="A17" s="18"/>
      <c r="B17" s="18"/>
      <c r="C17" s="16">
        <v>7</v>
      </c>
      <c r="D17" s="7"/>
      <c r="E17" s="69">
        <f t="shared" si="1"/>
        <v>1556</v>
      </c>
      <c r="F17" s="65">
        <v>695</v>
      </c>
      <c r="G17" s="65">
        <v>861</v>
      </c>
      <c r="H17" s="65">
        <f t="shared" si="2"/>
        <v>1277</v>
      </c>
      <c r="I17" s="65">
        <v>579</v>
      </c>
      <c r="J17" s="65">
        <v>698</v>
      </c>
      <c r="K17" s="65">
        <f t="shared" si="3"/>
        <v>7228</v>
      </c>
      <c r="L17" s="65">
        <v>3376</v>
      </c>
      <c r="M17" s="65">
        <v>3852</v>
      </c>
      <c r="N17" s="65">
        <v>1010784</v>
      </c>
    </row>
    <row r="18" spans="1:14" ht="13.5" customHeight="1">
      <c r="A18" s="18"/>
      <c r="B18" s="18"/>
      <c r="C18" s="16">
        <v>8</v>
      </c>
      <c r="D18" s="7"/>
      <c r="E18" s="69">
        <f t="shared" si="1"/>
        <v>1425</v>
      </c>
      <c r="F18" s="65">
        <v>678</v>
      </c>
      <c r="G18" s="65">
        <v>747</v>
      </c>
      <c r="H18" s="65">
        <f t="shared" si="2"/>
        <v>1624</v>
      </c>
      <c r="I18" s="65">
        <v>664</v>
      </c>
      <c r="J18" s="65">
        <v>960</v>
      </c>
      <c r="K18" s="65">
        <f t="shared" si="3"/>
        <v>7434</v>
      </c>
      <c r="L18" s="65">
        <v>3389</v>
      </c>
      <c r="M18" s="65">
        <v>4045</v>
      </c>
      <c r="N18" s="65">
        <v>1088080</v>
      </c>
    </row>
    <row r="19" spans="1:14" ht="13.5" customHeight="1">
      <c r="A19" s="18"/>
      <c r="B19" s="18"/>
      <c r="C19" s="16">
        <v>9</v>
      </c>
      <c r="D19" s="7"/>
      <c r="E19" s="69">
        <f t="shared" si="1"/>
        <v>1476</v>
      </c>
      <c r="F19" s="65">
        <v>663</v>
      </c>
      <c r="G19" s="65">
        <v>813</v>
      </c>
      <c r="H19" s="65">
        <f t="shared" si="2"/>
        <v>1395</v>
      </c>
      <c r="I19" s="65">
        <v>624</v>
      </c>
      <c r="J19" s="65">
        <v>771</v>
      </c>
      <c r="K19" s="65">
        <f t="shared" si="3"/>
        <v>7069</v>
      </c>
      <c r="L19" s="65">
        <v>3309</v>
      </c>
      <c r="M19" s="65">
        <v>3760</v>
      </c>
      <c r="N19" s="65">
        <v>1031096</v>
      </c>
    </row>
    <row r="20" spans="1:14" ht="19.5" customHeight="1">
      <c r="A20" s="18"/>
      <c r="B20" s="18"/>
      <c r="C20" s="16">
        <v>10</v>
      </c>
      <c r="D20" s="7"/>
      <c r="E20" s="69">
        <f t="shared" si="1"/>
        <v>1677</v>
      </c>
      <c r="F20" s="65">
        <v>731</v>
      </c>
      <c r="G20" s="65">
        <v>946</v>
      </c>
      <c r="H20" s="65">
        <f t="shared" si="2"/>
        <v>1281</v>
      </c>
      <c r="I20" s="65">
        <v>563</v>
      </c>
      <c r="J20" s="65">
        <v>718</v>
      </c>
      <c r="K20" s="65">
        <f t="shared" si="3"/>
        <v>6716</v>
      </c>
      <c r="L20" s="65">
        <v>3163</v>
      </c>
      <c r="M20" s="65">
        <v>3553</v>
      </c>
      <c r="N20" s="65">
        <v>911468</v>
      </c>
    </row>
    <row r="21" spans="1:14" ht="13.5" customHeight="1">
      <c r="A21" s="18"/>
      <c r="B21" s="18"/>
      <c r="C21" s="16">
        <v>11</v>
      </c>
      <c r="D21" s="7"/>
      <c r="E21" s="69">
        <f t="shared" si="1"/>
        <v>1440</v>
      </c>
      <c r="F21" s="65">
        <v>641</v>
      </c>
      <c r="G21" s="65">
        <v>799</v>
      </c>
      <c r="H21" s="65">
        <f t="shared" si="2"/>
        <v>1299</v>
      </c>
      <c r="I21" s="65">
        <v>568</v>
      </c>
      <c r="J21" s="65">
        <v>731</v>
      </c>
      <c r="K21" s="65">
        <f t="shared" si="3"/>
        <v>6167</v>
      </c>
      <c r="L21" s="65">
        <v>2901</v>
      </c>
      <c r="M21" s="65">
        <v>3266</v>
      </c>
      <c r="N21" s="65">
        <v>890220</v>
      </c>
    </row>
    <row r="22" spans="1:14" ht="13.5" customHeight="1">
      <c r="A22" s="18"/>
      <c r="B22" s="18"/>
      <c r="C22" s="16">
        <v>12</v>
      </c>
      <c r="D22" s="7"/>
      <c r="E22" s="69">
        <f t="shared" si="1"/>
        <v>1068</v>
      </c>
      <c r="F22" s="65">
        <v>512</v>
      </c>
      <c r="G22" s="65">
        <v>556</v>
      </c>
      <c r="H22" s="65">
        <f t="shared" si="2"/>
        <v>1191</v>
      </c>
      <c r="I22" s="65">
        <v>541</v>
      </c>
      <c r="J22" s="65">
        <v>650</v>
      </c>
      <c r="K22" s="65">
        <f t="shared" si="3"/>
        <v>6120</v>
      </c>
      <c r="L22" s="65">
        <v>2924</v>
      </c>
      <c r="M22" s="65">
        <v>3196</v>
      </c>
      <c r="N22" s="65">
        <v>823099</v>
      </c>
    </row>
    <row r="23" spans="1:14" ht="19.5" customHeight="1">
      <c r="A23" s="6"/>
      <c r="B23" s="17" t="s">
        <v>59</v>
      </c>
      <c r="C23" s="16">
        <v>1</v>
      </c>
      <c r="D23" s="2" t="s">
        <v>23</v>
      </c>
      <c r="E23" s="69">
        <f t="shared" si="1"/>
        <v>1385</v>
      </c>
      <c r="F23" s="65">
        <v>635</v>
      </c>
      <c r="G23" s="65">
        <v>750</v>
      </c>
      <c r="H23" s="65">
        <f t="shared" si="2"/>
        <v>1035</v>
      </c>
      <c r="I23" s="65">
        <v>445</v>
      </c>
      <c r="J23" s="65">
        <v>590</v>
      </c>
      <c r="K23" s="65">
        <f t="shared" si="3"/>
        <v>5863</v>
      </c>
      <c r="L23" s="65">
        <v>2811</v>
      </c>
      <c r="M23" s="65">
        <v>3052</v>
      </c>
      <c r="N23" s="65">
        <v>881084</v>
      </c>
    </row>
    <row r="24" spans="1:14" ht="13.5" customHeight="1">
      <c r="A24" s="18"/>
      <c r="B24" s="18"/>
      <c r="C24" s="16">
        <v>2</v>
      </c>
      <c r="D24" s="7"/>
      <c r="E24" s="69">
        <f t="shared" si="1"/>
        <v>1240</v>
      </c>
      <c r="F24" s="65">
        <v>544</v>
      </c>
      <c r="G24" s="65">
        <v>696</v>
      </c>
      <c r="H24" s="65">
        <f t="shared" si="2"/>
        <v>1219</v>
      </c>
      <c r="I24" s="65">
        <v>518</v>
      </c>
      <c r="J24" s="65">
        <v>701</v>
      </c>
      <c r="K24" s="65">
        <f t="shared" si="3"/>
        <v>5601</v>
      </c>
      <c r="L24" s="65">
        <v>2658</v>
      </c>
      <c r="M24" s="65">
        <v>2943</v>
      </c>
      <c r="N24" s="65">
        <v>743425</v>
      </c>
    </row>
    <row r="25" spans="1:14" ht="13.5" customHeight="1">
      <c r="A25" s="18"/>
      <c r="B25" s="18"/>
      <c r="C25" s="16">
        <v>3</v>
      </c>
      <c r="D25" s="7"/>
      <c r="E25" s="69">
        <f t="shared" si="1"/>
        <v>1271</v>
      </c>
      <c r="F25" s="65">
        <v>615</v>
      </c>
      <c r="G25" s="65">
        <v>656</v>
      </c>
      <c r="H25" s="65">
        <f t="shared" si="2"/>
        <v>1251</v>
      </c>
      <c r="I25" s="65">
        <v>552</v>
      </c>
      <c r="J25" s="65">
        <v>699</v>
      </c>
      <c r="K25" s="65">
        <f t="shared" si="3"/>
        <v>5362</v>
      </c>
      <c r="L25" s="65">
        <v>2595</v>
      </c>
      <c r="M25" s="65">
        <v>2767</v>
      </c>
      <c r="N25" s="65">
        <v>821448</v>
      </c>
    </row>
    <row r="26" spans="1:14" ht="6" customHeight="1">
      <c r="A26" s="22"/>
      <c r="B26" s="22"/>
      <c r="C26" s="37"/>
      <c r="D26" s="23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4" ht="13.5">
      <c r="A27" s="38" t="s">
        <v>7</v>
      </c>
      <c r="D27" s="11"/>
    </row>
  </sheetData>
  <mergeCells count="11">
    <mergeCell ref="A1:N1"/>
    <mergeCell ref="A7:D8"/>
    <mergeCell ref="E7:G7"/>
    <mergeCell ref="H7:J7"/>
    <mergeCell ref="K7:M7"/>
    <mergeCell ref="A3:N3"/>
    <mergeCell ref="A5:N5"/>
    <mergeCell ref="A11:D11"/>
    <mergeCell ref="A10:D10"/>
    <mergeCell ref="A13:D13"/>
    <mergeCell ref="A12:D12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  <ignoredErrors>
    <ignoredError sqref="K14:K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2012-03-29T06:52:29Z</cp:lastPrinted>
  <dcterms:created xsi:type="dcterms:W3CDTF">1997-01-08T22:48:59Z</dcterms:created>
  <dcterms:modified xsi:type="dcterms:W3CDTF">2012-03-29T06:52:32Z</dcterms:modified>
  <cp:category/>
  <cp:version/>
  <cp:contentType/>
  <cp:contentStatus/>
</cp:coreProperties>
</file>