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7995" activeTab="0"/>
  </bookViews>
  <sheets>
    <sheet name="123-1" sheetId="1" r:id="rId1"/>
    <sheet name="123-2" sheetId="2" r:id="rId2"/>
  </sheets>
  <definedNames/>
  <calcPr fullCalcOnLoad="1"/>
</workbook>
</file>

<file path=xl/sharedStrings.xml><?xml version="1.0" encoding="utf-8"?>
<sst xmlns="http://schemas.openxmlformats.org/spreadsheetml/2006/main" count="57" uniqueCount="31">
  <si>
    <t>鉄筋コンクリート造または鉄骨造，利用関係＝分譲住宅のものをいう。</t>
  </si>
  <si>
    <t>年・区別</t>
  </si>
  <si>
    <t>総数</t>
  </si>
  <si>
    <t>一戸建</t>
  </si>
  <si>
    <t>長屋建</t>
  </si>
  <si>
    <t>共同住宅</t>
  </si>
  <si>
    <t>戸数</t>
  </si>
  <si>
    <t>床面積の合計</t>
  </si>
  <si>
    <t>123.着工新設住宅の状況</t>
  </si>
  <si>
    <t>　本表は建築着工統計調査によるものであり，住宅のうち新設のみに関する数値である。</t>
  </si>
  <si>
    <t>　また，本表におけるマンションは，共同住宅のうち，構造＝鉄骨鉄筋コンクリート造，</t>
  </si>
  <si>
    <t>1.建て方別</t>
  </si>
  <si>
    <t>（単位  面積：㎡）</t>
  </si>
  <si>
    <t>うちマンション</t>
  </si>
  <si>
    <t>平 成</t>
  </si>
  <si>
    <t>年</t>
  </si>
  <si>
    <t>青葉区</t>
  </si>
  <si>
    <t>宮城野区</t>
  </si>
  <si>
    <t>若林区</t>
  </si>
  <si>
    <t>太白区</t>
  </si>
  <si>
    <t>泉区</t>
  </si>
  <si>
    <t>資料  国土交通省</t>
  </si>
  <si>
    <t>123.着工新設住宅の状況</t>
  </si>
  <si>
    <t>2.利用関係別</t>
  </si>
  <si>
    <t>（単位  面積：㎡）</t>
  </si>
  <si>
    <t>総          数</t>
  </si>
  <si>
    <t>持ち家</t>
  </si>
  <si>
    <t>貸家</t>
  </si>
  <si>
    <t>給与住宅</t>
  </si>
  <si>
    <t>分譲住宅</t>
  </si>
  <si>
    <t>戸  数</t>
  </si>
</sst>
</file>

<file path=xl/styles.xml><?xml version="1.0" encoding="utf-8"?>
<styleSheet xmlns="http://schemas.openxmlformats.org/spreadsheetml/2006/main">
  <numFmts count="7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0_ ;_ * \-#,##0.00_ ;_ * &quot;-&quot;_ ;_ @_ "/>
    <numFmt numFmtId="177" formatCode="_ * #,##0.0_ ;_ * \-#,##0.0_ ;_ * &quot;-&quot;_ ;_ @_ "/>
    <numFmt numFmtId="178" formatCode="0.0_ ;[Red]\-0.0\ "/>
    <numFmt numFmtId="179" formatCode="#,##0_ ;[Red]\-#,##0\ "/>
    <numFmt numFmtId="180" formatCode="#,##0.0_ ;[Red]\-#,##0.0\ "/>
    <numFmt numFmtId="181" formatCode="#,##0.00_ ;[Red]\-#,##0.00\ "/>
    <numFmt numFmtId="182" formatCode="0.00_ "/>
    <numFmt numFmtId="183" formatCode="#,##0.00_ "/>
    <numFmt numFmtId="184" formatCode="#,###,##0;&quot; -&quot;###,##0"/>
    <numFmt numFmtId="185" formatCode="#,##0.0;[Red]\-#,##0.0"/>
    <numFmt numFmtId="186" formatCode="#,##0_ "/>
    <numFmt numFmtId="187" formatCode="0_);\(0\)"/>
    <numFmt numFmtId="188" formatCode="#,##0_);[Red]\(#,##0\)"/>
    <numFmt numFmtId="189" formatCode="#,##0.00_);[Red]\(#,##0.00\)"/>
    <numFmt numFmtId="190" formatCode="\(#,##0\)"/>
    <numFmt numFmtId="191" formatCode="_ * #,##0.0_ ;_ * \-#,##0.0_ ;_ * &quot;-&quot;?_ ;_ @_ "/>
    <numFmt numFmtId="192" formatCode="#,##0.0_);[Red]\(#,##0.0\)"/>
    <numFmt numFmtId="193" formatCode="#,##0.0_ "/>
    <numFmt numFmtId="194" formatCode="#,##0.0"/>
    <numFmt numFmtId="195" formatCode="0.0_ "/>
    <numFmt numFmtId="196" formatCode="0.00_);[Red]\(0.00\)"/>
    <numFmt numFmtId="197" formatCode="#,##0.0000;&quot;△ &quot;#,##0.0000"/>
    <numFmt numFmtId="198" formatCode="0.0000"/>
    <numFmt numFmtId="199" formatCode="#,##0.0000;[Red]\-#,##0.0000"/>
    <numFmt numFmtId="200" formatCode="0;&quot;△ &quot;0"/>
    <numFmt numFmtId="201" formatCode="#,##0.0000_);[Red]\(#,##0.0000\)"/>
    <numFmt numFmtId="202" formatCode="###,###,###,##0;&quot;-&quot;##,###,###,##0"/>
    <numFmt numFmtId="203" formatCode="##,###,###,##0;&quot;-&quot;#,###,###,##0"/>
    <numFmt numFmtId="204" formatCode="#,###,###,##0;&quot; -&quot;###,###,##0"/>
    <numFmt numFmtId="205" formatCode="#,###,###,###,##0;&quot; -&quot;###,###,###,##0"/>
    <numFmt numFmtId="206" formatCode="0.00;&quot;△ &quot;0.00"/>
    <numFmt numFmtId="207" formatCode="\ ###,###,##0;&quot;-&quot;###,###,##0"/>
    <numFmt numFmtId="208" formatCode="#,##0\ _);[Red]\(#,##0\)\ "/>
    <numFmt numFmtId="209" formatCode="#,##0_);[Red]\(#,##0\)\ "/>
    <numFmt numFmtId="210" formatCode="#,##0\ ;[Red]\(#,##0\)\ "/>
    <numFmt numFmtId="211" formatCode="#,##0\ \);[Red]\(#,##0\)"/>
    <numFmt numFmtId="212" formatCode="#,##0\ ;[Red]\(#,##0\)"/>
    <numFmt numFmtId="213" formatCode="#,##0\ ;[Red]\-#,##0\ "/>
    <numFmt numFmtId="214" formatCode="_ * #,##0;_ * \-#,##0;_ * &quot;-&quot;;_ @"/>
    <numFmt numFmtId="215" formatCode="_ * #,##0.0;_ * \-#,##0.0;_ * &quot;-&quot;;_ @"/>
    <numFmt numFmtId="216" formatCode="_ * #,##0.0;_ * \-#,##0.0;_ * &quot;-&quot;?;_ @"/>
    <numFmt numFmtId="217" formatCode="&quot;Yes&quot;;&quot;Yes&quot;;&quot;No&quot;"/>
    <numFmt numFmtId="218" formatCode="&quot;True&quot;;&quot;True&quot;;&quot;False&quot;"/>
    <numFmt numFmtId="219" formatCode="&quot;On&quot;;&quot;On&quot;;&quot;Off&quot;"/>
    <numFmt numFmtId="220" formatCode="[$€-2]\ #,##0.00_);[Red]\([$€-2]\ #,##0.00\)"/>
    <numFmt numFmtId="221" formatCode="_ * #,##0.0_ ;_ * \-#,##0.0_ ;_ * &quot;-&quot;??_ ;_ @_ "/>
    <numFmt numFmtId="222" formatCode="_ * #,##0_ ;_ * \-#,##0_ ;_ * &quot;-&quot;??_ ;_ @_ "/>
    <numFmt numFmtId="223" formatCode="##,###,##0;&quot;-&quot;#,###,##0"/>
    <numFmt numFmtId="224" formatCode="###,##0.00;&quot;-&quot;##,##0.00"/>
    <numFmt numFmtId="225" formatCode="0.00_ ;[Red]\-0.00\ "/>
    <numFmt numFmtId="226" formatCode="&quot;\&quot;#,##0.00_);[Red]\(&quot;\&quot;#,##0.00\)"/>
    <numFmt numFmtId="227" formatCode="#,##0.00;[Red]#,##0.00"/>
    <numFmt numFmtId="228" formatCode="&quot;\&quot;#,##0.00;[Red]&quot;\&quot;#,##0.00"/>
    <numFmt numFmtId="229" formatCode="#,##0;[Red]#,##0"/>
    <numFmt numFmtId="230" formatCode="0_);[Red]\(0\)"/>
    <numFmt numFmtId="231" formatCode="0.0%"/>
    <numFmt numFmtId="232" formatCode="0.0;&quot;△ &quot;0.0"/>
    <numFmt numFmtId="233" formatCode="#,##0.0;&quot;△ &quot;#,##0.0"/>
  </numFmts>
  <fonts count="15">
    <font>
      <sz val="11"/>
      <name val="ＭＳ Ｐゴシック"/>
      <family val="3"/>
    </font>
    <font>
      <sz val="12"/>
      <name val="ＭＳ 明朝"/>
      <family val="1"/>
    </font>
    <font>
      <sz val="6"/>
      <name val="ＭＳ Ｐゴシック"/>
      <family val="3"/>
    </font>
    <font>
      <sz val="14"/>
      <name val="ＭＳ 明朝"/>
      <family val="1"/>
    </font>
    <font>
      <sz val="11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8"/>
      <name val="ＭＳ Ｐ明朝"/>
      <family val="1"/>
    </font>
    <font>
      <sz val="11"/>
      <name val="ＭＳ ゴシック"/>
      <family val="3"/>
    </font>
    <font>
      <sz val="10"/>
      <name val="ＭＳ Ｐ明朝"/>
      <family val="1"/>
    </font>
    <font>
      <sz val="10"/>
      <name val="ＭＳ ゴシック"/>
      <family val="3"/>
    </font>
    <font>
      <sz val="11"/>
      <name val="ＭＳ Ｐ明朝"/>
      <family val="1"/>
    </font>
    <font>
      <b/>
      <sz val="10"/>
      <name val="ＭＳ Ｐ明朝"/>
      <family val="1"/>
    </font>
    <font>
      <b/>
      <sz val="10"/>
      <name val="ＭＳ ゴシック"/>
      <family val="3"/>
    </font>
    <font>
      <sz val="8"/>
      <name val="ＭＳ 明朝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</cellStyleXfs>
  <cellXfs count="55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1" xfId="0" applyFont="1" applyBorder="1" applyAlignment="1">
      <alignment horizontal="distributed" vertical="center"/>
    </xf>
    <xf numFmtId="0" fontId="0" fillId="0" borderId="1" xfId="0" applyBorder="1" applyAlignment="1">
      <alignment horizontal="distributed" vertical="center"/>
    </xf>
    <xf numFmtId="0" fontId="0" fillId="0" borderId="2" xfId="0" applyBorder="1" applyAlignment="1">
      <alignment horizontal="distributed" vertical="center"/>
    </xf>
    <xf numFmtId="0" fontId="9" fillId="0" borderId="3" xfId="0" applyFont="1" applyBorder="1" applyAlignment="1">
      <alignment horizontal="distributed" vertical="center"/>
    </xf>
    <xf numFmtId="0" fontId="9" fillId="0" borderId="1" xfId="0" applyFont="1" applyBorder="1" applyAlignment="1">
      <alignment horizontal="distributed"/>
    </xf>
    <xf numFmtId="0" fontId="0" fillId="0" borderId="0" xfId="0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0" fillId="0" borderId="4" xfId="0" applyBorder="1" applyAlignment="1">
      <alignment horizontal="distributed" vertical="center"/>
    </xf>
    <xf numFmtId="0" fontId="0" fillId="0" borderId="5" xfId="0" applyBorder="1" applyAlignment="1">
      <alignment horizontal="distributed" vertical="center"/>
    </xf>
    <xf numFmtId="0" fontId="0" fillId="0" borderId="6" xfId="0" applyBorder="1" applyAlignment="1">
      <alignment horizontal="distributed" vertical="center"/>
    </xf>
    <xf numFmtId="0" fontId="0" fillId="0" borderId="7" xfId="0" applyBorder="1" applyAlignment="1">
      <alignment horizontal="distributed" vertical="center"/>
    </xf>
    <xf numFmtId="0" fontId="9" fillId="0" borderId="8" xfId="0" applyFont="1" applyBorder="1" applyAlignment="1">
      <alignment horizontal="distributed" vertical="center"/>
    </xf>
    <xf numFmtId="0" fontId="0" fillId="0" borderId="9" xfId="0" applyBorder="1" applyAlignment="1">
      <alignment horizontal="distributed" vertical="center"/>
    </xf>
    <xf numFmtId="0" fontId="9" fillId="0" borderId="8" xfId="0" applyFont="1" applyBorder="1" applyAlignment="1">
      <alignment horizontal="distributed" vertical="center"/>
    </xf>
    <xf numFmtId="0" fontId="7" fillId="0" borderId="10" xfId="0" applyFont="1" applyBorder="1" applyAlignment="1">
      <alignment horizontal="distributed" vertical="center"/>
    </xf>
    <xf numFmtId="0" fontId="9" fillId="0" borderId="9" xfId="0" applyFont="1" applyBorder="1" applyAlignment="1">
      <alignment horizontal="distributed" vertical="center"/>
    </xf>
    <xf numFmtId="0" fontId="9" fillId="0" borderId="10" xfId="0" applyFont="1" applyBorder="1" applyAlignment="1">
      <alignment horizontal="distributed" vertical="center"/>
    </xf>
    <xf numFmtId="0" fontId="7" fillId="0" borderId="8" xfId="0" applyFont="1" applyBorder="1" applyAlignment="1">
      <alignment horizontal="distributed" vertical="center"/>
    </xf>
    <xf numFmtId="0" fontId="8" fillId="0" borderId="11" xfId="0" applyFont="1" applyBorder="1" applyAlignment="1">
      <alignment/>
    </xf>
    <xf numFmtId="0" fontId="8" fillId="0" borderId="12" xfId="0" applyFont="1" applyBorder="1" applyAlignment="1">
      <alignment/>
    </xf>
    <xf numFmtId="0" fontId="9" fillId="0" borderId="11" xfId="0" applyFont="1" applyBorder="1" applyAlignment="1">
      <alignment/>
    </xf>
    <xf numFmtId="0" fontId="9" fillId="0" borderId="0" xfId="0" applyFont="1" applyBorder="1" applyAlignment="1">
      <alignment horizontal="right"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4" xfId="0" applyFont="1" applyBorder="1" applyAlignment="1">
      <alignment horizontal="center"/>
    </xf>
    <xf numFmtId="41" fontId="10" fillId="0" borderId="0" xfId="16" applyNumberFormat="1" applyFont="1" applyAlignment="1">
      <alignment/>
    </xf>
    <xf numFmtId="38" fontId="8" fillId="0" borderId="0" xfId="0" applyNumberFormat="1" applyFont="1" applyAlignment="1">
      <alignment/>
    </xf>
    <xf numFmtId="0" fontId="11" fillId="0" borderId="0" xfId="0" applyFont="1" applyAlignment="1">
      <alignment/>
    </xf>
    <xf numFmtId="0" fontId="9" fillId="0" borderId="0" xfId="0" applyFont="1" applyBorder="1" applyAlignment="1">
      <alignment horizontal="left"/>
    </xf>
    <xf numFmtId="0" fontId="9" fillId="0" borderId="0" xfId="0" applyFont="1" applyBorder="1" applyAlignment="1">
      <alignment/>
    </xf>
    <xf numFmtId="41" fontId="10" fillId="0" borderId="13" xfId="0" applyNumberFormat="1" applyFont="1" applyBorder="1" applyAlignment="1">
      <alignment/>
    </xf>
    <xf numFmtId="41" fontId="10" fillId="0" borderId="0" xfId="0" applyNumberFormat="1" applyFont="1" applyBorder="1" applyAlignment="1">
      <alignment/>
    </xf>
    <xf numFmtId="41" fontId="10" fillId="0" borderId="0" xfId="0" applyNumberFormat="1" applyFont="1" applyFill="1" applyBorder="1" applyAlignment="1">
      <alignment/>
    </xf>
    <xf numFmtId="0" fontId="12" fillId="0" borderId="0" xfId="0" applyFont="1" applyBorder="1" applyAlignment="1">
      <alignment horizontal="center"/>
    </xf>
    <xf numFmtId="0" fontId="12" fillId="0" borderId="0" xfId="0" applyFont="1" applyBorder="1" applyAlignment="1">
      <alignment horizontal="left"/>
    </xf>
    <xf numFmtId="41" fontId="13" fillId="0" borderId="13" xfId="0" applyNumberFormat="1" applyFont="1" applyBorder="1" applyAlignment="1">
      <alignment/>
    </xf>
    <xf numFmtId="41" fontId="13" fillId="0" borderId="0" xfId="0" applyNumberFormat="1" applyFont="1" applyBorder="1" applyAlignment="1">
      <alignment/>
    </xf>
    <xf numFmtId="41" fontId="13" fillId="0" borderId="0" xfId="0" applyNumberFormat="1" applyFont="1" applyFill="1" applyBorder="1" applyAlignment="1">
      <alignment/>
    </xf>
    <xf numFmtId="0" fontId="9" fillId="0" borderId="0" xfId="0" applyFont="1" applyBorder="1" applyAlignment="1">
      <alignment horizontal="distributed"/>
    </xf>
    <xf numFmtId="0" fontId="0" fillId="0" borderId="0" xfId="0" applyAlignment="1">
      <alignment horizontal="distributed"/>
    </xf>
    <xf numFmtId="41" fontId="10" fillId="0" borderId="0" xfId="0" applyNumberFormat="1" applyFont="1" applyFill="1" applyBorder="1" applyAlignment="1">
      <alignment horizontal="right"/>
    </xf>
    <xf numFmtId="0" fontId="8" fillId="0" borderId="7" xfId="0" applyFont="1" applyBorder="1" applyAlignment="1">
      <alignment/>
    </xf>
    <xf numFmtId="0" fontId="8" fillId="0" borderId="6" xfId="0" applyFont="1" applyBorder="1" applyAlignment="1">
      <alignment/>
    </xf>
    <xf numFmtId="0" fontId="14" fillId="0" borderId="0" xfId="0" applyFont="1" applyAlignment="1">
      <alignment/>
    </xf>
    <xf numFmtId="0" fontId="9" fillId="0" borderId="5" xfId="0" applyFont="1" applyBorder="1" applyAlignment="1">
      <alignment horizontal="distributed" vertical="center"/>
    </xf>
    <xf numFmtId="0" fontId="9" fillId="0" borderId="7" xfId="0" applyFont="1" applyBorder="1" applyAlignment="1">
      <alignment horizontal="distributed" vertical="center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 2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6">
    <tabColor indexed="45"/>
  </sheetPr>
  <dimension ref="A1:Q25"/>
  <sheetViews>
    <sheetView tabSelected="1" workbookViewId="0" topLeftCell="A1">
      <selection activeCell="A2" sqref="A2"/>
    </sheetView>
  </sheetViews>
  <sheetFormatPr defaultColWidth="9.00390625" defaultRowHeight="13.5"/>
  <cols>
    <col min="1" max="1" width="1.25" style="0" customWidth="1"/>
    <col min="2" max="2" width="4.125" style="0" customWidth="1"/>
    <col min="3" max="3" width="2.75390625" style="0" customWidth="1"/>
    <col min="4" max="5" width="1.25" style="0" customWidth="1"/>
    <col min="6" max="6" width="8.50390625" style="0" customWidth="1"/>
    <col min="7" max="7" width="12.00390625" style="0" customWidth="1"/>
    <col min="8" max="8" width="7.625" style="0" customWidth="1"/>
    <col min="9" max="9" width="9.625" style="0" customWidth="1"/>
    <col min="10" max="10" width="7.625" style="0" customWidth="1"/>
    <col min="11" max="11" width="9.625" style="0" customWidth="1"/>
    <col min="12" max="12" width="7.875" style="0" customWidth="1"/>
    <col min="13" max="13" width="9.625" style="0" customWidth="1"/>
    <col min="14" max="14" width="7.625" style="0" customWidth="1"/>
    <col min="15" max="15" width="9.625" style="0" customWidth="1"/>
    <col min="17" max="17" width="6.25390625" style="0" customWidth="1"/>
  </cols>
  <sheetData>
    <row r="1" spans="1:15" s="2" customFormat="1" ht="22.5" customHeight="1">
      <c r="A1" s="1" t="s">
        <v>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="2" customFormat="1" ht="13.5" customHeight="1">
      <c r="A2" s="3"/>
    </row>
    <row r="3" s="4" customFormat="1" ht="11.25">
      <c r="G3" s="4" t="s">
        <v>9</v>
      </c>
    </row>
    <row r="4" s="4" customFormat="1" ht="11.25">
      <c r="G4" s="4" t="s">
        <v>10</v>
      </c>
    </row>
    <row r="5" s="4" customFormat="1" ht="11.25">
      <c r="G5" s="4" t="s">
        <v>0</v>
      </c>
    </row>
    <row r="6" s="2" customFormat="1" ht="13.5" customHeight="1">
      <c r="A6" s="5"/>
    </row>
    <row r="7" spans="1:15" s="2" customFormat="1" ht="16.5" customHeight="1">
      <c r="A7" s="6" t="s">
        <v>11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</row>
    <row r="8" s="2" customFormat="1" ht="13.5" customHeight="1"/>
    <row r="9" spans="1:17" ht="13.5" customHeight="1" thickBot="1">
      <c r="A9" s="7" t="s">
        <v>12</v>
      </c>
      <c r="B9" s="7"/>
      <c r="C9" s="7"/>
      <c r="D9" s="7"/>
      <c r="E9" s="7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8" customHeight="1">
      <c r="A10" s="9" t="s">
        <v>1</v>
      </c>
      <c r="B10" s="10"/>
      <c r="C10" s="10"/>
      <c r="D10" s="10"/>
      <c r="E10" s="11"/>
      <c r="F10" s="12" t="s">
        <v>2</v>
      </c>
      <c r="G10" s="11"/>
      <c r="H10" s="12" t="s">
        <v>3</v>
      </c>
      <c r="I10" s="11"/>
      <c r="J10" s="12" t="s">
        <v>4</v>
      </c>
      <c r="K10" s="11"/>
      <c r="L10" s="12" t="s">
        <v>5</v>
      </c>
      <c r="M10" s="10"/>
      <c r="N10" s="13"/>
      <c r="O10" s="13"/>
      <c r="P10" s="8"/>
      <c r="Q10" s="8"/>
    </row>
    <row r="11" spans="1:17" ht="18" customHeight="1">
      <c r="A11" s="14"/>
      <c r="B11" s="15"/>
      <c r="C11" s="15"/>
      <c r="D11" s="15"/>
      <c r="E11" s="16"/>
      <c r="F11" s="17"/>
      <c r="G11" s="18"/>
      <c r="H11" s="17"/>
      <c r="I11" s="18"/>
      <c r="J11" s="17"/>
      <c r="K11" s="18"/>
      <c r="L11" s="17"/>
      <c r="M11" s="19"/>
      <c r="N11" s="20" t="s">
        <v>13</v>
      </c>
      <c r="O11" s="21"/>
      <c r="P11" s="8"/>
      <c r="Q11" s="8"/>
    </row>
    <row r="12" spans="1:17" ht="21.75" customHeight="1">
      <c r="A12" s="19"/>
      <c r="B12" s="19"/>
      <c r="C12" s="19"/>
      <c r="D12" s="19"/>
      <c r="E12" s="18"/>
      <c r="F12" s="22" t="s">
        <v>6</v>
      </c>
      <c r="G12" s="23" t="s">
        <v>7</v>
      </c>
      <c r="H12" s="24" t="s">
        <v>6</v>
      </c>
      <c r="I12" s="23" t="s">
        <v>7</v>
      </c>
      <c r="J12" s="24" t="s">
        <v>6</v>
      </c>
      <c r="K12" s="23" t="s">
        <v>7</v>
      </c>
      <c r="L12" s="24" t="s">
        <v>6</v>
      </c>
      <c r="M12" s="23" t="s">
        <v>7</v>
      </c>
      <c r="N12" s="25" t="s">
        <v>6</v>
      </c>
      <c r="O12" s="26" t="s">
        <v>7</v>
      </c>
      <c r="P12" s="8"/>
      <c r="Q12" s="8"/>
    </row>
    <row r="13" spans="1:17" ht="6" customHeight="1">
      <c r="A13" s="27"/>
      <c r="B13" s="27"/>
      <c r="C13" s="27"/>
      <c r="D13" s="27"/>
      <c r="E13" s="28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8"/>
      <c r="Q13" s="8"/>
    </row>
    <row r="14" spans="1:17" ht="15" customHeight="1">
      <c r="A14" s="8"/>
      <c r="B14" s="30" t="s">
        <v>14</v>
      </c>
      <c r="C14" s="31">
        <v>18</v>
      </c>
      <c r="D14" s="32" t="s">
        <v>15</v>
      </c>
      <c r="E14" s="33"/>
      <c r="F14" s="34">
        <v>14937</v>
      </c>
      <c r="G14" s="34">
        <v>1075995</v>
      </c>
      <c r="H14" s="34">
        <v>3451</v>
      </c>
      <c r="I14" s="34">
        <v>453265</v>
      </c>
      <c r="J14" s="34">
        <v>791</v>
      </c>
      <c r="K14" s="34">
        <v>37929</v>
      </c>
      <c r="L14" s="34">
        <v>10695</v>
      </c>
      <c r="M14" s="34">
        <v>584801</v>
      </c>
      <c r="N14" s="34">
        <v>2143</v>
      </c>
      <c r="O14" s="34">
        <v>206128</v>
      </c>
      <c r="P14" s="35"/>
      <c r="Q14" s="35"/>
    </row>
    <row r="15" spans="1:17" ht="15" customHeight="1">
      <c r="A15" s="8"/>
      <c r="B15" s="36"/>
      <c r="C15" s="31">
        <v>19</v>
      </c>
      <c r="D15" s="37"/>
      <c r="E15" s="38"/>
      <c r="F15" s="39">
        <v>12502</v>
      </c>
      <c r="G15" s="40">
        <v>963467</v>
      </c>
      <c r="H15" s="40">
        <v>3113</v>
      </c>
      <c r="I15" s="40">
        <v>399206</v>
      </c>
      <c r="J15" s="40">
        <v>831</v>
      </c>
      <c r="K15" s="40">
        <v>41158</v>
      </c>
      <c r="L15" s="40">
        <v>8558</v>
      </c>
      <c r="M15" s="40">
        <v>523103</v>
      </c>
      <c r="N15" s="41">
        <v>2538</v>
      </c>
      <c r="O15" s="41">
        <v>253049</v>
      </c>
      <c r="P15" s="35"/>
      <c r="Q15" s="35"/>
    </row>
    <row r="16" spans="1:17" ht="15" customHeight="1">
      <c r="A16" s="8"/>
      <c r="B16" s="36"/>
      <c r="C16" s="31">
        <v>20</v>
      </c>
      <c r="D16" s="37"/>
      <c r="E16" s="8"/>
      <c r="F16" s="39">
        <v>8804</v>
      </c>
      <c r="G16" s="40">
        <v>744873</v>
      </c>
      <c r="H16" s="40">
        <v>3076</v>
      </c>
      <c r="I16" s="40">
        <v>385965</v>
      </c>
      <c r="J16" s="40">
        <v>734</v>
      </c>
      <c r="K16" s="40">
        <v>39603</v>
      </c>
      <c r="L16" s="40">
        <v>4994</v>
      </c>
      <c r="M16" s="40">
        <v>319305</v>
      </c>
      <c r="N16" s="41">
        <v>1865</v>
      </c>
      <c r="O16" s="41">
        <v>183422</v>
      </c>
      <c r="P16" s="35"/>
      <c r="Q16" s="35"/>
    </row>
    <row r="17" spans="1:17" ht="15" customHeight="1">
      <c r="A17" s="8"/>
      <c r="B17" s="36"/>
      <c r="C17" s="31">
        <v>21</v>
      </c>
      <c r="D17" s="37"/>
      <c r="E17" s="8"/>
      <c r="F17" s="39">
        <v>5870</v>
      </c>
      <c r="G17" s="40">
        <v>520551</v>
      </c>
      <c r="H17" s="40">
        <v>2689</v>
      </c>
      <c r="I17" s="40">
        <v>335744</v>
      </c>
      <c r="J17" s="40">
        <v>767</v>
      </c>
      <c r="K17" s="40">
        <v>39703</v>
      </c>
      <c r="L17" s="40">
        <v>2414</v>
      </c>
      <c r="M17" s="40">
        <v>145104</v>
      </c>
      <c r="N17" s="41">
        <v>535</v>
      </c>
      <c r="O17" s="41">
        <v>50864</v>
      </c>
      <c r="P17" s="35"/>
      <c r="Q17" s="35"/>
    </row>
    <row r="18" spans="1:17" ht="22.5" customHeight="1">
      <c r="A18" s="8"/>
      <c r="B18" s="36"/>
      <c r="C18" s="42">
        <v>22</v>
      </c>
      <c r="D18" s="43"/>
      <c r="E18" s="8"/>
      <c r="F18" s="44">
        <f aca="true" t="shared" si="0" ref="F18:O18">SUM(F19:F23)</f>
        <v>6236</v>
      </c>
      <c r="G18" s="45">
        <f t="shared" si="0"/>
        <v>582951</v>
      </c>
      <c r="H18" s="45">
        <f t="shared" si="0"/>
        <v>3237</v>
      </c>
      <c r="I18" s="45">
        <f t="shared" si="0"/>
        <v>395751</v>
      </c>
      <c r="J18" s="45">
        <f t="shared" si="0"/>
        <v>661</v>
      </c>
      <c r="K18" s="45">
        <f t="shared" si="0"/>
        <v>35505</v>
      </c>
      <c r="L18" s="45">
        <f t="shared" si="0"/>
        <v>2338</v>
      </c>
      <c r="M18" s="45">
        <f t="shared" si="0"/>
        <v>151695</v>
      </c>
      <c r="N18" s="46">
        <f t="shared" si="0"/>
        <v>854</v>
      </c>
      <c r="O18" s="46">
        <f t="shared" si="0"/>
        <v>74905</v>
      </c>
      <c r="P18" s="35"/>
      <c r="Q18" s="35"/>
    </row>
    <row r="19" spans="1:17" ht="21" customHeight="1">
      <c r="A19" s="8"/>
      <c r="B19" s="47" t="s">
        <v>16</v>
      </c>
      <c r="C19" s="48"/>
      <c r="D19" s="48"/>
      <c r="E19" s="8"/>
      <c r="F19" s="39">
        <f aca="true" t="shared" si="1" ref="F19:G23">H19+J19+L19</f>
        <v>1953</v>
      </c>
      <c r="G19" s="40">
        <f t="shared" si="1"/>
        <v>172856</v>
      </c>
      <c r="H19" s="40">
        <v>784</v>
      </c>
      <c r="I19" s="40">
        <v>98482</v>
      </c>
      <c r="J19" s="40">
        <v>159</v>
      </c>
      <c r="K19" s="40">
        <v>8828</v>
      </c>
      <c r="L19" s="40">
        <v>1010</v>
      </c>
      <c r="M19" s="40">
        <v>65546</v>
      </c>
      <c r="N19" s="49">
        <v>521</v>
      </c>
      <c r="O19" s="49">
        <v>45908</v>
      </c>
      <c r="P19" s="35"/>
      <c r="Q19" s="35"/>
    </row>
    <row r="20" spans="1:17" ht="18" customHeight="1">
      <c r="A20" s="8"/>
      <c r="B20" s="47" t="s">
        <v>17</v>
      </c>
      <c r="C20" s="48"/>
      <c r="D20" s="48"/>
      <c r="E20" s="8"/>
      <c r="F20" s="39">
        <f t="shared" si="1"/>
        <v>1176</v>
      </c>
      <c r="G20" s="40">
        <f t="shared" si="1"/>
        <v>112133</v>
      </c>
      <c r="H20" s="40">
        <v>602</v>
      </c>
      <c r="I20" s="40">
        <v>72905</v>
      </c>
      <c r="J20" s="40">
        <v>142</v>
      </c>
      <c r="K20" s="40">
        <v>8178</v>
      </c>
      <c r="L20" s="40">
        <v>432</v>
      </c>
      <c r="M20" s="40">
        <v>31050</v>
      </c>
      <c r="N20" s="49">
        <v>94</v>
      </c>
      <c r="O20" s="49">
        <v>8169</v>
      </c>
      <c r="P20" s="35"/>
      <c r="Q20" s="35"/>
    </row>
    <row r="21" spans="1:17" ht="18" customHeight="1">
      <c r="A21" s="8"/>
      <c r="B21" s="47" t="s">
        <v>18</v>
      </c>
      <c r="C21" s="48"/>
      <c r="D21" s="48"/>
      <c r="E21" s="8"/>
      <c r="F21" s="39">
        <f t="shared" si="1"/>
        <v>808</v>
      </c>
      <c r="G21" s="40">
        <f t="shared" si="1"/>
        <v>71850</v>
      </c>
      <c r="H21" s="40">
        <v>413</v>
      </c>
      <c r="I21" s="40">
        <v>49958</v>
      </c>
      <c r="J21" s="40">
        <v>64</v>
      </c>
      <c r="K21" s="40">
        <v>3363</v>
      </c>
      <c r="L21" s="40">
        <v>331</v>
      </c>
      <c r="M21" s="40">
        <v>18529</v>
      </c>
      <c r="N21" s="49">
        <v>62</v>
      </c>
      <c r="O21" s="49">
        <v>5002</v>
      </c>
      <c r="P21" s="35"/>
      <c r="Q21" s="35"/>
    </row>
    <row r="22" spans="1:17" ht="18" customHeight="1">
      <c r="A22" s="8"/>
      <c r="B22" s="47" t="s">
        <v>19</v>
      </c>
      <c r="C22" s="48"/>
      <c r="D22" s="48"/>
      <c r="E22" s="8"/>
      <c r="F22" s="39">
        <f t="shared" si="1"/>
        <v>1124</v>
      </c>
      <c r="G22" s="40">
        <f t="shared" si="1"/>
        <v>103743</v>
      </c>
      <c r="H22" s="40">
        <v>613</v>
      </c>
      <c r="I22" s="40">
        <v>72556</v>
      </c>
      <c r="J22" s="40">
        <v>187</v>
      </c>
      <c r="K22" s="40">
        <v>9408</v>
      </c>
      <c r="L22" s="40">
        <v>324</v>
      </c>
      <c r="M22" s="40">
        <v>21779</v>
      </c>
      <c r="N22" s="49">
        <v>144</v>
      </c>
      <c r="O22" s="49">
        <v>12831</v>
      </c>
      <c r="P22" s="35"/>
      <c r="Q22" s="35"/>
    </row>
    <row r="23" spans="1:17" ht="18" customHeight="1">
      <c r="A23" s="8"/>
      <c r="B23" s="47" t="s">
        <v>20</v>
      </c>
      <c r="C23" s="48"/>
      <c r="D23" s="48"/>
      <c r="E23" s="8"/>
      <c r="F23" s="39">
        <f t="shared" si="1"/>
        <v>1175</v>
      </c>
      <c r="G23" s="40">
        <f t="shared" si="1"/>
        <v>122369</v>
      </c>
      <c r="H23" s="40">
        <v>825</v>
      </c>
      <c r="I23" s="40">
        <v>101850</v>
      </c>
      <c r="J23" s="40">
        <v>109</v>
      </c>
      <c r="K23" s="40">
        <v>5728</v>
      </c>
      <c r="L23" s="40">
        <v>241</v>
      </c>
      <c r="M23" s="40">
        <v>14791</v>
      </c>
      <c r="N23" s="49">
        <v>33</v>
      </c>
      <c r="O23" s="49">
        <v>2995</v>
      </c>
      <c r="P23" s="35"/>
      <c r="Q23" s="35"/>
    </row>
    <row r="24" spans="1:17" ht="9" customHeight="1">
      <c r="A24" s="50"/>
      <c r="B24" s="50"/>
      <c r="C24" s="50"/>
      <c r="D24" s="50"/>
      <c r="E24" s="51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35"/>
      <c r="Q24" s="35"/>
    </row>
    <row r="25" spans="1:17" ht="13.5">
      <c r="A25" s="52" t="s">
        <v>21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</sheetData>
  <mergeCells count="14">
    <mergeCell ref="B19:D19"/>
    <mergeCell ref="B20:D20"/>
    <mergeCell ref="B21:D21"/>
    <mergeCell ref="D14:E14"/>
    <mergeCell ref="B22:D22"/>
    <mergeCell ref="B23:D23"/>
    <mergeCell ref="A1:O1"/>
    <mergeCell ref="A7:O7"/>
    <mergeCell ref="L10:M11"/>
    <mergeCell ref="N11:O11"/>
    <mergeCell ref="A10:E12"/>
    <mergeCell ref="F10:G11"/>
    <mergeCell ref="H10:I11"/>
    <mergeCell ref="J10:K11"/>
  </mergeCells>
  <printOptions horizontalCentered="1"/>
  <pageMargins left="0.5905511811023623" right="0.5905511811023623" top="0.5905511811023623" bottom="0.3937007874015748" header="0.5118110236220472" footer="0.5118110236220472"/>
  <pageSetup horizontalDpi="300" verticalDpi="3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7">
    <tabColor indexed="45"/>
  </sheetPr>
  <dimension ref="A1:Q21"/>
  <sheetViews>
    <sheetView workbookViewId="0" topLeftCell="A1">
      <selection activeCell="A2" sqref="A2"/>
    </sheetView>
  </sheetViews>
  <sheetFormatPr defaultColWidth="9.00390625" defaultRowHeight="13.5"/>
  <cols>
    <col min="1" max="1" width="1.25" style="0" customWidth="1"/>
    <col min="2" max="2" width="4.125" style="0" customWidth="1"/>
    <col min="3" max="3" width="2.75390625" style="0" customWidth="1"/>
    <col min="4" max="5" width="1.25" style="0" customWidth="1"/>
    <col min="6" max="6" width="8.50390625" style="0" customWidth="1"/>
    <col min="7" max="7" width="12.00390625" style="0" customWidth="1"/>
    <col min="8" max="8" width="7.625" style="0" customWidth="1"/>
    <col min="9" max="9" width="9.625" style="0" customWidth="1"/>
    <col min="10" max="10" width="7.625" style="0" customWidth="1"/>
    <col min="11" max="11" width="9.625" style="0" customWidth="1"/>
    <col min="12" max="12" width="7.625" style="0" customWidth="1"/>
    <col min="13" max="13" width="9.625" style="0" customWidth="1"/>
    <col min="14" max="14" width="7.625" style="0" customWidth="1"/>
    <col min="15" max="15" width="9.625" style="0" customWidth="1"/>
    <col min="17" max="17" width="6.25390625" style="0" customWidth="1"/>
  </cols>
  <sheetData>
    <row r="1" spans="1:15" s="2" customFormat="1" ht="22.5" customHeight="1">
      <c r="A1" s="1" t="s">
        <v>22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="2" customFormat="1" ht="13.5" customHeight="1">
      <c r="A2" s="3"/>
    </row>
    <row r="3" spans="1:15" s="2" customFormat="1" ht="16.5" customHeight="1">
      <c r="A3" s="6" t="s">
        <v>23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</row>
    <row r="4" s="2" customFormat="1" ht="13.5" customHeight="1"/>
    <row r="5" spans="1:17" ht="13.5" customHeight="1" thickBot="1">
      <c r="A5" s="7" t="s">
        <v>24</v>
      </c>
      <c r="B5" s="7"/>
      <c r="C5" s="7"/>
      <c r="D5" s="7"/>
      <c r="E5" s="7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</row>
    <row r="6" spans="1:17" ht="18" customHeight="1">
      <c r="A6" s="9" t="s">
        <v>1</v>
      </c>
      <c r="B6" s="10"/>
      <c r="C6" s="10"/>
      <c r="D6" s="10"/>
      <c r="E6" s="11"/>
      <c r="F6" s="12" t="s">
        <v>25</v>
      </c>
      <c r="G6" s="11"/>
      <c r="H6" s="12" t="s">
        <v>26</v>
      </c>
      <c r="I6" s="11"/>
      <c r="J6" s="12" t="s">
        <v>27</v>
      </c>
      <c r="K6" s="11"/>
      <c r="L6" s="12" t="s">
        <v>28</v>
      </c>
      <c r="M6" s="10"/>
      <c r="N6" s="12" t="s">
        <v>29</v>
      </c>
      <c r="O6" s="9"/>
      <c r="P6" s="8"/>
      <c r="Q6" s="8"/>
    </row>
    <row r="7" spans="1:17" ht="18" customHeight="1">
      <c r="A7" s="14"/>
      <c r="B7" s="15"/>
      <c r="C7" s="15"/>
      <c r="D7" s="15"/>
      <c r="E7" s="16"/>
      <c r="F7" s="17"/>
      <c r="G7" s="18"/>
      <c r="H7" s="17"/>
      <c r="I7" s="18"/>
      <c r="J7" s="17"/>
      <c r="K7" s="18"/>
      <c r="L7" s="17"/>
      <c r="M7" s="19"/>
      <c r="N7" s="53"/>
      <c r="O7" s="54"/>
      <c r="P7" s="8"/>
      <c r="Q7" s="8"/>
    </row>
    <row r="8" spans="1:17" ht="21.75" customHeight="1">
      <c r="A8" s="19"/>
      <c r="B8" s="19"/>
      <c r="C8" s="19"/>
      <c r="D8" s="19"/>
      <c r="E8" s="18"/>
      <c r="F8" s="22" t="s">
        <v>30</v>
      </c>
      <c r="G8" s="23" t="s">
        <v>7</v>
      </c>
      <c r="H8" s="24" t="s">
        <v>30</v>
      </c>
      <c r="I8" s="23" t="s">
        <v>7</v>
      </c>
      <c r="J8" s="24" t="s">
        <v>30</v>
      </c>
      <c r="K8" s="23" t="s">
        <v>7</v>
      </c>
      <c r="L8" s="24" t="s">
        <v>30</v>
      </c>
      <c r="M8" s="23" t="s">
        <v>7</v>
      </c>
      <c r="N8" s="25" t="s">
        <v>30</v>
      </c>
      <c r="O8" s="26" t="s">
        <v>7</v>
      </c>
      <c r="P8" s="8"/>
      <c r="Q8" s="8"/>
    </row>
    <row r="9" spans="1:17" ht="6" customHeight="1">
      <c r="A9" s="27"/>
      <c r="B9" s="27"/>
      <c r="C9" s="27"/>
      <c r="D9" s="27"/>
      <c r="E9" s="28"/>
      <c r="F9" s="29"/>
      <c r="G9" s="29"/>
      <c r="H9" s="29"/>
      <c r="I9" s="29"/>
      <c r="J9" s="29"/>
      <c r="K9" s="29"/>
      <c r="L9" s="29"/>
      <c r="M9" s="29"/>
      <c r="N9" s="29"/>
      <c r="O9" s="29"/>
      <c r="P9" s="8"/>
      <c r="Q9" s="8"/>
    </row>
    <row r="10" spans="1:17" ht="15" customHeight="1">
      <c r="A10" s="8"/>
      <c r="B10" s="30" t="s">
        <v>14</v>
      </c>
      <c r="C10" s="31">
        <v>18</v>
      </c>
      <c r="D10" s="32" t="s">
        <v>15</v>
      </c>
      <c r="E10" s="33"/>
      <c r="F10" s="39">
        <v>14937</v>
      </c>
      <c r="G10" s="40">
        <v>1075995</v>
      </c>
      <c r="H10" s="40">
        <v>2353</v>
      </c>
      <c r="I10" s="40">
        <v>329146</v>
      </c>
      <c r="J10" s="40">
        <v>9367</v>
      </c>
      <c r="K10" s="40">
        <v>418048</v>
      </c>
      <c r="L10" s="40">
        <v>33</v>
      </c>
      <c r="M10" s="40">
        <v>5071</v>
      </c>
      <c r="N10" s="40">
        <v>3184</v>
      </c>
      <c r="O10" s="40">
        <v>323730</v>
      </c>
      <c r="P10" s="35"/>
      <c r="Q10" s="35"/>
    </row>
    <row r="11" spans="1:17" ht="15" customHeight="1">
      <c r="A11" s="8"/>
      <c r="B11" s="36"/>
      <c r="C11" s="31">
        <v>19</v>
      </c>
      <c r="D11" s="37"/>
      <c r="E11" s="38"/>
      <c r="F11" s="39">
        <v>12502</v>
      </c>
      <c r="G11" s="40">
        <v>963467</v>
      </c>
      <c r="H11" s="40">
        <v>2087</v>
      </c>
      <c r="I11" s="40">
        <v>285427</v>
      </c>
      <c r="J11" s="40">
        <v>6750</v>
      </c>
      <c r="K11" s="40">
        <v>307523</v>
      </c>
      <c r="L11" s="40">
        <v>108</v>
      </c>
      <c r="M11" s="40">
        <v>8255</v>
      </c>
      <c r="N11" s="40">
        <v>3557</v>
      </c>
      <c r="O11" s="40">
        <v>362262</v>
      </c>
      <c r="P11" s="35"/>
      <c r="Q11" s="35"/>
    </row>
    <row r="12" spans="1:17" ht="15" customHeight="1">
      <c r="A12" s="8"/>
      <c r="B12" s="36"/>
      <c r="C12" s="31">
        <v>20</v>
      </c>
      <c r="D12" s="37"/>
      <c r="E12" s="8"/>
      <c r="F12" s="39">
        <v>8804</v>
      </c>
      <c r="G12" s="40">
        <v>744873</v>
      </c>
      <c r="H12" s="40">
        <v>2021</v>
      </c>
      <c r="I12" s="40">
        <v>272491</v>
      </c>
      <c r="J12" s="40">
        <v>3882</v>
      </c>
      <c r="K12" s="40">
        <v>178809</v>
      </c>
      <c r="L12" s="40">
        <v>22</v>
      </c>
      <c r="M12" s="40">
        <v>1757</v>
      </c>
      <c r="N12" s="40">
        <v>2879</v>
      </c>
      <c r="O12" s="40">
        <v>291816</v>
      </c>
      <c r="P12" s="35"/>
      <c r="Q12" s="35"/>
    </row>
    <row r="13" spans="1:17" ht="15" customHeight="1">
      <c r="A13" s="8"/>
      <c r="B13" s="36"/>
      <c r="C13" s="31">
        <v>21</v>
      </c>
      <c r="D13" s="37"/>
      <c r="E13" s="8"/>
      <c r="F13" s="39">
        <v>5870</v>
      </c>
      <c r="G13" s="40">
        <v>520551</v>
      </c>
      <c r="H13" s="40">
        <v>1877</v>
      </c>
      <c r="I13" s="40">
        <v>248576</v>
      </c>
      <c r="J13" s="40">
        <v>2672</v>
      </c>
      <c r="K13" s="40">
        <v>136072</v>
      </c>
      <c r="L13" s="40">
        <v>46</v>
      </c>
      <c r="M13" s="40">
        <v>3808</v>
      </c>
      <c r="N13" s="40">
        <v>1275</v>
      </c>
      <c r="O13" s="40">
        <v>132095</v>
      </c>
      <c r="P13" s="35"/>
      <c r="Q13" s="35"/>
    </row>
    <row r="14" spans="1:17" ht="22.5" customHeight="1">
      <c r="A14" s="8"/>
      <c r="B14" s="36"/>
      <c r="C14" s="42">
        <v>22</v>
      </c>
      <c r="D14" s="43"/>
      <c r="E14" s="8"/>
      <c r="F14" s="44">
        <f aca="true" t="shared" si="0" ref="F14:O14">SUM(F15:F19)</f>
        <v>6236</v>
      </c>
      <c r="G14" s="45">
        <f t="shared" si="0"/>
        <v>582951</v>
      </c>
      <c r="H14" s="45">
        <f t="shared" si="0"/>
        <v>2188</v>
      </c>
      <c r="I14" s="45">
        <f t="shared" si="0"/>
        <v>285726</v>
      </c>
      <c r="J14" s="45">
        <f t="shared" si="0"/>
        <v>2201</v>
      </c>
      <c r="K14" s="45">
        <f t="shared" si="0"/>
        <v>112196</v>
      </c>
      <c r="L14" s="45">
        <f t="shared" si="0"/>
        <v>40</v>
      </c>
      <c r="M14" s="45">
        <f t="shared" si="0"/>
        <v>7030</v>
      </c>
      <c r="N14" s="46">
        <f t="shared" si="0"/>
        <v>1807</v>
      </c>
      <c r="O14" s="46">
        <f t="shared" si="0"/>
        <v>177999</v>
      </c>
      <c r="P14" s="35"/>
      <c r="Q14" s="35"/>
    </row>
    <row r="15" spans="1:17" ht="21" customHeight="1">
      <c r="A15" s="8"/>
      <c r="B15" s="47" t="s">
        <v>16</v>
      </c>
      <c r="C15" s="48"/>
      <c r="D15" s="48"/>
      <c r="E15" s="8"/>
      <c r="F15" s="39">
        <f aca="true" t="shared" si="1" ref="F15:G19">H15+J15+L15+N15</f>
        <v>1953</v>
      </c>
      <c r="G15" s="40">
        <f t="shared" si="1"/>
        <v>172856</v>
      </c>
      <c r="H15" s="40">
        <v>552</v>
      </c>
      <c r="I15" s="40">
        <v>72880</v>
      </c>
      <c r="J15" s="40">
        <v>650</v>
      </c>
      <c r="K15" s="40">
        <v>28630</v>
      </c>
      <c r="L15" s="40">
        <v>4</v>
      </c>
      <c r="M15" s="40">
        <v>183</v>
      </c>
      <c r="N15" s="49">
        <v>747</v>
      </c>
      <c r="O15" s="49">
        <v>71163</v>
      </c>
      <c r="P15" s="35"/>
      <c r="Q15" s="35"/>
    </row>
    <row r="16" spans="1:17" ht="18" customHeight="1">
      <c r="A16" s="8"/>
      <c r="B16" s="47" t="s">
        <v>17</v>
      </c>
      <c r="C16" s="48"/>
      <c r="D16" s="48"/>
      <c r="E16" s="8"/>
      <c r="F16" s="39">
        <f t="shared" si="1"/>
        <v>1176</v>
      </c>
      <c r="G16" s="40">
        <f t="shared" si="1"/>
        <v>112133</v>
      </c>
      <c r="H16" s="40">
        <v>367</v>
      </c>
      <c r="I16" s="40">
        <v>48172</v>
      </c>
      <c r="J16" s="40">
        <v>476</v>
      </c>
      <c r="K16" s="40">
        <v>26628</v>
      </c>
      <c r="L16" s="40">
        <v>33</v>
      </c>
      <c r="M16" s="40">
        <v>6519</v>
      </c>
      <c r="N16" s="49">
        <v>300</v>
      </c>
      <c r="O16" s="49">
        <v>30814</v>
      </c>
      <c r="P16" s="35"/>
      <c r="Q16" s="35"/>
    </row>
    <row r="17" spans="1:17" ht="18" customHeight="1">
      <c r="A17" s="8"/>
      <c r="B17" s="47" t="s">
        <v>18</v>
      </c>
      <c r="C17" s="48"/>
      <c r="D17" s="48"/>
      <c r="E17" s="8"/>
      <c r="F17" s="39">
        <f t="shared" si="1"/>
        <v>808</v>
      </c>
      <c r="G17" s="40">
        <f t="shared" si="1"/>
        <v>71850</v>
      </c>
      <c r="H17" s="40">
        <v>263</v>
      </c>
      <c r="I17" s="40">
        <v>34223</v>
      </c>
      <c r="J17" s="40">
        <v>343</v>
      </c>
      <c r="K17" s="40">
        <v>17653</v>
      </c>
      <c r="L17" s="40">
        <v>0</v>
      </c>
      <c r="M17" s="40">
        <v>0</v>
      </c>
      <c r="N17" s="49">
        <v>202</v>
      </c>
      <c r="O17" s="49">
        <v>19974</v>
      </c>
      <c r="P17" s="35"/>
      <c r="Q17" s="35"/>
    </row>
    <row r="18" spans="1:17" ht="18" customHeight="1">
      <c r="A18" s="8"/>
      <c r="B18" s="47" t="s">
        <v>19</v>
      </c>
      <c r="C18" s="48"/>
      <c r="D18" s="48"/>
      <c r="E18" s="8"/>
      <c r="F18" s="39">
        <f t="shared" si="1"/>
        <v>1124</v>
      </c>
      <c r="G18" s="40">
        <f t="shared" si="1"/>
        <v>103743</v>
      </c>
      <c r="H18" s="40">
        <v>415</v>
      </c>
      <c r="I18" s="40">
        <v>53279</v>
      </c>
      <c r="J18" s="40">
        <v>404</v>
      </c>
      <c r="K18" s="40">
        <v>20948</v>
      </c>
      <c r="L18" s="40">
        <v>1</v>
      </c>
      <c r="M18" s="40">
        <v>68</v>
      </c>
      <c r="N18" s="49">
        <v>304</v>
      </c>
      <c r="O18" s="49">
        <v>29448</v>
      </c>
      <c r="P18" s="35"/>
      <c r="Q18" s="35"/>
    </row>
    <row r="19" spans="1:17" ht="18" customHeight="1">
      <c r="A19" s="8"/>
      <c r="B19" s="47" t="s">
        <v>20</v>
      </c>
      <c r="C19" s="48"/>
      <c r="D19" s="48"/>
      <c r="E19" s="8"/>
      <c r="F19" s="39">
        <f t="shared" si="1"/>
        <v>1175</v>
      </c>
      <c r="G19" s="40">
        <f t="shared" si="1"/>
        <v>122369</v>
      </c>
      <c r="H19" s="40">
        <v>591</v>
      </c>
      <c r="I19" s="40">
        <v>77172</v>
      </c>
      <c r="J19" s="40">
        <v>328</v>
      </c>
      <c r="K19" s="40">
        <v>18337</v>
      </c>
      <c r="L19" s="40">
        <v>2</v>
      </c>
      <c r="M19" s="40">
        <v>260</v>
      </c>
      <c r="N19" s="49">
        <v>254</v>
      </c>
      <c r="O19" s="49">
        <v>26600</v>
      </c>
      <c r="P19" s="35"/>
      <c r="Q19" s="35"/>
    </row>
    <row r="20" spans="1:17" ht="9" customHeight="1">
      <c r="A20" s="50"/>
      <c r="B20" s="50"/>
      <c r="C20" s="50"/>
      <c r="D20" s="50"/>
      <c r="E20" s="51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35"/>
      <c r="Q20" s="35"/>
    </row>
    <row r="21" spans="1:17" ht="13.5">
      <c r="A21" s="52" t="s">
        <v>21</v>
      </c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</sheetData>
  <mergeCells count="14">
    <mergeCell ref="H6:I7"/>
    <mergeCell ref="A1:O1"/>
    <mergeCell ref="A3:O3"/>
    <mergeCell ref="L6:M7"/>
    <mergeCell ref="A6:E8"/>
    <mergeCell ref="F6:G7"/>
    <mergeCell ref="J6:K7"/>
    <mergeCell ref="N6:O7"/>
    <mergeCell ref="D10:E10"/>
    <mergeCell ref="B17:D17"/>
    <mergeCell ref="B18:D18"/>
    <mergeCell ref="B19:D19"/>
    <mergeCell ref="B15:D15"/>
    <mergeCell ref="B16:D16"/>
  </mergeCells>
  <printOptions horizontalCentered="1"/>
  <pageMargins left="0.5905511811023623" right="0.5905511811023623" top="0.5905511811023623" bottom="0.3937007874015748" header="0.5118110236220472" footer="0.5118110236220472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仙台市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仙台市</dc:creator>
  <cp:keywords/>
  <dc:description/>
  <cp:lastModifiedBy>仙台市</cp:lastModifiedBy>
  <dcterms:created xsi:type="dcterms:W3CDTF">2012-03-23T09:57:04Z</dcterms:created>
  <dcterms:modified xsi:type="dcterms:W3CDTF">2012-03-23T09:57:17Z</dcterms:modified>
  <cp:category/>
  <cp:version/>
  <cp:contentType/>
  <cp:contentStatus/>
</cp:coreProperties>
</file>