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<sst xmlns="http://schemas.openxmlformats.org/spreadsheetml/2006/main" count="50" uniqueCount="32">
  <si>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種別</t>
  </si>
  <si>
    <t>募金額</t>
  </si>
  <si>
    <t>募金総額</t>
  </si>
  <si>
    <t>（目標額）</t>
  </si>
  <si>
    <t>戸別募金</t>
  </si>
  <si>
    <t>法人募金</t>
  </si>
  <si>
    <t>街頭募金</t>
  </si>
  <si>
    <t>学校職域募金</t>
  </si>
  <si>
    <t>その他</t>
  </si>
  <si>
    <t>資料  社会福祉法人宮城県共同募金会</t>
  </si>
  <si>
    <t>配分額</t>
  </si>
  <si>
    <t>老人福祉事業費</t>
  </si>
  <si>
    <t>生活保護事業費</t>
  </si>
  <si>
    <t>児童福祉事業費</t>
  </si>
  <si>
    <t>身障福祉事業費</t>
  </si>
  <si>
    <t>更生保護事業費</t>
  </si>
  <si>
    <t>小地域福祉事業費</t>
  </si>
  <si>
    <t>地域福祉事業費</t>
  </si>
  <si>
    <t>196.共　同　募　金</t>
  </si>
  <si>
    <t>1.仙台市の募金状況</t>
  </si>
  <si>
    <t>（単位  千円，％）</t>
  </si>
  <si>
    <t>平成18年度</t>
  </si>
  <si>
    <t>平成19年度</t>
  </si>
  <si>
    <t>平成20年度</t>
  </si>
  <si>
    <t>平成21年度</t>
  </si>
  <si>
    <t>構成比</t>
  </si>
  <si>
    <t>(114,780)</t>
  </si>
  <si>
    <t>2.共同募金の配分</t>
  </si>
  <si>
    <t>（単位  千円，％）</t>
  </si>
  <si>
    <t>配　　分　　先</t>
  </si>
  <si>
    <t>総数</t>
  </si>
  <si>
    <t>知的障害者援護事業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</si>
</sst>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/>
    </xf>
    <xf numFmtId="0" fontId="0" fillId="0" borderId="7" xfId="0" applyBorder="1" applyAlignment="1">
      <alignment horizontal="distributed" vertic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8" fillId="0" borderId="11" xfId="0" applyFont="1" applyBorder="1" applyAlignment="1">
      <alignment/>
    </xf>
    <xf numFmtId="41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190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6" fillId="0" borderId="11" xfId="0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208" fontId="7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distributed"/>
    </xf>
    <xf numFmtId="41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86" fontId="5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45"/>
  </sheetPr>
  <dimension ref="A1:M35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.25" style="0" customWidth="1"/>
    <col min="2" max="2" width="2.125" style="0" customWidth="1"/>
    <col min="3" max="3" width="11.125" style="0" customWidth="1"/>
    <col min="4" max="4" width="2.125" style="0" customWidth="1"/>
    <col min="5" max="5" width="1.25" style="0" customWidth="1"/>
    <col min="6" max="13" width="10.125" style="0" customWidth="1"/>
    <col min="14" max="14" width="9.50390625" style="0" bestFit="1" customWidth="1"/>
  </cols>
  <sheetData>
    <row r="1" spans="1:13" s="2" customFormat="1" ht="22.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3" customFormat="1" ht="13.5" customHeight="1"/>
    <row r="3" spans="1:13" s="3" customFormat="1" ht="13.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3" customFormat="1" ht="13.5" customHeight="1"/>
    <row r="5" spans="1:5" s="7" customFormat="1" ht="13.5" customHeight="1" thickBot="1">
      <c r="A5" s="5" t="s">
        <v>20</v>
      </c>
      <c r="B5" s="6"/>
      <c r="C5" s="6"/>
      <c r="D5" s="6"/>
      <c r="E5" s="6"/>
    </row>
    <row r="6" spans="1:13" s="7" customFormat="1" ht="18" customHeight="1">
      <c r="A6" s="8"/>
      <c r="B6" s="9" t="s">
        <v>0</v>
      </c>
      <c r="C6" s="10"/>
      <c r="D6" s="10"/>
      <c r="E6" s="11"/>
      <c r="F6" s="12" t="s">
        <v>21</v>
      </c>
      <c r="G6" s="13"/>
      <c r="H6" s="12" t="s">
        <v>22</v>
      </c>
      <c r="I6" s="13"/>
      <c r="J6" s="12" t="s">
        <v>23</v>
      </c>
      <c r="K6" s="14"/>
      <c r="L6" s="12" t="s">
        <v>24</v>
      </c>
      <c r="M6" s="14"/>
    </row>
    <row r="7" spans="1:13" s="7" customFormat="1" ht="30" customHeight="1">
      <c r="A7" s="15"/>
      <c r="B7" s="16"/>
      <c r="C7" s="16"/>
      <c r="D7" s="16"/>
      <c r="E7" s="17"/>
      <c r="F7" s="18" t="s">
        <v>1</v>
      </c>
      <c r="G7" s="19" t="s">
        <v>25</v>
      </c>
      <c r="H7" s="18" t="s">
        <v>1</v>
      </c>
      <c r="I7" s="19" t="s">
        <v>25</v>
      </c>
      <c r="J7" s="18" t="s">
        <v>1</v>
      </c>
      <c r="K7" s="19" t="s">
        <v>25</v>
      </c>
      <c r="L7" s="18" t="s">
        <v>1</v>
      </c>
      <c r="M7" s="19" t="s">
        <v>25</v>
      </c>
    </row>
    <row r="8" spans="3:13" s="7" customFormat="1" ht="6" customHeight="1">
      <c r="C8" s="20"/>
      <c r="D8" s="20"/>
      <c r="E8" s="21"/>
      <c r="F8" s="22"/>
      <c r="G8" s="22"/>
      <c r="H8" s="22"/>
      <c r="I8" s="22"/>
      <c r="J8" s="22"/>
      <c r="K8" s="22"/>
      <c r="L8" s="22"/>
      <c r="M8" s="22"/>
    </row>
    <row r="9" spans="2:13" s="7" customFormat="1" ht="18.75" customHeight="1">
      <c r="B9" s="23" t="s">
        <v>2</v>
      </c>
      <c r="C9" s="24"/>
      <c r="D9" s="24"/>
      <c r="E9" s="25"/>
      <c r="F9" s="26">
        <f aca="true" t="shared" si="0" ref="F9:K9">SUM(F11:F15)</f>
        <v>112096</v>
      </c>
      <c r="G9" s="27">
        <f t="shared" si="0"/>
        <v>100</v>
      </c>
      <c r="H9" s="26">
        <f t="shared" si="0"/>
        <v>109253</v>
      </c>
      <c r="I9" s="27">
        <f t="shared" si="0"/>
        <v>100.00000000000001</v>
      </c>
      <c r="J9" s="26">
        <f t="shared" si="0"/>
        <v>106379</v>
      </c>
      <c r="K9" s="27">
        <f t="shared" si="0"/>
        <v>100</v>
      </c>
      <c r="L9" s="26">
        <f>SUM(L11:L15)</f>
        <v>103847</v>
      </c>
      <c r="M9" s="27">
        <v>100</v>
      </c>
    </row>
    <row r="10" spans="2:13" s="7" customFormat="1" ht="15" customHeight="1">
      <c r="B10" s="28" t="s">
        <v>3</v>
      </c>
      <c r="C10" s="29"/>
      <c r="D10" s="29"/>
      <c r="E10" s="21"/>
      <c r="F10" s="30">
        <v>123033</v>
      </c>
      <c r="G10" s="30"/>
      <c r="H10" s="30">
        <v>119442</v>
      </c>
      <c r="I10" s="30"/>
      <c r="J10" s="30">
        <v>117873</v>
      </c>
      <c r="K10" s="31"/>
      <c r="L10" s="32" t="s">
        <v>26</v>
      </c>
      <c r="M10" s="31"/>
    </row>
    <row r="11" spans="2:13" s="7" customFormat="1" ht="22.5" customHeight="1">
      <c r="B11" s="33" t="s">
        <v>4</v>
      </c>
      <c r="C11" s="34"/>
      <c r="D11" s="34"/>
      <c r="E11" s="35"/>
      <c r="F11" s="36">
        <v>109060</v>
      </c>
      <c r="G11" s="31">
        <f>F11/$F$9*100</f>
        <v>97.29160719383385</v>
      </c>
      <c r="H11" s="36">
        <v>106373</v>
      </c>
      <c r="I11" s="31">
        <f>H11/$H$9*100</f>
        <v>97.36391678031725</v>
      </c>
      <c r="J11" s="36">
        <v>103379</v>
      </c>
      <c r="K11" s="31">
        <f>J11/$J$9*100</f>
        <v>97.17989452805534</v>
      </c>
      <c r="L11" s="36">
        <v>101199</v>
      </c>
      <c r="M11" s="37">
        <v>97.4</v>
      </c>
    </row>
    <row r="12" spans="2:13" s="7" customFormat="1" ht="16.5" customHeight="1">
      <c r="B12" s="33" t="s">
        <v>5</v>
      </c>
      <c r="C12" s="34"/>
      <c r="D12" s="34"/>
      <c r="E12" s="35"/>
      <c r="F12" s="36">
        <v>476</v>
      </c>
      <c r="G12" s="31">
        <f>F12/$F$9*100</f>
        <v>0.424636026263203</v>
      </c>
      <c r="H12" s="36">
        <v>278</v>
      </c>
      <c r="I12" s="31">
        <f>H12/$H$9*100</f>
        <v>0.2544552552332659</v>
      </c>
      <c r="J12" s="36">
        <v>220</v>
      </c>
      <c r="K12" s="31">
        <f>J12/$J$9*100</f>
        <v>0.2068077346092744</v>
      </c>
      <c r="L12" s="36">
        <v>171</v>
      </c>
      <c r="M12" s="31">
        <f>L12/$L$9*100</f>
        <v>0.16466532494920413</v>
      </c>
    </row>
    <row r="13" spans="2:13" s="7" customFormat="1" ht="16.5" customHeight="1">
      <c r="B13" s="33" t="s">
        <v>6</v>
      </c>
      <c r="C13" s="34"/>
      <c r="D13" s="34"/>
      <c r="E13" s="35"/>
      <c r="F13" s="36">
        <v>1045</v>
      </c>
      <c r="G13" s="31">
        <f>F13/$F$9*100</f>
        <v>0.9322366542963175</v>
      </c>
      <c r="H13" s="36">
        <v>1105</v>
      </c>
      <c r="I13" s="31">
        <f>H13/$H$9*100</f>
        <v>1.011413874218557</v>
      </c>
      <c r="J13" s="36">
        <v>1144</v>
      </c>
      <c r="K13" s="31">
        <f>J13/$J$9*100</f>
        <v>1.0754002199682267</v>
      </c>
      <c r="L13" s="36">
        <v>936</v>
      </c>
      <c r="M13" s="31">
        <f>L13/$L$9*100</f>
        <v>0.9013259891956437</v>
      </c>
    </row>
    <row r="14" spans="2:13" s="7" customFormat="1" ht="16.5" customHeight="1">
      <c r="B14" s="33" t="s">
        <v>7</v>
      </c>
      <c r="C14" s="34"/>
      <c r="D14" s="34"/>
      <c r="E14" s="35"/>
      <c r="F14" s="36">
        <v>1340</v>
      </c>
      <c r="G14" s="31">
        <f>F14/$F$9*100</f>
        <v>1.1954039394804452</v>
      </c>
      <c r="H14" s="36">
        <v>1249</v>
      </c>
      <c r="I14" s="31">
        <f>H14/$H$9*100</f>
        <v>1.1432180352026946</v>
      </c>
      <c r="J14" s="36">
        <v>1264</v>
      </c>
      <c r="K14" s="31">
        <f>J14/$J$9*100</f>
        <v>1.188204438846013</v>
      </c>
      <c r="L14" s="36">
        <v>1173</v>
      </c>
      <c r="M14" s="31">
        <f>L14/$L$9*100</f>
        <v>1.1295463518445406</v>
      </c>
    </row>
    <row r="15" spans="2:13" s="7" customFormat="1" ht="16.5" customHeight="1">
      <c r="B15" s="33" t="s">
        <v>8</v>
      </c>
      <c r="C15" s="34"/>
      <c r="D15" s="34"/>
      <c r="E15" s="35"/>
      <c r="F15" s="36">
        <v>175</v>
      </c>
      <c r="G15" s="31">
        <f>F15/$F$9*100</f>
        <v>0.15611618612617756</v>
      </c>
      <c r="H15" s="36">
        <v>248</v>
      </c>
      <c r="I15" s="31">
        <f>H15/$H$9*100</f>
        <v>0.22699605502823722</v>
      </c>
      <c r="J15" s="36">
        <v>372</v>
      </c>
      <c r="K15" s="31">
        <f>J15/$J$9*100</f>
        <v>0.3496930785211367</v>
      </c>
      <c r="L15" s="36">
        <v>368</v>
      </c>
      <c r="M15" s="31">
        <f>L15/$L$9*100</f>
        <v>0.35436748293162057</v>
      </c>
    </row>
    <row r="16" spans="1:13" s="7" customFormat="1" ht="6" customHeight="1">
      <c r="A16" s="15"/>
      <c r="B16" s="15"/>
      <c r="C16" s="38"/>
      <c r="D16" s="38"/>
      <c r="E16" s="17"/>
      <c r="F16" s="39"/>
      <c r="G16" s="39"/>
      <c r="H16" s="39"/>
      <c r="I16" s="39"/>
      <c r="J16" s="39"/>
      <c r="K16" s="39"/>
      <c r="L16" s="39"/>
      <c r="M16" s="39"/>
    </row>
    <row r="17" spans="1:5" s="7" customFormat="1" ht="13.5" customHeight="1">
      <c r="A17" s="40" t="s">
        <v>9</v>
      </c>
      <c r="D17" s="41"/>
      <c r="E17" s="41"/>
    </row>
    <row r="18" spans="3:5" s="7" customFormat="1" ht="13.5" customHeight="1">
      <c r="C18" s="41"/>
      <c r="D18" s="41"/>
      <c r="E18" s="41"/>
    </row>
    <row r="19" spans="1:13" s="3" customFormat="1" ht="13.5">
      <c r="A19" s="4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="7" customFormat="1" ht="13.5" customHeight="1"/>
    <row r="21" spans="1:5" s="7" customFormat="1" ht="13.5" customHeight="1" thickBot="1">
      <c r="A21" s="5" t="s">
        <v>28</v>
      </c>
      <c r="B21" s="6"/>
      <c r="C21" s="6"/>
      <c r="D21" s="6"/>
      <c r="E21" s="6"/>
    </row>
    <row r="22" spans="1:13" s="7" customFormat="1" ht="18" customHeight="1">
      <c r="A22" s="8"/>
      <c r="B22" s="9" t="s">
        <v>29</v>
      </c>
      <c r="C22" s="10"/>
      <c r="D22" s="10"/>
      <c r="E22" s="11"/>
      <c r="F22" s="12" t="s">
        <v>21</v>
      </c>
      <c r="G22" s="13"/>
      <c r="H22" s="12" t="s">
        <v>22</v>
      </c>
      <c r="I22" s="13"/>
      <c r="J22" s="12" t="s">
        <v>23</v>
      </c>
      <c r="K22" s="14"/>
      <c r="L22" s="12" t="s">
        <v>24</v>
      </c>
      <c r="M22" s="14"/>
    </row>
    <row r="23" spans="1:13" s="7" customFormat="1" ht="30" customHeight="1">
      <c r="A23" s="15"/>
      <c r="B23" s="16"/>
      <c r="C23" s="16"/>
      <c r="D23" s="16"/>
      <c r="E23" s="17"/>
      <c r="F23" s="42" t="s">
        <v>10</v>
      </c>
      <c r="G23" s="19" t="s">
        <v>25</v>
      </c>
      <c r="H23" s="18" t="s">
        <v>10</v>
      </c>
      <c r="I23" s="19" t="s">
        <v>25</v>
      </c>
      <c r="J23" s="18" t="s">
        <v>10</v>
      </c>
      <c r="K23" s="19" t="s">
        <v>25</v>
      </c>
      <c r="L23" s="18" t="s">
        <v>10</v>
      </c>
      <c r="M23" s="19" t="s">
        <v>25</v>
      </c>
    </row>
    <row r="24" spans="3:13" s="7" customFormat="1" ht="6" customHeight="1">
      <c r="C24" s="20"/>
      <c r="D24" s="20"/>
      <c r="E24" s="21"/>
      <c r="F24" s="43"/>
      <c r="G24" s="43"/>
      <c r="H24" s="43"/>
      <c r="I24" s="43"/>
      <c r="J24" s="43"/>
      <c r="K24" s="43"/>
      <c r="L24" s="43"/>
      <c r="M24" s="43"/>
    </row>
    <row r="25" spans="2:13" s="7" customFormat="1" ht="18.75" customHeight="1">
      <c r="B25" s="44" t="s">
        <v>30</v>
      </c>
      <c r="C25" s="44"/>
      <c r="D25" s="44"/>
      <c r="E25" s="25"/>
      <c r="F25" s="26">
        <f aca="true" t="shared" si="1" ref="F25:K25">SUM(F26:F33)</f>
        <v>49170</v>
      </c>
      <c r="G25" s="27">
        <f t="shared" si="1"/>
        <v>100</v>
      </c>
      <c r="H25" s="26">
        <f t="shared" si="1"/>
        <v>51849</v>
      </c>
      <c r="I25" s="27">
        <f t="shared" si="1"/>
        <v>100</v>
      </c>
      <c r="J25" s="26">
        <f t="shared" si="1"/>
        <v>50230</v>
      </c>
      <c r="K25" s="27">
        <f t="shared" si="1"/>
        <v>100</v>
      </c>
      <c r="L25" s="26">
        <f>SUM(L26:L33)</f>
        <v>49301</v>
      </c>
      <c r="M25" s="27">
        <f>SUM(M26:M33)</f>
        <v>100</v>
      </c>
    </row>
    <row r="26" spans="2:13" s="7" customFormat="1" ht="22.5" customHeight="1">
      <c r="B26" s="33" t="s">
        <v>11</v>
      </c>
      <c r="C26" s="34"/>
      <c r="D26" s="34"/>
      <c r="E26" s="35"/>
      <c r="F26" s="45">
        <v>0</v>
      </c>
      <c r="G26" s="46">
        <f aca="true" t="shared" si="2" ref="G26:G33">F26/$F$25*100</f>
        <v>0</v>
      </c>
      <c r="H26" s="45">
        <v>0</v>
      </c>
      <c r="I26" s="46">
        <f aca="true" t="shared" si="3" ref="I26:I33">H26/$H$25*100</f>
        <v>0</v>
      </c>
      <c r="J26" s="45">
        <v>0</v>
      </c>
      <c r="K26" s="46">
        <f aca="true" t="shared" si="4" ref="K26:K33">J26/$J$25*100</f>
        <v>0</v>
      </c>
      <c r="L26" s="45">
        <v>0</v>
      </c>
      <c r="M26" s="46">
        <f>L26/$L$25*100</f>
        <v>0</v>
      </c>
    </row>
    <row r="27" spans="2:13" s="7" customFormat="1" ht="16.5" customHeight="1">
      <c r="B27" s="33" t="s">
        <v>12</v>
      </c>
      <c r="C27" s="34"/>
      <c r="D27" s="34"/>
      <c r="E27" s="35"/>
      <c r="F27" s="45">
        <v>0</v>
      </c>
      <c r="G27" s="46">
        <f t="shared" si="2"/>
        <v>0</v>
      </c>
      <c r="H27" s="45">
        <v>0</v>
      </c>
      <c r="I27" s="46">
        <f t="shared" si="3"/>
        <v>0</v>
      </c>
      <c r="J27" s="45">
        <v>0</v>
      </c>
      <c r="K27" s="46">
        <f t="shared" si="4"/>
        <v>0</v>
      </c>
      <c r="L27" s="45">
        <v>0</v>
      </c>
      <c r="M27" s="46">
        <f>L27/$L$25*100</f>
        <v>0</v>
      </c>
    </row>
    <row r="28" spans="2:13" s="7" customFormat="1" ht="16.5" customHeight="1">
      <c r="B28" s="33" t="s">
        <v>13</v>
      </c>
      <c r="C28" s="34"/>
      <c r="D28" s="34"/>
      <c r="E28" s="35"/>
      <c r="F28" s="36">
        <v>7880</v>
      </c>
      <c r="G28" s="46">
        <f t="shared" si="2"/>
        <v>16.026032133414684</v>
      </c>
      <c r="H28" s="36">
        <v>8330</v>
      </c>
      <c r="I28" s="46">
        <f>H28/$H$25*100</f>
        <v>16.065883623599298</v>
      </c>
      <c r="J28" s="36">
        <v>8160</v>
      </c>
      <c r="K28" s="46">
        <f t="shared" si="4"/>
        <v>16.24527174995023</v>
      </c>
      <c r="L28" s="36">
        <v>9318</v>
      </c>
      <c r="M28" s="46">
        <f>L28/$L$25*100</f>
        <v>18.900225147562928</v>
      </c>
    </row>
    <row r="29" spans="2:13" s="7" customFormat="1" ht="16.5" customHeight="1">
      <c r="B29" s="33" t="s">
        <v>14</v>
      </c>
      <c r="C29" s="34"/>
      <c r="D29" s="34"/>
      <c r="E29" s="35"/>
      <c r="F29" s="36">
        <v>4780</v>
      </c>
      <c r="G29" s="46">
        <f t="shared" si="2"/>
        <v>9.721374822045963</v>
      </c>
      <c r="H29" s="36">
        <v>2520</v>
      </c>
      <c r="I29" s="46">
        <f t="shared" si="3"/>
        <v>4.860267314702309</v>
      </c>
      <c r="J29" s="36">
        <v>2250</v>
      </c>
      <c r="K29" s="46">
        <f t="shared" si="4"/>
        <v>4.479394783993629</v>
      </c>
      <c r="L29" s="36">
        <v>3344</v>
      </c>
      <c r="M29" s="46">
        <f>L29/$L$25*100</f>
        <v>6.7828238778118095</v>
      </c>
    </row>
    <row r="30" spans="2:13" s="7" customFormat="1" ht="16.5" customHeight="1">
      <c r="B30" s="33" t="s">
        <v>15</v>
      </c>
      <c r="C30" s="34"/>
      <c r="D30" s="34"/>
      <c r="E30" s="35"/>
      <c r="F30" s="45">
        <v>0</v>
      </c>
      <c r="G30" s="46">
        <f t="shared" si="2"/>
        <v>0</v>
      </c>
      <c r="H30" s="45">
        <v>0</v>
      </c>
      <c r="I30" s="46">
        <f t="shared" si="3"/>
        <v>0</v>
      </c>
      <c r="J30" s="45">
        <v>0</v>
      </c>
      <c r="K30" s="46">
        <f t="shared" si="4"/>
        <v>0</v>
      </c>
      <c r="L30" s="45">
        <v>0</v>
      </c>
      <c r="M30" s="46">
        <v>0</v>
      </c>
    </row>
    <row r="31" spans="2:13" s="7" customFormat="1" ht="16.5" customHeight="1">
      <c r="B31" s="47" t="s">
        <v>31</v>
      </c>
      <c r="C31" s="48"/>
      <c r="D31" s="48"/>
      <c r="E31" s="35"/>
      <c r="F31" s="36">
        <v>3570</v>
      </c>
      <c r="G31" s="46">
        <f t="shared" si="2"/>
        <v>7.26052471018914</v>
      </c>
      <c r="H31" s="36">
        <v>4060</v>
      </c>
      <c r="I31" s="46">
        <f t="shared" si="3"/>
        <v>7.830430673687053</v>
      </c>
      <c r="J31" s="36">
        <v>2401</v>
      </c>
      <c r="K31" s="46">
        <f t="shared" si="4"/>
        <v>4.780011945052758</v>
      </c>
      <c r="L31" s="36">
        <v>2450</v>
      </c>
      <c r="M31" s="46">
        <f>L31/$L$25*100</f>
        <v>4.969473235837001</v>
      </c>
    </row>
    <row r="32" spans="2:13" s="7" customFormat="1" ht="16.5" customHeight="1">
      <c r="B32" s="33" t="s">
        <v>16</v>
      </c>
      <c r="C32" s="34"/>
      <c r="D32" s="34"/>
      <c r="E32" s="35"/>
      <c r="F32" s="36">
        <v>8190</v>
      </c>
      <c r="G32" s="46">
        <f t="shared" si="2"/>
        <v>16.656497864551557</v>
      </c>
      <c r="H32" s="36">
        <v>13610</v>
      </c>
      <c r="I32" s="46">
        <f t="shared" si="3"/>
        <v>26.249300854404133</v>
      </c>
      <c r="J32" s="36">
        <v>14980</v>
      </c>
      <c r="K32" s="46">
        <f t="shared" si="4"/>
        <v>29.822815050766476</v>
      </c>
      <c r="L32" s="36">
        <v>17969</v>
      </c>
      <c r="M32" s="46">
        <f>L32/$L$25*100</f>
        <v>36.44753656112452</v>
      </c>
    </row>
    <row r="33" spans="2:13" s="7" customFormat="1" ht="16.5" customHeight="1">
      <c r="B33" s="33" t="s">
        <v>17</v>
      </c>
      <c r="C33" s="34"/>
      <c r="D33" s="34"/>
      <c r="E33" s="35"/>
      <c r="F33" s="36">
        <v>24750</v>
      </c>
      <c r="G33" s="46">
        <f t="shared" si="2"/>
        <v>50.33557046979866</v>
      </c>
      <c r="H33" s="36">
        <v>23329</v>
      </c>
      <c r="I33" s="46">
        <f t="shared" si="3"/>
        <v>44.9941175336072</v>
      </c>
      <c r="J33" s="36">
        <v>22439</v>
      </c>
      <c r="K33" s="46">
        <f t="shared" si="4"/>
        <v>44.67250647023691</v>
      </c>
      <c r="L33" s="36">
        <v>16220</v>
      </c>
      <c r="M33" s="46">
        <f>L33/$L$25*100</f>
        <v>32.89994117766374</v>
      </c>
    </row>
    <row r="34" spans="1:13" s="7" customFormat="1" ht="6" customHeight="1">
      <c r="A34" s="15"/>
      <c r="B34" s="15"/>
      <c r="C34" s="38"/>
      <c r="D34" s="38"/>
      <c r="E34" s="17"/>
      <c r="F34" s="49"/>
      <c r="G34" s="49"/>
      <c r="H34" s="15"/>
      <c r="I34" s="15"/>
      <c r="J34" s="15"/>
      <c r="K34" s="15"/>
      <c r="L34" s="15"/>
      <c r="M34" s="15"/>
    </row>
    <row r="35" spans="1:5" s="7" customFormat="1" ht="13.5" customHeight="1">
      <c r="A35" s="40" t="s">
        <v>9</v>
      </c>
      <c r="D35" s="41"/>
      <c r="E35" s="41"/>
    </row>
  </sheetData>
  <mergeCells count="31">
    <mergeCell ref="B33:D33"/>
    <mergeCell ref="B29:D29"/>
    <mergeCell ref="B30:D30"/>
    <mergeCell ref="B31:D31"/>
    <mergeCell ref="B32:D32"/>
    <mergeCell ref="B25:D25"/>
    <mergeCell ref="B26:D26"/>
    <mergeCell ref="B27:D27"/>
    <mergeCell ref="B28:D28"/>
    <mergeCell ref="B22:D23"/>
    <mergeCell ref="F22:G22"/>
    <mergeCell ref="H22:I22"/>
    <mergeCell ref="J22:K22"/>
    <mergeCell ref="B13:D13"/>
    <mergeCell ref="B14:D14"/>
    <mergeCell ref="B15:D15"/>
    <mergeCell ref="A21:E21"/>
    <mergeCell ref="B9:D9"/>
    <mergeCell ref="B10:D10"/>
    <mergeCell ref="B11:D11"/>
    <mergeCell ref="B12:D12"/>
    <mergeCell ref="L6:M6"/>
    <mergeCell ref="L22:M22"/>
    <mergeCell ref="A1:M1"/>
    <mergeCell ref="A3:M3"/>
    <mergeCell ref="A19:M19"/>
    <mergeCell ref="A5:E5"/>
    <mergeCell ref="B6:D7"/>
    <mergeCell ref="F6:G6"/>
    <mergeCell ref="H6:I6"/>
    <mergeCell ref="J6:K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F9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2011-04-14T07:43:53Z</dcterms:created>
  <dcterms:modified xsi:type="dcterms:W3CDTF">2011-04-14T07:44:02Z</dcterms:modified>
  <cp:category/>
  <cp:version/>
  <cp:contentType/>
  <cp:contentStatus/>
</cp:coreProperties>
</file>