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69-1" sheetId="1" r:id="rId1"/>
    <sheet name="169-2" sheetId="2" r:id="rId2"/>
    <sheet name="169-3" sheetId="3" r:id="rId3"/>
    <sheet name="169-4" sheetId="4" r:id="rId4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<sst xmlns="http://schemas.openxmlformats.org/spreadsheetml/2006/main" count="92" uniqueCount="62">
  <si>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</t>
  </si>
  <si>
    <t>月間有効
求職者(A)</t>
  </si>
  <si>
    <t>新規求職申込者数(B)</t>
  </si>
  <si>
    <t>月間有効
求人数(C)</t>
  </si>
  <si>
    <t>新規求人数(D)</t>
  </si>
  <si>
    <t>件数(E)</t>
  </si>
  <si>
    <t>充足数(F)</t>
  </si>
  <si>
    <t>有効求人倍率(倍)</t>
  </si>
  <si>
    <t>新規求人倍率(倍)</t>
  </si>
  <si>
    <t>充足率(％)</t>
  </si>
  <si>
    <t>うち男</t>
  </si>
  <si>
    <t>うち他県から</t>
  </si>
  <si>
    <t>(C)/(A)</t>
  </si>
  <si>
    <t>(D)/(B)</t>
  </si>
  <si>
    <t>(F)/(C)</t>
  </si>
  <si>
    <t>(E)/(A)</t>
  </si>
  <si>
    <t>資料  仙台公共職業安定所</t>
  </si>
  <si>
    <t>年度</t>
  </si>
  <si>
    <t>月間有効求職者数</t>
  </si>
  <si>
    <t>新規求職者数</t>
  </si>
  <si>
    <t>紹介件数</t>
  </si>
  <si>
    <t>就職件数</t>
  </si>
  <si>
    <t>男</t>
  </si>
  <si>
    <t>女</t>
  </si>
  <si>
    <t>新規
求人数</t>
  </si>
  <si>
    <t>うち女</t>
  </si>
  <si>
    <t>本表は一般求職者給付の基本手当についての数値である。</t>
  </si>
  <si>
    <t>年度・月</t>
  </si>
  <si>
    <t>受給資格決定件数</t>
  </si>
  <si>
    <t>初回受給者数</t>
  </si>
  <si>
    <t>受給者実人員</t>
  </si>
  <si>
    <t>保険金給付額</t>
  </si>
  <si>
    <t>総数</t>
  </si>
  <si>
    <t>（千円）</t>
  </si>
  <si>
    <t>169.職 業 紹</t>
  </si>
  <si>
    <t>介 状 況</t>
  </si>
  <si>
    <t>本表は仙台公共職業安定所の本管轄区域（仙台，名取，岩沼の</t>
  </si>
  <si>
    <t>3市と亘理，山元の2町）内の取扱数である。</t>
  </si>
  <si>
    <t>平成16年11月から求職申込書における｢性別｣欄の記載が任意と</t>
  </si>
  <si>
    <t>なったことに伴い，男女別の合計は必ずしも総数に一致しない。</t>
  </si>
  <si>
    <t>1.一般紹介（学卒</t>
  </si>
  <si>
    <t>除く，パート含む）</t>
  </si>
  <si>
    <t>年度・月</t>
  </si>
  <si>
    <t>就職</t>
  </si>
  <si>
    <t>就職率(％)</t>
  </si>
  <si>
    <t>総数</t>
  </si>
  <si>
    <t>男</t>
  </si>
  <si>
    <t>女</t>
  </si>
  <si>
    <t>うち女</t>
  </si>
  <si>
    <t>平成18年度</t>
  </si>
  <si>
    <t>平成21年4月</t>
  </si>
  <si>
    <t>平成22年1月</t>
  </si>
  <si>
    <t>169.職業紹介状況</t>
  </si>
  <si>
    <t>2.中高年齢者（学卒・パートを除く）</t>
  </si>
  <si>
    <t>中高年齢者とは45歳以上の者をさす。</t>
  </si>
  <si>
    <t>3.パートタイム（学卒を除く）</t>
  </si>
  <si>
    <t>月間有効
求人数</t>
  </si>
  <si>
    <t>就職者数</t>
  </si>
  <si>
    <t>4.一般雇用保険給付状況</t>
  </si>
  <si>
    <t>平成21年</t>
  </si>
  <si>
    <t>月</t>
  </si>
  <si>
    <t>平成22年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</si>
</sst>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</numFmts>
  <fonts count="17"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shrinkToFi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distributed"/>
    </xf>
    <xf numFmtId="0" fontId="6" fillId="0" borderId="16" xfId="0" applyFont="1" applyBorder="1" applyAlignment="1">
      <alignment horizontal="center"/>
    </xf>
    <xf numFmtId="202" fontId="10" fillId="0" borderId="0" xfId="0" applyNumberFormat="1" applyFont="1" applyBorder="1" applyAlignment="1">
      <alignment horizontal="right"/>
    </xf>
    <xf numFmtId="204" fontId="10" fillId="0" borderId="0" xfId="0" applyNumberFormat="1" applyFont="1" applyBorder="1" applyAlignment="1">
      <alignment horizontal="right"/>
    </xf>
    <xf numFmtId="203" fontId="10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202" fontId="10" fillId="0" borderId="18" xfId="0" applyNumberFormat="1" applyFont="1" applyBorder="1" applyAlignment="1">
      <alignment horizontal="right" vertical="center"/>
    </xf>
    <xf numFmtId="20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202" fontId="13" fillId="0" borderId="18" xfId="0" applyNumberFormat="1" applyFont="1" applyBorder="1" applyAlignment="1">
      <alignment horizontal="right"/>
    </xf>
    <xf numFmtId="202" fontId="13" fillId="0" borderId="0" xfId="0" applyNumberFormat="1" applyFont="1" applyBorder="1" applyAlignment="1">
      <alignment horizontal="right"/>
    </xf>
    <xf numFmtId="204" fontId="13" fillId="0" borderId="0" xfId="0" applyNumberFormat="1" applyFont="1" applyBorder="1" applyAlignment="1">
      <alignment horizontal="right"/>
    </xf>
    <xf numFmtId="203" fontId="1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02" fontId="10" fillId="0" borderId="18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6" fillId="0" borderId="7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 horizontal="distributed"/>
    </xf>
    <xf numFmtId="201" fontId="10" fillId="0" borderId="18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/>
    </xf>
    <xf numFmtId="201" fontId="10" fillId="0" borderId="18" xfId="0" applyNumberFormat="1" applyFont="1" applyBorder="1" applyAlignment="1">
      <alignment/>
    </xf>
    <xf numFmtId="201" fontId="13" fillId="0" borderId="18" xfId="0" applyNumberFormat="1" applyFont="1" applyBorder="1" applyAlignment="1">
      <alignment/>
    </xf>
    <xf numFmtId="201" fontId="13" fillId="0" borderId="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01" fontId="13" fillId="0" borderId="18" xfId="0" applyNumberFormat="1" applyFont="1" applyBorder="1" applyAlignment="1">
      <alignment horizontal="right"/>
    </xf>
    <xf numFmtId="201" fontId="13" fillId="0" borderId="0" xfId="0" applyNumberFormat="1" applyFont="1" applyBorder="1" applyAlignment="1">
      <alignment horizontal="right"/>
    </xf>
    <xf numFmtId="201" fontId="8" fillId="0" borderId="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201" fontId="10" fillId="0" borderId="18" xfId="16" applyNumberFormat="1" applyFont="1" applyBorder="1" applyAlignment="1">
      <alignment/>
    </xf>
    <xf numFmtId="201" fontId="10" fillId="0" borderId="0" xfId="16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T2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1.625" style="0" customWidth="1"/>
    <col min="2" max="2" width="5.375" style="0" customWidth="1"/>
    <col min="3" max="3" width="7.00390625" style="0" customWidth="1"/>
    <col min="4" max="4" width="1.625" style="0" customWidth="1"/>
    <col min="5" max="5" width="12.125" style="0" customWidth="1"/>
    <col min="6" max="8" width="11.875" style="0" customWidth="1"/>
    <col min="9" max="10" width="12.125" style="0" customWidth="1"/>
    <col min="11" max="13" width="11.875" style="0" customWidth="1"/>
    <col min="14" max="14" width="12.375" style="0" customWidth="1"/>
    <col min="15" max="15" width="11.875" style="0" customWidth="1"/>
    <col min="16" max="18" width="12.625" style="0" customWidth="1"/>
    <col min="19" max="19" width="12.50390625" style="0" customWidth="1"/>
    <col min="20" max="20" width="12.875" style="0" customWidth="1"/>
  </cols>
  <sheetData>
    <row r="1" spans="3:12" s="1" customFormat="1" ht="22.5" customHeight="1">
      <c r="C1" s="2"/>
      <c r="D1" s="2"/>
      <c r="K1" s="3" t="s">
        <v>34</v>
      </c>
      <c r="L1" s="2" t="s">
        <v>35</v>
      </c>
    </row>
    <row r="2" s="4" customFormat="1" ht="13.5">
      <c r="C2" s="4" t="s">
        <v>0</v>
      </c>
    </row>
    <row r="3" spans="11:12" s="5" customFormat="1" ht="11.25">
      <c r="K3" s="6" t="s">
        <v>36</v>
      </c>
      <c r="L3" s="5" t="s">
        <v>37</v>
      </c>
    </row>
    <row r="4" spans="5:12" s="5" customFormat="1" ht="11.25">
      <c r="E4" s="7"/>
      <c r="K4" s="6" t="s">
        <v>38</v>
      </c>
      <c r="L4" s="5" t="s">
        <v>39</v>
      </c>
    </row>
    <row r="5" spans="5:11" s="5" customFormat="1" ht="12" customHeight="1">
      <c r="E5" s="7"/>
      <c r="K5" s="6"/>
    </row>
    <row r="6" spans="11:12" s="4" customFormat="1" ht="15.75" customHeight="1">
      <c r="K6" s="8" t="s">
        <v>40</v>
      </c>
      <c r="L6" s="4" t="s">
        <v>41</v>
      </c>
    </row>
    <row r="7" s="4" customFormat="1" ht="12" customHeight="1" thickBot="1">
      <c r="T7" s="9"/>
    </row>
    <row r="8" spans="1:20" s="23" customFormat="1" ht="18" customHeight="1">
      <c r="A8" s="10" t="s">
        <v>42</v>
      </c>
      <c r="B8" s="10"/>
      <c r="C8" s="10"/>
      <c r="D8" s="11"/>
      <c r="E8" s="12" t="s">
        <v>1</v>
      </c>
      <c r="F8" s="13" t="s">
        <v>2</v>
      </c>
      <c r="G8" s="10"/>
      <c r="H8" s="11"/>
      <c r="I8" s="12" t="s">
        <v>3</v>
      </c>
      <c r="J8" s="14" t="s">
        <v>4</v>
      </c>
      <c r="K8" s="15" t="s">
        <v>43</v>
      </c>
      <c r="L8" s="16" t="s">
        <v>5</v>
      </c>
      <c r="M8" s="17"/>
      <c r="N8" s="13" t="s">
        <v>6</v>
      </c>
      <c r="O8" s="18"/>
      <c r="P8" s="19" t="s">
        <v>7</v>
      </c>
      <c r="Q8" s="19" t="s">
        <v>8</v>
      </c>
      <c r="R8" s="20" t="s">
        <v>9</v>
      </c>
      <c r="S8" s="21" t="s">
        <v>44</v>
      </c>
      <c r="T8" s="22"/>
    </row>
    <row r="9" spans="1:20" s="23" customFormat="1" ht="18" customHeight="1">
      <c r="A9" s="24"/>
      <c r="B9" s="24"/>
      <c r="C9" s="24"/>
      <c r="D9" s="25"/>
      <c r="E9" s="26"/>
      <c r="F9" s="27" t="s">
        <v>45</v>
      </c>
      <c r="G9" s="28" t="s">
        <v>46</v>
      </c>
      <c r="H9" s="28" t="s">
        <v>47</v>
      </c>
      <c r="I9" s="29"/>
      <c r="J9" s="30"/>
      <c r="K9" s="31" t="s">
        <v>45</v>
      </c>
      <c r="L9" s="32" t="s">
        <v>10</v>
      </c>
      <c r="M9" s="27" t="s">
        <v>48</v>
      </c>
      <c r="N9" s="33"/>
      <c r="O9" s="34" t="s">
        <v>11</v>
      </c>
      <c r="P9" s="35" t="s">
        <v>12</v>
      </c>
      <c r="Q9" s="35" t="s">
        <v>13</v>
      </c>
      <c r="R9" s="35" t="s">
        <v>14</v>
      </c>
      <c r="S9" s="36" t="s">
        <v>15</v>
      </c>
      <c r="T9" s="37"/>
    </row>
    <row r="10" spans="3:20" s="38" customFormat="1" ht="6" customHeight="1">
      <c r="C10" s="39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1"/>
      <c r="Q10" s="41"/>
      <c r="R10" s="41"/>
      <c r="S10" s="41"/>
      <c r="T10" s="44"/>
    </row>
    <row r="11" spans="1:20" s="38" customFormat="1" ht="15" customHeight="1">
      <c r="A11" s="45"/>
      <c r="B11" s="46" t="s">
        <v>49</v>
      </c>
      <c r="C11" s="46"/>
      <c r="D11" s="47"/>
      <c r="E11" s="48">
        <v>294123</v>
      </c>
      <c r="F11" s="48">
        <v>72837</v>
      </c>
      <c r="G11" s="48">
        <v>31437</v>
      </c>
      <c r="H11" s="48">
        <v>41209</v>
      </c>
      <c r="I11" s="48">
        <v>336389</v>
      </c>
      <c r="J11" s="48">
        <v>128141</v>
      </c>
      <c r="K11" s="48">
        <v>18218</v>
      </c>
      <c r="L11" s="48">
        <v>8290</v>
      </c>
      <c r="M11" s="48">
        <v>9886</v>
      </c>
      <c r="N11" s="48">
        <v>22675</v>
      </c>
      <c r="O11" s="48">
        <v>3206</v>
      </c>
      <c r="P11" s="49">
        <f aca="true" t="shared" si="0" ref="P11:P26">I11/E11</f>
        <v>1.1437017846275197</v>
      </c>
      <c r="Q11" s="49">
        <f aca="true" t="shared" si="1" ref="Q11:Q26">J11/F11</f>
        <v>1.7592844296168155</v>
      </c>
      <c r="R11" s="50">
        <f aca="true" t="shared" si="2" ref="R11:R26">N11/I11*100</f>
        <v>6.740707930402006</v>
      </c>
      <c r="S11" s="50">
        <f aca="true" t="shared" si="3" ref="S11:S26">K11/E11*100</f>
        <v>6.194007269067702</v>
      </c>
      <c r="T11" s="51"/>
    </row>
    <row r="12" spans="1:20" s="38" customFormat="1" ht="15" customHeight="1">
      <c r="A12" s="45"/>
      <c r="B12" s="52">
        <v>19</v>
      </c>
      <c r="C12" s="52"/>
      <c r="D12" s="47"/>
      <c r="E12" s="53">
        <v>282222</v>
      </c>
      <c r="F12" s="54">
        <v>70816</v>
      </c>
      <c r="G12" s="54">
        <v>30762</v>
      </c>
      <c r="H12" s="54">
        <v>39916</v>
      </c>
      <c r="I12" s="54">
        <v>286571</v>
      </c>
      <c r="J12" s="54">
        <v>106013</v>
      </c>
      <c r="K12" s="54">
        <v>17339</v>
      </c>
      <c r="L12" s="54">
        <v>7675</v>
      </c>
      <c r="M12" s="54">
        <v>9642</v>
      </c>
      <c r="N12" s="54">
        <v>21580</v>
      </c>
      <c r="O12" s="54">
        <v>3007</v>
      </c>
      <c r="P12" s="49">
        <f t="shared" si="0"/>
        <v>1.015409854653429</v>
      </c>
      <c r="Q12" s="49">
        <f t="shared" si="1"/>
        <v>1.4970204473565296</v>
      </c>
      <c r="R12" s="50">
        <f t="shared" si="2"/>
        <v>7.530420035523483</v>
      </c>
      <c r="S12" s="50">
        <f t="shared" si="3"/>
        <v>6.143744995074799</v>
      </c>
      <c r="T12" s="51"/>
    </row>
    <row r="13" spans="1:20" s="57" customFormat="1" ht="15" customHeight="1">
      <c r="A13" s="55"/>
      <c r="B13" s="52">
        <v>20</v>
      </c>
      <c r="C13" s="52"/>
      <c r="D13" s="47"/>
      <c r="E13" s="53">
        <v>306054</v>
      </c>
      <c r="F13" s="54">
        <v>78637</v>
      </c>
      <c r="G13" s="54">
        <v>35157</v>
      </c>
      <c r="H13" s="54">
        <v>43305</v>
      </c>
      <c r="I13" s="54">
        <v>215843</v>
      </c>
      <c r="J13" s="54">
        <v>84272</v>
      </c>
      <c r="K13" s="54">
        <v>17398</v>
      </c>
      <c r="L13" s="54">
        <v>7479</v>
      </c>
      <c r="M13" s="54">
        <v>9895</v>
      </c>
      <c r="N13" s="54">
        <v>21678</v>
      </c>
      <c r="O13" s="54">
        <v>2927</v>
      </c>
      <c r="P13" s="49">
        <f t="shared" si="0"/>
        <v>0.705244826076444</v>
      </c>
      <c r="Q13" s="49">
        <f t="shared" si="1"/>
        <v>1.0716583796431705</v>
      </c>
      <c r="R13" s="50">
        <f t="shared" si="2"/>
        <v>10.043411183128477</v>
      </c>
      <c r="S13" s="50">
        <f t="shared" si="3"/>
        <v>5.684617747194939</v>
      </c>
      <c r="T13" s="56"/>
    </row>
    <row r="14" spans="1:20" s="57" customFormat="1" ht="21" customHeight="1">
      <c r="A14" s="55"/>
      <c r="B14" s="58">
        <v>21</v>
      </c>
      <c r="C14" s="58"/>
      <c r="D14" s="59"/>
      <c r="E14" s="60">
        <f aca="true" t="shared" si="4" ref="E14:O14">SUM(E15:E26)</f>
        <v>376375</v>
      </c>
      <c r="F14" s="61">
        <f t="shared" si="4"/>
        <v>89475</v>
      </c>
      <c r="G14" s="61">
        <f t="shared" si="4"/>
        <v>40885</v>
      </c>
      <c r="H14" s="61">
        <f t="shared" si="4"/>
        <v>48414</v>
      </c>
      <c r="I14" s="61">
        <f t="shared" si="4"/>
        <v>174717</v>
      </c>
      <c r="J14" s="61">
        <f t="shared" si="4"/>
        <v>73094</v>
      </c>
      <c r="K14" s="61">
        <f t="shared" si="4"/>
        <v>18870</v>
      </c>
      <c r="L14" s="61">
        <f t="shared" si="4"/>
        <v>8181</v>
      </c>
      <c r="M14" s="61">
        <f t="shared" si="4"/>
        <v>10669</v>
      </c>
      <c r="N14" s="61">
        <f t="shared" si="4"/>
        <v>24139</v>
      </c>
      <c r="O14" s="61">
        <f t="shared" si="4"/>
        <v>3149</v>
      </c>
      <c r="P14" s="62">
        <f>I14/E14</f>
        <v>0.46420989704417137</v>
      </c>
      <c r="Q14" s="62">
        <f>J14/F14</f>
        <v>0.8169209276334172</v>
      </c>
      <c r="R14" s="63">
        <f>N14/I14*100</f>
        <v>13.816056823319997</v>
      </c>
      <c r="S14" s="63">
        <f>K14/E14*100</f>
        <v>5.013616738625042</v>
      </c>
      <c r="T14" s="56"/>
    </row>
    <row r="15" spans="2:20" s="38" customFormat="1" ht="16.5" customHeight="1">
      <c r="B15" s="64" t="s">
        <v>50</v>
      </c>
      <c r="C15" s="65"/>
      <c r="D15" s="40"/>
      <c r="E15" s="66">
        <v>32376</v>
      </c>
      <c r="F15" s="48">
        <v>9635</v>
      </c>
      <c r="G15" s="48">
        <v>4390</v>
      </c>
      <c r="H15" s="48">
        <v>5212</v>
      </c>
      <c r="I15" s="48">
        <v>14917</v>
      </c>
      <c r="J15" s="48">
        <v>5541</v>
      </c>
      <c r="K15" s="48">
        <v>1761</v>
      </c>
      <c r="L15" s="48">
        <v>751</v>
      </c>
      <c r="M15" s="48">
        <v>1008</v>
      </c>
      <c r="N15" s="48">
        <v>2204</v>
      </c>
      <c r="O15" s="48">
        <v>297</v>
      </c>
      <c r="P15" s="49">
        <f t="shared" si="0"/>
        <v>0.460742525327403</v>
      </c>
      <c r="Q15" s="49">
        <f t="shared" si="1"/>
        <v>0.5750908147379347</v>
      </c>
      <c r="R15" s="50">
        <f t="shared" si="2"/>
        <v>14.775088824830728</v>
      </c>
      <c r="S15" s="50">
        <f t="shared" si="3"/>
        <v>5.4392142327650115</v>
      </c>
      <c r="T15" s="51"/>
    </row>
    <row r="16" spans="2:20" s="38" customFormat="1" ht="13.5" customHeight="1">
      <c r="B16" s="4"/>
      <c r="C16" s="67">
        <v>5</v>
      </c>
      <c r="D16" s="47"/>
      <c r="E16" s="66">
        <v>32369</v>
      </c>
      <c r="F16" s="48">
        <v>7280</v>
      </c>
      <c r="G16" s="48">
        <v>3302</v>
      </c>
      <c r="H16" s="48">
        <v>3966</v>
      </c>
      <c r="I16" s="48">
        <v>13034</v>
      </c>
      <c r="J16" s="48">
        <v>4833</v>
      </c>
      <c r="K16" s="48">
        <v>1319</v>
      </c>
      <c r="L16" s="48">
        <v>594</v>
      </c>
      <c r="M16" s="48">
        <v>722</v>
      </c>
      <c r="N16" s="48">
        <v>1698</v>
      </c>
      <c r="O16" s="48">
        <v>199</v>
      </c>
      <c r="P16" s="49">
        <f t="shared" si="0"/>
        <v>0.40266922055052673</v>
      </c>
      <c r="Q16" s="49">
        <f t="shared" si="1"/>
        <v>0.6638736263736263</v>
      </c>
      <c r="R16" s="50">
        <f t="shared" si="2"/>
        <v>13.027466625748044</v>
      </c>
      <c r="S16" s="50">
        <f t="shared" si="3"/>
        <v>4.074886465445333</v>
      </c>
      <c r="T16" s="51"/>
    </row>
    <row r="17" spans="2:20" s="38" customFormat="1" ht="13.5" customHeight="1">
      <c r="B17" s="4"/>
      <c r="C17" s="67">
        <v>6</v>
      </c>
      <c r="D17" s="47"/>
      <c r="E17" s="66">
        <v>32709</v>
      </c>
      <c r="F17" s="48">
        <v>7392</v>
      </c>
      <c r="G17" s="48">
        <v>3474</v>
      </c>
      <c r="H17" s="48">
        <v>3906</v>
      </c>
      <c r="I17" s="48">
        <v>14262</v>
      </c>
      <c r="J17" s="48">
        <v>6765</v>
      </c>
      <c r="K17" s="48">
        <v>1582</v>
      </c>
      <c r="L17" s="48">
        <v>671</v>
      </c>
      <c r="M17" s="48">
        <v>908</v>
      </c>
      <c r="N17" s="48">
        <v>1987</v>
      </c>
      <c r="O17" s="48">
        <v>267</v>
      </c>
      <c r="P17" s="49">
        <f t="shared" si="0"/>
        <v>0.4360267816197377</v>
      </c>
      <c r="Q17" s="49">
        <f t="shared" si="1"/>
        <v>0.9151785714285714</v>
      </c>
      <c r="R17" s="50">
        <f t="shared" si="2"/>
        <v>13.932127331370076</v>
      </c>
      <c r="S17" s="50">
        <f t="shared" si="3"/>
        <v>4.83658931792473</v>
      </c>
      <c r="T17" s="51"/>
    </row>
    <row r="18" spans="2:20" s="38" customFormat="1" ht="16.5" customHeight="1">
      <c r="B18" s="4"/>
      <c r="C18" s="67">
        <v>7</v>
      </c>
      <c r="D18" s="47"/>
      <c r="E18" s="66">
        <v>32425</v>
      </c>
      <c r="F18" s="48">
        <v>7042</v>
      </c>
      <c r="G18" s="48">
        <v>3261</v>
      </c>
      <c r="H18" s="48">
        <v>3771</v>
      </c>
      <c r="I18" s="48">
        <v>14606</v>
      </c>
      <c r="J18" s="48">
        <v>6479</v>
      </c>
      <c r="K18" s="48">
        <v>1661</v>
      </c>
      <c r="L18" s="48">
        <v>733</v>
      </c>
      <c r="M18" s="48">
        <v>926</v>
      </c>
      <c r="N18" s="48">
        <v>2128</v>
      </c>
      <c r="O18" s="48">
        <v>293</v>
      </c>
      <c r="P18" s="49">
        <f t="shared" si="0"/>
        <v>0.4504548959136469</v>
      </c>
      <c r="Q18" s="49">
        <f t="shared" si="1"/>
        <v>0.9200511218403863</v>
      </c>
      <c r="R18" s="50">
        <f t="shared" si="2"/>
        <v>14.569355059564563</v>
      </c>
      <c r="S18" s="50">
        <f t="shared" si="3"/>
        <v>5.122590593677718</v>
      </c>
      <c r="T18" s="51"/>
    </row>
    <row r="19" spans="2:20" s="38" customFormat="1" ht="13.5" customHeight="1">
      <c r="B19" s="4"/>
      <c r="C19" s="67">
        <v>8</v>
      </c>
      <c r="D19" s="47"/>
      <c r="E19" s="66">
        <v>31517</v>
      </c>
      <c r="F19" s="48">
        <v>6345</v>
      </c>
      <c r="G19" s="48">
        <v>2864</v>
      </c>
      <c r="H19" s="48">
        <v>3469</v>
      </c>
      <c r="I19" s="48">
        <v>13765</v>
      </c>
      <c r="J19" s="48">
        <v>5239</v>
      </c>
      <c r="K19" s="48">
        <v>1405</v>
      </c>
      <c r="L19" s="48">
        <v>602</v>
      </c>
      <c r="M19" s="48">
        <v>803</v>
      </c>
      <c r="N19" s="48">
        <v>1769</v>
      </c>
      <c r="O19" s="48">
        <v>224</v>
      </c>
      <c r="P19" s="49">
        <f t="shared" si="0"/>
        <v>0.43674842148681664</v>
      </c>
      <c r="Q19" s="49">
        <f t="shared" si="1"/>
        <v>0.8256895193065406</v>
      </c>
      <c r="R19" s="50">
        <f t="shared" si="2"/>
        <v>12.851434798401742</v>
      </c>
      <c r="S19" s="50">
        <f t="shared" si="3"/>
        <v>4.457911603261732</v>
      </c>
      <c r="T19" s="51"/>
    </row>
    <row r="20" spans="2:20" s="38" customFormat="1" ht="13.5" customHeight="1">
      <c r="B20" s="4"/>
      <c r="C20" s="67">
        <v>9</v>
      </c>
      <c r="D20" s="47"/>
      <c r="E20" s="66">
        <v>30873</v>
      </c>
      <c r="F20" s="48">
        <v>6837</v>
      </c>
      <c r="G20" s="48">
        <v>3011</v>
      </c>
      <c r="H20" s="48">
        <v>3810</v>
      </c>
      <c r="I20" s="48">
        <v>14501</v>
      </c>
      <c r="J20" s="48">
        <v>6359</v>
      </c>
      <c r="K20" s="48">
        <v>1580</v>
      </c>
      <c r="L20" s="48">
        <v>693</v>
      </c>
      <c r="M20" s="48">
        <v>886</v>
      </c>
      <c r="N20" s="48">
        <v>2042</v>
      </c>
      <c r="O20" s="48">
        <v>235</v>
      </c>
      <c r="P20" s="49">
        <f t="shared" si="0"/>
        <v>0.46969844200434036</v>
      </c>
      <c r="Q20" s="49">
        <f t="shared" si="1"/>
        <v>0.9300862951586953</v>
      </c>
      <c r="R20" s="50">
        <f t="shared" si="2"/>
        <v>14.08178746293359</v>
      </c>
      <c r="S20" s="50">
        <f t="shared" si="3"/>
        <v>5.117740420432093</v>
      </c>
      <c r="T20" s="51"/>
    </row>
    <row r="21" spans="2:20" s="38" customFormat="1" ht="16.5" customHeight="1">
      <c r="B21" s="4"/>
      <c r="C21" s="67">
        <v>10</v>
      </c>
      <c r="D21" s="47"/>
      <c r="E21" s="66">
        <v>31056</v>
      </c>
      <c r="F21" s="48">
        <v>7335</v>
      </c>
      <c r="G21" s="48">
        <v>3396</v>
      </c>
      <c r="H21" s="48">
        <v>3934</v>
      </c>
      <c r="I21" s="48">
        <v>15355</v>
      </c>
      <c r="J21" s="48">
        <v>7027</v>
      </c>
      <c r="K21" s="48">
        <v>1722</v>
      </c>
      <c r="L21" s="48">
        <v>744</v>
      </c>
      <c r="M21" s="48">
        <v>974</v>
      </c>
      <c r="N21" s="48">
        <v>2243</v>
      </c>
      <c r="O21" s="48">
        <v>302</v>
      </c>
      <c r="P21" s="49">
        <f t="shared" si="0"/>
        <v>0.49442941782586297</v>
      </c>
      <c r="Q21" s="49">
        <f t="shared" si="1"/>
        <v>0.9580095432856169</v>
      </c>
      <c r="R21" s="50">
        <f t="shared" si="2"/>
        <v>14.607619667860632</v>
      </c>
      <c r="S21" s="50">
        <f t="shared" si="3"/>
        <v>5.544822256568779</v>
      </c>
      <c r="T21" s="51"/>
    </row>
    <row r="22" spans="2:20" s="38" customFormat="1" ht="13.5" customHeight="1">
      <c r="B22" s="4"/>
      <c r="C22" s="67">
        <v>11</v>
      </c>
      <c r="D22" s="47"/>
      <c r="E22" s="66">
        <v>30212</v>
      </c>
      <c r="F22" s="48">
        <v>6521</v>
      </c>
      <c r="G22" s="48">
        <v>3195</v>
      </c>
      <c r="H22" s="48">
        <v>3314</v>
      </c>
      <c r="I22" s="48">
        <v>14225</v>
      </c>
      <c r="J22" s="48">
        <v>5206</v>
      </c>
      <c r="K22" s="48">
        <v>1521</v>
      </c>
      <c r="L22" s="48">
        <v>724</v>
      </c>
      <c r="M22" s="48">
        <v>796</v>
      </c>
      <c r="N22" s="48">
        <v>1985</v>
      </c>
      <c r="O22" s="48">
        <v>279</v>
      </c>
      <c r="P22" s="49">
        <f t="shared" si="0"/>
        <v>0.47083940156229315</v>
      </c>
      <c r="Q22" s="49">
        <f t="shared" si="1"/>
        <v>0.7983438122987272</v>
      </c>
      <c r="R22" s="50">
        <f t="shared" si="2"/>
        <v>13.954305799648505</v>
      </c>
      <c r="S22" s="50">
        <f t="shared" si="3"/>
        <v>5.034423407917384</v>
      </c>
      <c r="T22" s="51"/>
    </row>
    <row r="23" spans="2:20" s="38" customFormat="1" ht="13.5" customHeight="1">
      <c r="B23" s="4"/>
      <c r="C23" s="67">
        <v>12</v>
      </c>
      <c r="D23" s="47"/>
      <c r="E23" s="66">
        <v>28514</v>
      </c>
      <c r="F23" s="48">
        <v>5631</v>
      </c>
      <c r="G23" s="48">
        <v>2721</v>
      </c>
      <c r="H23" s="48">
        <v>2903</v>
      </c>
      <c r="I23" s="48">
        <v>13688</v>
      </c>
      <c r="J23" s="48">
        <v>5456</v>
      </c>
      <c r="K23" s="48">
        <v>1375</v>
      </c>
      <c r="L23" s="48">
        <v>585</v>
      </c>
      <c r="M23" s="48">
        <v>789</v>
      </c>
      <c r="N23" s="48">
        <v>1883</v>
      </c>
      <c r="O23" s="48">
        <v>279</v>
      </c>
      <c r="P23" s="49">
        <f t="shared" si="0"/>
        <v>0.48004489022936103</v>
      </c>
      <c r="Q23" s="49">
        <f t="shared" si="1"/>
        <v>0.9689220387142603</v>
      </c>
      <c r="R23" s="50">
        <f t="shared" si="2"/>
        <v>13.75657510227937</v>
      </c>
      <c r="S23" s="50">
        <f t="shared" si="3"/>
        <v>4.822192607140352</v>
      </c>
      <c r="T23" s="51"/>
    </row>
    <row r="24" spans="2:20" s="38" customFormat="1" ht="16.5" customHeight="1">
      <c r="B24" s="64" t="s">
        <v>51</v>
      </c>
      <c r="C24" s="65"/>
      <c r="D24" s="40"/>
      <c r="E24" s="66">
        <v>29582</v>
      </c>
      <c r="F24" s="48">
        <v>8373</v>
      </c>
      <c r="G24" s="48">
        <v>3672</v>
      </c>
      <c r="H24" s="48">
        <v>4685</v>
      </c>
      <c r="I24" s="48">
        <v>14487</v>
      </c>
      <c r="J24" s="48">
        <v>7108</v>
      </c>
      <c r="K24" s="48">
        <v>1304</v>
      </c>
      <c r="L24" s="48">
        <v>563</v>
      </c>
      <c r="M24" s="48">
        <v>741</v>
      </c>
      <c r="N24" s="48">
        <v>1663</v>
      </c>
      <c r="O24" s="48">
        <v>198</v>
      </c>
      <c r="P24" s="49">
        <f t="shared" si="0"/>
        <v>0.48972348049489556</v>
      </c>
      <c r="Q24" s="49">
        <f t="shared" si="1"/>
        <v>0.8489191448704169</v>
      </c>
      <c r="R24" s="50">
        <f t="shared" si="2"/>
        <v>11.479257265134258</v>
      </c>
      <c r="S24" s="50">
        <f t="shared" si="3"/>
        <v>4.408085998242174</v>
      </c>
      <c r="T24" s="51"/>
    </row>
    <row r="25" spans="2:20" s="38" customFormat="1" ht="13.5" customHeight="1">
      <c r="B25" s="4"/>
      <c r="C25" s="67">
        <v>2</v>
      </c>
      <c r="D25" s="47"/>
      <c r="E25" s="66">
        <v>31084</v>
      </c>
      <c r="F25" s="48">
        <v>8140</v>
      </c>
      <c r="G25" s="48">
        <v>3529</v>
      </c>
      <c r="H25" s="48">
        <v>4594</v>
      </c>
      <c r="I25" s="48">
        <v>15557</v>
      </c>
      <c r="J25" s="48">
        <v>6068</v>
      </c>
      <c r="K25" s="48">
        <v>1505</v>
      </c>
      <c r="L25" s="48">
        <v>664</v>
      </c>
      <c r="M25" s="48">
        <v>840</v>
      </c>
      <c r="N25" s="48">
        <v>1892</v>
      </c>
      <c r="O25" s="48">
        <v>235</v>
      </c>
      <c r="P25" s="49">
        <f t="shared" si="0"/>
        <v>0.5004825633766568</v>
      </c>
      <c r="Q25" s="49">
        <f t="shared" si="1"/>
        <v>0.7454545454545455</v>
      </c>
      <c r="R25" s="50">
        <f t="shared" si="2"/>
        <v>12.161727839557756</v>
      </c>
      <c r="S25" s="50">
        <f t="shared" si="3"/>
        <v>4.84171921245657</v>
      </c>
      <c r="T25" s="51"/>
    </row>
    <row r="26" spans="2:20" s="38" customFormat="1" ht="13.5" customHeight="1">
      <c r="B26" s="4"/>
      <c r="C26" s="67">
        <v>3</v>
      </c>
      <c r="D26" s="47"/>
      <c r="E26" s="66">
        <v>33658</v>
      </c>
      <c r="F26" s="48">
        <v>8944</v>
      </c>
      <c r="G26" s="48">
        <v>4070</v>
      </c>
      <c r="H26" s="48">
        <v>4850</v>
      </c>
      <c r="I26" s="48">
        <v>16320</v>
      </c>
      <c r="J26" s="48">
        <v>7013</v>
      </c>
      <c r="K26" s="48">
        <v>2135</v>
      </c>
      <c r="L26" s="48">
        <v>857</v>
      </c>
      <c r="M26" s="48">
        <v>1276</v>
      </c>
      <c r="N26" s="48">
        <v>2645</v>
      </c>
      <c r="O26" s="48">
        <v>341</v>
      </c>
      <c r="P26" s="49">
        <f t="shared" si="0"/>
        <v>0.48487729514528494</v>
      </c>
      <c r="Q26" s="49">
        <f t="shared" si="1"/>
        <v>0.7841010733452594</v>
      </c>
      <c r="R26" s="50">
        <f t="shared" si="2"/>
        <v>16.207107843137255</v>
      </c>
      <c r="S26" s="50">
        <f t="shared" si="3"/>
        <v>6.343217065779309</v>
      </c>
      <c r="T26" s="51"/>
    </row>
    <row r="27" spans="1:20" s="38" customFormat="1" ht="6" customHeight="1">
      <c r="A27" s="68"/>
      <c r="B27" s="68"/>
      <c r="C27" s="68"/>
      <c r="D27" s="6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70"/>
    </row>
    <row r="28" s="38" customFormat="1" ht="13.5">
      <c r="A28" s="71" t="s">
        <v>16</v>
      </c>
    </row>
  </sheetData>
  <mergeCells count="13">
    <mergeCell ref="B15:C15"/>
    <mergeCell ref="B24:C24"/>
    <mergeCell ref="B11:C11"/>
    <mergeCell ref="B12:C12"/>
    <mergeCell ref="B13:C13"/>
    <mergeCell ref="B14:C14"/>
    <mergeCell ref="J8:J9"/>
    <mergeCell ref="L8:M8"/>
    <mergeCell ref="N8:O8"/>
    <mergeCell ref="A8:D9"/>
    <mergeCell ref="E8:E9"/>
    <mergeCell ref="F8:H8"/>
    <mergeCell ref="I8:I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K16"/>
  <sheetViews>
    <sheetView workbookViewId="0" topLeftCell="A1">
      <selection activeCell="A1" sqref="A1:N1"/>
    </sheetView>
  </sheetViews>
  <sheetFormatPr defaultColWidth="9.00390625" defaultRowHeight="13.5"/>
  <cols>
    <col min="1" max="1" width="15.625" style="0" customWidth="1"/>
    <col min="2" max="2" width="8.625" style="0" customWidth="1"/>
    <col min="3" max="4" width="8.125" style="0" customWidth="1"/>
    <col min="5" max="5" width="8.625" style="0" customWidth="1"/>
    <col min="6" max="7" width="8.125" style="0" customWidth="1"/>
    <col min="8" max="8" width="9.375" style="0" customWidth="1"/>
    <col min="9" max="9" width="8.625" style="0" customWidth="1"/>
    <col min="10" max="11" width="8.125" style="0" customWidth="1"/>
  </cols>
  <sheetData>
    <row r="1" spans="1:11" s="1" customFormat="1" ht="22.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74" customFormat="1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" customFormat="1" ht="13.5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="4" customFormat="1" ht="11.25" customHeight="1"/>
    <row r="5" spans="1:11" s="5" customFormat="1" ht="11.25">
      <c r="A5" s="75" t="s">
        <v>54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="38" customFormat="1" ht="11.25" customHeight="1" thickBot="1"/>
    <row r="7" spans="1:11" s="77" customFormat="1" ht="22.5" customHeight="1">
      <c r="A7" s="11" t="s">
        <v>17</v>
      </c>
      <c r="B7" s="13" t="s">
        <v>18</v>
      </c>
      <c r="C7" s="10"/>
      <c r="D7" s="11"/>
      <c r="E7" s="13" t="s">
        <v>19</v>
      </c>
      <c r="F7" s="76"/>
      <c r="G7" s="18"/>
      <c r="H7" s="14" t="s">
        <v>20</v>
      </c>
      <c r="I7" s="13" t="s">
        <v>21</v>
      </c>
      <c r="J7" s="76"/>
      <c r="K7" s="76"/>
    </row>
    <row r="8" spans="1:11" s="77" customFormat="1" ht="18" customHeight="1">
      <c r="A8" s="78"/>
      <c r="B8" s="79"/>
      <c r="C8" s="27" t="s">
        <v>22</v>
      </c>
      <c r="D8" s="31" t="s">
        <v>23</v>
      </c>
      <c r="E8" s="80"/>
      <c r="F8" s="27" t="s">
        <v>22</v>
      </c>
      <c r="G8" s="27" t="s">
        <v>23</v>
      </c>
      <c r="H8" s="29"/>
      <c r="I8" s="79"/>
      <c r="J8" s="27" t="s">
        <v>22</v>
      </c>
      <c r="K8" s="31" t="s">
        <v>23</v>
      </c>
    </row>
    <row r="9" spans="1:11" s="38" customFormat="1" ht="6" customHeight="1">
      <c r="A9" s="40"/>
      <c r="B9" s="81"/>
      <c r="C9" s="42"/>
      <c r="D9" s="42"/>
      <c r="E9" s="42"/>
      <c r="F9" s="42"/>
      <c r="G9" s="42"/>
      <c r="H9" s="42"/>
      <c r="I9" s="42"/>
      <c r="J9" s="42"/>
      <c r="K9" s="42"/>
    </row>
    <row r="10" spans="1:11" s="38" customFormat="1" ht="15" customHeight="1">
      <c r="A10" s="82" t="s">
        <v>49</v>
      </c>
      <c r="B10" s="83">
        <v>65945</v>
      </c>
      <c r="C10" s="84">
        <v>44986</v>
      </c>
      <c r="D10" s="84">
        <v>20699</v>
      </c>
      <c r="E10" s="85">
        <v>13604</v>
      </c>
      <c r="F10" s="85">
        <v>9124</v>
      </c>
      <c r="G10" s="85">
        <v>4420</v>
      </c>
      <c r="H10" s="85">
        <v>24258</v>
      </c>
      <c r="I10" s="84">
        <v>3031</v>
      </c>
      <c r="J10" s="84">
        <v>2089</v>
      </c>
      <c r="K10" s="85">
        <v>928</v>
      </c>
    </row>
    <row r="11" spans="1:11" s="38" customFormat="1" ht="15" customHeight="1">
      <c r="A11" s="47">
        <v>19</v>
      </c>
      <c r="B11" s="86">
        <v>63832</v>
      </c>
      <c r="C11" s="85">
        <v>44444</v>
      </c>
      <c r="D11" s="85">
        <v>19254</v>
      </c>
      <c r="E11" s="85">
        <v>13535</v>
      </c>
      <c r="F11" s="85">
        <v>9304</v>
      </c>
      <c r="G11" s="85">
        <v>4195</v>
      </c>
      <c r="H11" s="85">
        <v>27417</v>
      </c>
      <c r="I11" s="85">
        <v>2894</v>
      </c>
      <c r="J11" s="85">
        <v>1977</v>
      </c>
      <c r="K11" s="85">
        <v>912</v>
      </c>
    </row>
    <row r="12" spans="1:11" s="38" customFormat="1" ht="15" customHeight="1">
      <c r="A12" s="47">
        <v>20</v>
      </c>
      <c r="B12" s="86">
        <v>69532</v>
      </c>
      <c r="C12" s="85">
        <v>48250</v>
      </c>
      <c r="D12" s="85">
        <v>21123</v>
      </c>
      <c r="E12" s="85">
        <v>15006</v>
      </c>
      <c r="F12" s="85">
        <v>10317</v>
      </c>
      <c r="G12" s="85">
        <v>4649</v>
      </c>
      <c r="H12" s="85">
        <v>32156</v>
      </c>
      <c r="I12" s="85">
        <v>2851</v>
      </c>
      <c r="J12" s="85">
        <v>1963</v>
      </c>
      <c r="K12" s="85">
        <v>884</v>
      </c>
    </row>
    <row r="13" spans="1:11" s="38" customFormat="1" ht="21" customHeight="1">
      <c r="A13" s="59">
        <v>21</v>
      </c>
      <c r="B13" s="87">
        <v>88208</v>
      </c>
      <c r="C13" s="88">
        <v>63006</v>
      </c>
      <c r="D13" s="88">
        <v>25049</v>
      </c>
      <c r="E13" s="88">
        <v>17635</v>
      </c>
      <c r="F13" s="88">
        <v>12355</v>
      </c>
      <c r="G13" s="88">
        <v>5241</v>
      </c>
      <c r="H13" s="88">
        <v>41475</v>
      </c>
      <c r="I13" s="88">
        <v>2866</v>
      </c>
      <c r="J13" s="88">
        <v>2009</v>
      </c>
      <c r="K13" s="88">
        <v>854</v>
      </c>
    </row>
    <row r="14" spans="1:11" s="38" customFormat="1" ht="6" customHeight="1">
      <c r="A14" s="69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="38" customFormat="1" ht="13.5" customHeight="1">
      <c r="A15" s="71" t="s">
        <v>16</v>
      </c>
    </row>
    <row r="16" spans="2:9" s="38" customFormat="1" ht="15.75" customHeight="1">
      <c r="B16" s="89"/>
      <c r="E16" s="89"/>
      <c r="I16" s="89"/>
    </row>
  </sheetData>
  <mergeCells count="8">
    <mergeCell ref="A1:K1"/>
    <mergeCell ref="I7:K7"/>
    <mergeCell ref="A7:A8"/>
    <mergeCell ref="B7:D7"/>
    <mergeCell ref="E7:G7"/>
    <mergeCell ref="H7:H8"/>
    <mergeCell ref="A3:K3"/>
    <mergeCell ref="A5:K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K13"/>
  <sheetViews>
    <sheetView workbookViewId="0" topLeftCell="A1">
      <selection activeCell="A1" sqref="A1:N1"/>
    </sheetView>
  </sheetViews>
  <sheetFormatPr defaultColWidth="9.00390625" defaultRowHeight="13.5"/>
  <cols>
    <col min="1" max="1" width="15.625" style="0" customWidth="1"/>
    <col min="2" max="5" width="8.125" style="0" customWidth="1"/>
    <col min="6" max="7" width="9.375" style="0" customWidth="1"/>
    <col min="8" max="11" width="8.125" style="0" customWidth="1"/>
  </cols>
  <sheetData>
    <row r="1" spans="1:11" s="1" customFormat="1" ht="22.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="4" customFormat="1" ht="13.5"/>
    <row r="3" spans="1:11" s="4" customFormat="1" ht="13.5">
      <c r="A3" s="65" t="s">
        <v>55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="4" customFormat="1" ht="12" customHeight="1" thickBot="1"/>
    <row r="5" spans="1:11" s="77" customFormat="1" ht="22.5" customHeight="1">
      <c r="A5" s="11" t="s">
        <v>17</v>
      </c>
      <c r="B5" s="13" t="s">
        <v>18</v>
      </c>
      <c r="C5" s="11"/>
      <c r="D5" s="13" t="s">
        <v>19</v>
      </c>
      <c r="E5" s="18"/>
      <c r="F5" s="12" t="s">
        <v>56</v>
      </c>
      <c r="G5" s="12" t="s">
        <v>24</v>
      </c>
      <c r="H5" s="13" t="s">
        <v>20</v>
      </c>
      <c r="I5" s="18"/>
      <c r="J5" s="13" t="s">
        <v>57</v>
      </c>
      <c r="K5" s="10"/>
    </row>
    <row r="6" spans="1:11" s="77" customFormat="1" ht="18" customHeight="1">
      <c r="A6" s="78"/>
      <c r="B6" s="79"/>
      <c r="C6" s="31" t="s">
        <v>25</v>
      </c>
      <c r="D6" s="80"/>
      <c r="E6" s="27" t="s">
        <v>25</v>
      </c>
      <c r="F6" s="29"/>
      <c r="G6" s="29"/>
      <c r="H6" s="80"/>
      <c r="I6" s="27" t="s">
        <v>25</v>
      </c>
      <c r="J6" s="79"/>
      <c r="K6" s="31" t="s">
        <v>25</v>
      </c>
    </row>
    <row r="7" spans="1:11" s="38" customFormat="1" ht="6" customHeight="1">
      <c r="A7" s="90"/>
      <c r="B7" s="81"/>
      <c r="C7" s="91"/>
      <c r="D7" s="42"/>
      <c r="E7" s="91"/>
      <c r="F7" s="92"/>
      <c r="G7" s="92"/>
      <c r="H7" s="42"/>
      <c r="I7" s="91"/>
      <c r="J7" s="42"/>
      <c r="K7" s="91"/>
    </row>
    <row r="8" spans="1:11" s="38" customFormat="1" ht="15" customHeight="1">
      <c r="A8" s="82" t="s">
        <v>49</v>
      </c>
      <c r="B8" s="83">
        <v>57559</v>
      </c>
      <c r="C8" s="84">
        <v>50785</v>
      </c>
      <c r="D8" s="84">
        <v>15044</v>
      </c>
      <c r="E8" s="84">
        <v>13034</v>
      </c>
      <c r="F8" s="84">
        <v>91491</v>
      </c>
      <c r="G8" s="84">
        <v>36229</v>
      </c>
      <c r="H8" s="84">
        <v>22459</v>
      </c>
      <c r="I8" s="84">
        <v>16847</v>
      </c>
      <c r="J8" s="84">
        <v>5207</v>
      </c>
      <c r="K8" s="84">
        <v>4085</v>
      </c>
    </row>
    <row r="9" spans="1:11" s="38" customFormat="1" ht="15" customHeight="1">
      <c r="A9" s="47">
        <v>19</v>
      </c>
      <c r="B9" s="83">
        <v>54280</v>
      </c>
      <c r="C9" s="84">
        <v>47069</v>
      </c>
      <c r="D9" s="84">
        <v>14618</v>
      </c>
      <c r="E9" s="84">
        <v>12505</v>
      </c>
      <c r="F9" s="84">
        <v>76215</v>
      </c>
      <c r="G9" s="84">
        <v>29513</v>
      </c>
      <c r="H9" s="84">
        <v>21482</v>
      </c>
      <c r="I9" s="84">
        <v>16149</v>
      </c>
      <c r="J9" s="84">
        <v>4934</v>
      </c>
      <c r="K9" s="84">
        <v>3977</v>
      </c>
    </row>
    <row r="10" spans="1:11" s="38" customFormat="1" ht="15" customHeight="1">
      <c r="A10" s="47">
        <v>20</v>
      </c>
      <c r="B10" s="83">
        <v>60440</v>
      </c>
      <c r="C10" s="84">
        <v>51485</v>
      </c>
      <c r="D10" s="84">
        <v>16306</v>
      </c>
      <c r="E10" s="84">
        <v>13829</v>
      </c>
      <c r="F10" s="84">
        <v>69634</v>
      </c>
      <c r="G10" s="84">
        <v>27912</v>
      </c>
      <c r="H10" s="84">
        <v>28083</v>
      </c>
      <c r="I10" s="84">
        <v>20655</v>
      </c>
      <c r="J10" s="84">
        <v>5597</v>
      </c>
      <c r="K10" s="84">
        <v>4417</v>
      </c>
    </row>
    <row r="11" spans="1:11" s="38" customFormat="1" ht="21" customHeight="1">
      <c r="A11" s="59">
        <v>21</v>
      </c>
      <c r="B11" s="93">
        <v>76643</v>
      </c>
      <c r="C11" s="94">
        <v>64558</v>
      </c>
      <c r="D11" s="94">
        <v>19613</v>
      </c>
      <c r="E11" s="94">
        <v>16501</v>
      </c>
      <c r="F11" s="94">
        <v>61298</v>
      </c>
      <c r="G11" s="94">
        <v>25977</v>
      </c>
      <c r="H11" s="94">
        <v>44665</v>
      </c>
      <c r="I11" s="94">
        <v>32023</v>
      </c>
      <c r="J11" s="94">
        <v>6675</v>
      </c>
      <c r="K11" s="94">
        <v>5194</v>
      </c>
    </row>
    <row r="12" spans="1:11" s="38" customFormat="1" ht="6" customHeight="1">
      <c r="A12" s="69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="38" customFormat="1" ht="13.5" customHeight="1">
      <c r="A13" s="71" t="s">
        <v>16</v>
      </c>
    </row>
  </sheetData>
  <mergeCells count="9">
    <mergeCell ref="A1:K1"/>
    <mergeCell ref="G5:G6"/>
    <mergeCell ref="H5:I5"/>
    <mergeCell ref="J5:K5"/>
    <mergeCell ref="A5:A6"/>
    <mergeCell ref="B5:C5"/>
    <mergeCell ref="D5:E5"/>
    <mergeCell ref="F5:F6"/>
    <mergeCell ref="A3:K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N27"/>
  <sheetViews>
    <sheetView workbookViewId="0" topLeftCell="A1">
      <selection activeCell="A1" sqref="A1:N1"/>
    </sheetView>
  </sheetViews>
  <sheetFormatPr defaultColWidth="9.00390625" defaultRowHeight="13.5"/>
  <cols>
    <col min="1" max="1" width="1.625" style="38" customWidth="1"/>
    <col min="2" max="2" width="6.25390625" style="38" customWidth="1"/>
    <col min="3" max="3" width="2.375" style="97" customWidth="1"/>
    <col min="4" max="4" width="3.125" style="38" bestFit="1" customWidth="1"/>
    <col min="5" max="13" width="8.125" style="38" customWidth="1"/>
    <col min="14" max="14" width="12.00390625" style="38" customWidth="1"/>
    <col min="15" max="16384" width="9.00390625" style="38" customWidth="1"/>
  </cols>
  <sheetData>
    <row r="1" spans="1:14" s="4" customFormat="1" ht="22.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="4" customFormat="1" ht="15.75" customHeight="1">
      <c r="C2" s="96" t="s">
        <v>0</v>
      </c>
    </row>
    <row r="3" spans="1:14" s="4" customFormat="1" ht="15.75" customHeight="1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="4" customFormat="1" ht="12" customHeight="1">
      <c r="C4" s="96"/>
    </row>
    <row r="5" spans="1:14" s="5" customFormat="1" ht="15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ht="12" customHeight="1" thickBot="1"/>
    <row r="7" spans="1:14" s="77" customFormat="1" ht="18" customHeight="1">
      <c r="A7" s="10" t="s">
        <v>27</v>
      </c>
      <c r="B7" s="98"/>
      <c r="C7" s="98"/>
      <c r="D7" s="99"/>
      <c r="E7" s="100" t="s">
        <v>28</v>
      </c>
      <c r="F7" s="16"/>
      <c r="G7" s="101"/>
      <c r="H7" s="100" t="s">
        <v>29</v>
      </c>
      <c r="I7" s="102"/>
      <c r="J7" s="103"/>
      <c r="K7" s="100" t="s">
        <v>30</v>
      </c>
      <c r="L7" s="102"/>
      <c r="M7" s="103"/>
      <c r="N7" s="104" t="s">
        <v>31</v>
      </c>
    </row>
    <row r="8" spans="1:14" s="77" customFormat="1" ht="18" customHeight="1">
      <c r="A8" s="105"/>
      <c r="B8" s="105"/>
      <c r="C8" s="105"/>
      <c r="D8" s="106"/>
      <c r="E8" s="32" t="s">
        <v>32</v>
      </c>
      <c r="F8" s="27" t="s">
        <v>22</v>
      </c>
      <c r="G8" s="31" t="s">
        <v>23</v>
      </c>
      <c r="H8" s="27" t="s">
        <v>32</v>
      </c>
      <c r="I8" s="27" t="s">
        <v>22</v>
      </c>
      <c r="J8" s="27" t="s">
        <v>23</v>
      </c>
      <c r="K8" s="107" t="s">
        <v>32</v>
      </c>
      <c r="L8" s="27" t="s">
        <v>22</v>
      </c>
      <c r="M8" s="27" t="s">
        <v>23</v>
      </c>
      <c r="N8" s="108" t="s">
        <v>33</v>
      </c>
    </row>
    <row r="9" spans="3:14" ht="6" customHeight="1">
      <c r="C9" s="109"/>
      <c r="D9" s="40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" customHeight="1">
      <c r="A10" s="110" t="s">
        <v>49</v>
      </c>
      <c r="B10" s="111"/>
      <c r="C10" s="111"/>
      <c r="D10" s="112"/>
      <c r="E10" s="85">
        <v>19743</v>
      </c>
      <c r="F10" s="85">
        <v>8211</v>
      </c>
      <c r="G10" s="85">
        <v>11532</v>
      </c>
      <c r="H10" s="85">
        <v>16158</v>
      </c>
      <c r="I10" s="85">
        <v>6374</v>
      </c>
      <c r="J10" s="85">
        <v>9784</v>
      </c>
      <c r="K10" s="85">
        <v>70227</v>
      </c>
      <c r="L10" s="85">
        <v>29133</v>
      </c>
      <c r="M10" s="85">
        <v>41094</v>
      </c>
      <c r="N10" s="84">
        <v>9267051</v>
      </c>
    </row>
    <row r="11" spans="1:14" ht="15" customHeight="1">
      <c r="A11" s="113">
        <v>19</v>
      </c>
      <c r="B11" s="114"/>
      <c r="C11" s="114"/>
      <c r="D11" s="115"/>
      <c r="E11" s="116">
        <v>19153</v>
      </c>
      <c r="F11" s="117">
        <v>8028</v>
      </c>
      <c r="G11" s="117">
        <v>11125</v>
      </c>
      <c r="H11" s="117">
        <v>15530</v>
      </c>
      <c r="I11" s="117">
        <v>6258</v>
      </c>
      <c r="J11" s="117">
        <v>9272</v>
      </c>
      <c r="K11" s="117">
        <v>65325</v>
      </c>
      <c r="L11" s="117">
        <v>27913</v>
      </c>
      <c r="M11" s="117">
        <v>37412</v>
      </c>
      <c r="N11" s="117">
        <v>8690103</v>
      </c>
    </row>
    <row r="12" spans="1:14" ht="15" customHeight="1">
      <c r="A12" s="113">
        <v>20</v>
      </c>
      <c r="B12" s="114"/>
      <c r="C12" s="114"/>
      <c r="D12" s="115"/>
      <c r="E12" s="116">
        <v>21887</v>
      </c>
      <c r="F12" s="117">
        <v>9940</v>
      </c>
      <c r="G12" s="117">
        <v>11947</v>
      </c>
      <c r="H12" s="117">
        <v>17883</v>
      </c>
      <c r="I12" s="117">
        <v>7997</v>
      </c>
      <c r="J12" s="117">
        <v>9886</v>
      </c>
      <c r="K12" s="117">
        <v>72358</v>
      </c>
      <c r="L12" s="117">
        <v>32871</v>
      </c>
      <c r="M12" s="117">
        <v>39487</v>
      </c>
      <c r="N12" s="117">
        <v>9454481</v>
      </c>
    </row>
    <row r="13" spans="1:14" ht="21" customHeight="1">
      <c r="A13" s="113">
        <v>21</v>
      </c>
      <c r="B13" s="114"/>
      <c r="C13" s="114"/>
      <c r="D13" s="115"/>
      <c r="E13" s="116">
        <f aca="true" t="shared" si="0" ref="E13:N13">SUM(E14:E25)</f>
        <v>22833</v>
      </c>
      <c r="F13" s="117">
        <f t="shared" si="0"/>
        <v>10757</v>
      </c>
      <c r="G13" s="117">
        <f t="shared" si="0"/>
        <v>12076</v>
      </c>
      <c r="H13" s="117">
        <f t="shared" si="0"/>
        <v>20735</v>
      </c>
      <c r="I13" s="117">
        <f t="shared" si="0"/>
        <v>9719</v>
      </c>
      <c r="J13" s="117">
        <f t="shared" si="0"/>
        <v>11016</v>
      </c>
      <c r="K13" s="117">
        <f t="shared" si="0"/>
        <v>97671</v>
      </c>
      <c r="L13" s="117">
        <f t="shared" si="0"/>
        <v>49216</v>
      </c>
      <c r="M13" s="117">
        <f t="shared" si="0"/>
        <v>48455</v>
      </c>
      <c r="N13" s="117">
        <f t="shared" si="0"/>
        <v>14010987</v>
      </c>
    </row>
    <row r="14" spans="1:14" ht="19.5" customHeight="1">
      <c r="A14" s="45"/>
      <c r="B14" s="118" t="s">
        <v>59</v>
      </c>
      <c r="C14" s="109">
        <v>4</v>
      </c>
      <c r="D14" s="40" t="s">
        <v>60</v>
      </c>
      <c r="E14" s="86">
        <f>SUM(F14:G14)</f>
        <v>3738</v>
      </c>
      <c r="F14" s="85">
        <v>1742</v>
      </c>
      <c r="G14" s="85">
        <v>1996</v>
      </c>
      <c r="H14" s="85">
        <f>SUM(I14:J14)</f>
        <v>2045</v>
      </c>
      <c r="I14" s="85">
        <v>1010</v>
      </c>
      <c r="J14" s="85">
        <v>1035</v>
      </c>
      <c r="K14" s="85">
        <f>SUM(L14:M14)</f>
        <v>7396</v>
      </c>
      <c r="L14" s="85">
        <v>3797</v>
      </c>
      <c r="M14" s="85">
        <v>3599</v>
      </c>
      <c r="N14" s="85">
        <v>973099</v>
      </c>
    </row>
    <row r="15" spans="1:14" ht="13.5" customHeight="1">
      <c r="A15" s="119"/>
      <c r="B15" s="119"/>
      <c r="C15" s="109">
        <v>5</v>
      </c>
      <c r="D15" s="47"/>
      <c r="E15" s="86">
        <f aca="true" t="shared" si="1" ref="E15:E25">SUM(F15:G15)</f>
        <v>2600</v>
      </c>
      <c r="F15" s="85">
        <v>1252</v>
      </c>
      <c r="G15" s="85">
        <v>1348</v>
      </c>
      <c r="H15" s="85">
        <f aca="true" t="shared" si="2" ref="H15:H25">SUM(I15:J15)</f>
        <v>3071</v>
      </c>
      <c r="I15" s="85">
        <v>1450</v>
      </c>
      <c r="J15" s="85">
        <v>1621</v>
      </c>
      <c r="K15" s="85">
        <f aca="true" t="shared" si="3" ref="K15:K25">SUM(L15:M15)</f>
        <v>8864</v>
      </c>
      <c r="L15" s="85">
        <v>4484</v>
      </c>
      <c r="M15" s="85">
        <v>4380</v>
      </c>
      <c r="N15" s="85">
        <v>1096031</v>
      </c>
    </row>
    <row r="16" spans="1:14" ht="13.5" customHeight="1">
      <c r="A16" s="119"/>
      <c r="B16" s="119"/>
      <c r="C16" s="109">
        <v>6</v>
      </c>
      <c r="D16" s="47"/>
      <c r="E16" s="86">
        <f t="shared" si="1"/>
        <v>1983</v>
      </c>
      <c r="F16" s="85">
        <v>937</v>
      </c>
      <c r="G16" s="85">
        <v>1046</v>
      </c>
      <c r="H16" s="85">
        <f t="shared" si="2"/>
        <v>2112</v>
      </c>
      <c r="I16" s="85">
        <v>1030</v>
      </c>
      <c r="J16" s="85">
        <v>1082</v>
      </c>
      <c r="K16" s="85">
        <f t="shared" si="3"/>
        <v>9510</v>
      </c>
      <c r="L16" s="85">
        <v>4782</v>
      </c>
      <c r="M16" s="85">
        <v>4728</v>
      </c>
      <c r="N16" s="85">
        <v>1376856</v>
      </c>
    </row>
    <row r="17" spans="1:14" ht="19.5" customHeight="1">
      <c r="A17" s="119"/>
      <c r="B17" s="119"/>
      <c r="C17" s="109">
        <v>7</v>
      </c>
      <c r="D17" s="47"/>
      <c r="E17" s="86">
        <f t="shared" si="1"/>
        <v>2036</v>
      </c>
      <c r="F17" s="85">
        <v>921</v>
      </c>
      <c r="G17" s="85">
        <v>1115</v>
      </c>
      <c r="H17" s="85">
        <f t="shared" si="2"/>
        <v>1755</v>
      </c>
      <c r="I17" s="85">
        <v>790</v>
      </c>
      <c r="J17" s="85">
        <v>965</v>
      </c>
      <c r="K17" s="85">
        <f t="shared" si="3"/>
        <v>9343</v>
      </c>
      <c r="L17" s="85">
        <v>4624</v>
      </c>
      <c r="M17" s="85">
        <v>4719</v>
      </c>
      <c r="N17" s="85">
        <v>1389147</v>
      </c>
    </row>
    <row r="18" spans="1:14" ht="13.5" customHeight="1">
      <c r="A18" s="119"/>
      <c r="B18" s="119"/>
      <c r="C18" s="109">
        <v>8</v>
      </c>
      <c r="D18" s="47"/>
      <c r="E18" s="86">
        <f t="shared" si="1"/>
        <v>1548</v>
      </c>
      <c r="F18" s="85">
        <v>739</v>
      </c>
      <c r="G18" s="85">
        <v>809</v>
      </c>
      <c r="H18" s="85">
        <f t="shared" si="2"/>
        <v>1899</v>
      </c>
      <c r="I18" s="85">
        <v>829</v>
      </c>
      <c r="J18" s="85">
        <v>1070</v>
      </c>
      <c r="K18" s="85">
        <f t="shared" si="3"/>
        <v>9342</v>
      </c>
      <c r="L18" s="85">
        <v>4544</v>
      </c>
      <c r="M18" s="85">
        <v>4798</v>
      </c>
      <c r="N18" s="85">
        <v>1326655</v>
      </c>
    </row>
    <row r="19" spans="1:14" ht="13.5" customHeight="1">
      <c r="A19" s="119"/>
      <c r="B19" s="119"/>
      <c r="C19" s="109">
        <v>9</v>
      </c>
      <c r="D19" s="47"/>
      <c r="E19" s="86">
        <f t="shared" si="1"/>
        <v>1532</v>
      </c>
      <c r="F19" s="85">
        <v>699</v>
      </c>
      <c r="G19" s="85">
        <v>833</v>
      </c>
      <c r="H19" s="85">
        <f t="shared" si="2"/>
        <v>1547</v>
      </c>
      <c r="I19" s="85">
        <v>708</v>
      </c>
      <c r="J19" s="85">
        <v>839</v>
      </c>
      <c r="K19" s="85">
        <f t="shared" si="3"/>
        <v>8867</v>
      </c>
      <c r="L19" s="85">
        <v>4371</v>
      </c>
      <c r="M19" s="85">
        <v>4496</v>
      </c>
      <c r="N19" s="85">
        <v>1283164</v>
      </c>
    </row>
    <row r="20" spans="1:14" ht="19.5" customHeight="1">
      <c r="A20" s="119"/>
      <c r="B20" s="119"/>
      <c r="C20" s="109">
        <v>10</v>
      </c>
      <c r="D20" s="47"/>
      <c r="E20" s="86">
        <f t="shared" si="1"/>
        <v>2009</v>
      </c>
      <c r="F20" s="85">
        <v>942</v>
      </c>
      <c r="G20" s="85">
        <v>1067</v>
      </c>
      <c r="H20" s="85">
        <f t="shared" si="2"/>
        <v>1359</v>
      </c>
      <c r="I20" s="85">
        <v>641</v>
      </c>
      <c r="J20" s="85">
        <v>718</v>
      </c>
      <c r="K20" s="85">
        <f t="shared" si="3"/>
        <v>8262</v>
      </c>
      <c r="L20" s="85">
        <v>4123</v>
      </c>
      <c r="M20" s="85">
        <v>4139</v>
      </c>
      <c r="N20" s="85">
        <v>1258573</v>
      </c>
    </row>
    <row r="21" spans="1:14" ht="13.5" customHeight="1">
      <c r="A21" s="119"/>
      <c r="B21" s="119"/>
      <c r="C21" s="109">
        <v>11</v>
      </c>
      <c r="D21" s="47"/>
      <c r="E21" s="86">
        <f t="shared" si="1"/>
        <v>1455</v>
      </c>
      <c r="F21" s="85">
        <v>698</v>
      </c>
      <c r="G21" s="85">
        <v>757</v>
      </c>
      <c r="H21" s="85">
        <f t="shared" si="2"/>
        <v>1518</v>
      </c>
      <c r="I21" s="85">
        <v>705</v>
      </c>
      <c r="J21" s="85">
        <v>813</v>
      </c>
      <c r="K21" s="85">
        <f t="shared" si="3"/>
        <v>7516</v>
      </c>
      <c r="L21" s="85">
        <v>3804</v>
      </c>
      <c r="M21" s="85">
        <v>3712</v>
      </c>
      <c r="N21" s="85">
        <v>1087724</v>
      </c>
    </row>
    <row r="22" spans="1:14" ht="13.5" customHeight="1">
      <c r="A22" s="119"/>
      <c r="B22" s="119"/>
      <c r="C22" s="109">
        <v>12</v>
      </c>
      <c r="D22" s="47"/>
      <c r="E22" s="86">
        <f t="shared" si="1"/>
        <v>1299</v>
      </c>
      <c r="F22" s="85">
        <v>661</v>
      </c>
      <c r="G22" s="85">
        <v>638</v>
      </c>
      <c r="H22" s="85">
        <f t="shared" si="2"/>
        <v>1280</v>
      </c>
      <c r="I22" s="85">
        <v>608</v>
      </c>
      <c r="J22" s="85">
        <v>672</v>
      </c>
      <c r="K22" s="85">
        <f t="shared" si="3"/>
        <v>7479</v>
      </c>
      <c r="L22" s="85">
        <v>3818</v>
      </c>
      <c r="M22" s="85">
        <v>3661</v>
      </c>
      <c r="N22" s="85">
        <v>1042047</v>
      </c>
    </row>
    <row r="23" spans="1:14" ht="19.5" customHeight="1">
      <c r="A23" s="45"/>
      <c r="B23" s="118" t="s">
        <v>61</v>
      </c>
      <c r="C23" s="109">
        <v>1</v>
      </c>
      <c r="D23" s="40" t="s">
        <v>60</v>
      </c>
      <c r="E23" s="86">
        <f t="shared" si="1"/>
        <v>1697</v>
      </c>
      <c r="F23" s="85">
        <v>772</v>
      </c>
      <c r="G23" s="85">
        <v>925</v>
      </c>
      <c r="H23" s="85">
        <f t="shared" si="2"/>
        <v>1242</v>
      </c>
      <c r="I23" s="85">
        <v>594</v>
      </c>
      <c r="J23" s="85">
        <v>648</v>
      </c>
      <c r="K23" s="85">
        <f t="shared" si="3"/>
        <v>7185</v>
      </c>
      <c r="L23" s="85">
        <v>3705</v>
      </c>
      <c r="M23" s="85">
        <v>3480</v>
      </c>
      <c r="N23" s="85">
        <v>1124340</v>
      </c>
    </row>
    <row r="24" spans="1:14" ht="13.5" customHeight="1">
      <c r="A24" s="119"/>
      <c r="B24" s="119"/>
      <c r="C24" s="109">
        <v>2</v>
      </c>
      <c r="D24" s="47"/>
      <c r="E24" s="86">
        <f t="shared" si="1"/>
        <v>1353</v>
      </c>
      <c r="F24" s="85">
        <v>635</v>
      </c>
      <c r="G24" s="85">
        <v>718</v>
      </c>
      <c r="H24" s="85">
        <f t="shared" si="2"/>
        <v>1481</v>
      </c>
      <c r="I24" s="85">
        <v>705</v>
      </c>
      <c r="J24" s="85">
        <v>776</v>
      </c>
      <c r="K24" s="85">
        <f t="shared" si="3"/>
        <v>6929</v>
      </c>
      <c r="L24" s="85">
        <v>3577</v>
      </c>
      <c r="M24" s="85">
        <v>3352</v>
      </c>
      <c r="N24" s="85">
        <v>966755</v>
      </c>
    </row>
    <row r="25" spans="1:14" ht="13.5" customHeight="1">
      <c r="A25" s="119"/>
      <c r="B25" s="119"/>
      <c r="C25" s="109">
        <v>3</v>
      </c>
      <c r="D25" s="47"/>
      <c r="E25" s="86">
        <f t="shared" si="1"/>
        <v>1583</v>
      </c>
      <c r="F25" s="85">
        <v>759</v>
      </c>
      <c r="G25" s="85">
        <v>824</v>
      </c>
      <c r="H25" s="85">
        <f t="shared" si="2"/>
        <v>1426</v>
      </c>
      <c r="I25" s="85">
        <v>649</v>
      </c>
      <c r="J25" s="85">
        <v>777</v>
      </c>
      <c r="K25" s="85">
        <f t="shared" si="3"/>
        <v>6978</v>
      </c>
      <c r="L25" s="85">
        <v>3587</v>
      </c>
      <c r="M25" s="85">
        <v>3391</v>
      </c>
      <c r="N25" s="85">
        <v>1086596</v>
      </c>
    </row>
    <row r="26" spans="1:14" ht="6" customHeight="1">
      <c r="A26" s="68"/>
      <c r="B26" s="68"/>
      <c r="C26" s="120"/>
      <c r="D26" s="69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4" ht="13.5">
      <c r="A27" s="71" t="s">
        <v>16</v>
      </c>
      <c r="D27" s="121"/>
    </row>
  </sheetData>
  <mergeCells count="11">
    <mergeCell ref="A12:D12"/>
    <mergeCell ref="A10:D10"/>
    <mergeCell ref="A11:D11"/>
    <mergeCell ref="A13:D13"/>
    <mergeCell ref="A1:N1"/>
    <mergeCell ref="A7:D8"/>
    <mergeCell ref="E7:G7"/>
    <mergeCell ref="H7:J7"/>
    <mergeCell ref="K7:M7"/>
    <mergeCell ref="A3:N3"/>
    <mergeCell ref="A5:N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K14:K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2011-04-14T07:22:41Z</dcterms:created>
  <dcterms:modified xsi:type="dcterms:W3CDTF">2011-04-14T07:23:08Z</dcterms:modified>
  <cp:category/>
  <cp:version/>
  <cp:contentType/>
  <cp:contentStatus/>
</cp:coreProperties>
</file>