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66-1" sheetId="1" r:id="rId1"/>
    <sheet name="166-2" sheetId="2" r:id="rId2"/>
    <sheet name="166-3" sheetId="3" r:id="rId3"/>
  </sheets>
  <definedNames/>
  <calcPr fullCalcOnLoad="1"/>
</workbook>
</file>

<file path=xl/sharedStrings.xml><?xml version="1.0" encoding="utf-8"?>
<sst xmlns="http://schemas.openxmlformats.org/spreadsheetml/2006/main" count="183" uniqueCount="149">
  <si>
    <t>（各年度末）</t>
  </si>
  <si>
    <t>区分・年度</t>
  </si>
  <si>
    <t>総数</t>
  </si>
  <si>
    <t>市民図書館</t>
  </si>
  <si>
    <t>広瀬図書館</t>
  </si>
  <si>
    <t>泉図書館</t>
  </si>
  <si>
    <t>宮城野図書館</t>
  </si>
  <si>
    <t>榴岡図書館</t>
  </si>
  <si>
    <t>若林図書館</t>
  </si>
  <si>
    <t>平成17年度</t>
  </si>
  <si>
    <t>総記</t>
  </si>
  <si>
    <t>哲学</t>
  </si>
  <si>
    <t>歴史</t>
  </si>
  <si>
    <t>社会科学</t>
  </si>
  <si>
    <t>自然科学</t>
  </si>
  <si>
    <t>産業</t>
  </si>
  <si>
    <t>言語</t>
  </si>
  <si>
    <t>文学</t>
  </si>
  <si>
    <t>児童書</t>
  </si>
  <si>
    <t>視聴覚資料点数</t>
  </si>
  <si>
    <t>ビデオテープ</t>
  </si>
  <si>
    <t>ＬＤ</t>
  </si>
  <si>
    <t>ＣＤ</t>
  </si>
  <si>
    <t>カセットテープ</t>
  </si>
  <si>
    <t>その他</t>
  </si>
  <si>
    <t>資料  教育局市民図書館</t>
  </si>
  <si>
    <t>登録者数</t>
  </si>
  <si>
    <t>利用者数</t>
  </si>
  <si>
    <t>図書貸出冊数</t>
  </si>
  <si>
    <t>一般</t>
  </si>
  <si>
    <t>中学生</t>
  </si>
  <si>
    <t>児童</t>
  </si>
  <si>
    <t>雑誌</t>
  </si>
  <si>
    <t>団体貸出は，グループ貸出及び文庫等への貸出の計である。</t>
  </si>
  <si>
    <t>団体貸出</t>
  </si>
  <si>
    <t>移動図書館利用状況</t>
  </si>
  <si>
    <t>分室利用状況</t>
  </si>
  <si>
    <t>登録団体数</t>
  </si>
  <si>
    <t>貸出冊数</t>
  </si>
  <si>
    <t>駐車場数</t>
  </si>
  <si>
    <t>分室数</t>
  </si>
  <si>
    <t>一般図書</t>
  </si>
  <si>
    <t>児童図書</t>
  </si>
  <si>
    <t>166.図書館蔵書冊数及び利用状況</t>
  </si>
  <si>
    <t>1.蔵書冊数及び視聴覚資料点数</t>
  </si>
  <si>
    <t>太白図書館</t>
  </si>
  <si>
    <t>蔵書冊数</t>
  </si>
  <si>
    <t>r480,728</t>
  </si>
  <si>
    <t>r194,824</t>
  </si>
  <si>
    <t>r69,646</t>
  </si>
  <si>
    <t>r174,901</t>
  </si>
  <si>
    <t>r167,858</t>
  </si>
  <si>
    <t>18</t>
  </si>
  <si>
    <t>19</t>
  </si>
  <si>
    <t>20</t>
  </si>
  <si>
    <t>21</t>
  </si>
  <si>
    <t>技術</t>
  </si>
  <si>
    <t>芸術</t>
  </si>
  <si>
    <t>大活字本</t>
  </si>
  <si>
    <t>参考図書</t>
  </si>
  <si>
    <t>郷土資料</t>
  </si>
  <si>
    <t>外国語資料</t>
  </si>
  <si>
    <t>r24,407</t>
  </si>
  <si>
    <t>r19,503</t>
  </si>
  <si>
    <t>r15,856</t>
  </si>
  <si>
    <t>r14,038</t>
  </si>
  <si>
    <t>18</t>
  </si>
  <si>
    <t>19</t>
  </si>
  <si>
    <t>20</t>
  </si>
  <si>
    <t>21</t>
  </si>
  <si>
    <t>166.図書館蔵書冊数及び利用状況</t>
  </si>
  <si>
    <t>2.個人貸出状況</t>
  </si>
  <si>
    <t>（各年度末，年度）</t>
  </si>
  <si>
    <t>視聴覚
資料利用
点数</t>
  </si>
  <si>
    <t>平成19年度</t>
  </si>
  <si>
    <t>r1,511,219</t>
  </si>
  <si>
    <t>r3,918,694</t>
  </si>
  <si>
    <t>r2,437,543</t>
  </si>
  <si>
    <t>r1,250,155</t>
  </si>
  <si>
    <t>r230,996</t>
  </si>
  <si>
    <t>r622,545</t>
  </si>
  <si>
    <t>r3,853,671</t>
  </si>
  <si>
    <t>r2,415,254</t>
  </si>
  <si>
    <t>r1,215,403</t>
  </si>
  <si>
    <t>r223,014</t>
  </si>
  <si>
    <t>r533,729</t>
  </si>
  <si>
    <t>r258,055</t>
  </si>
  <si>
    <t>r810,191</t>
  </si>
  <si>
    <t>r561,629</t>
  </si>
  <si>
    <t>r212,616</t>
  </si>
  <si>
    <t>r35,946</t>
  </si>
  <si>
    <t>r853,966</t>
  </si>
  <si>
    <t>r601,898</t>
  </si>
  <si>
    <t>r212,900</t>
  </si>
  <si>
    <t>r39,168</t>
  </si>
  <si>
    <t>r862,483</t>
  </si>
  <si>
    <t>r506,821</t>
  </si>
  <si>
    <t>r299,496</t>
  </si>
  <si>
    <t>r56,166</t>
  </si>
  <si>
    <t>r163,496</t>
  </si>
  <si>
    <t>r616,868</t>
  </si>
  <si>
    <t>r364,791</t>
  </si>
  <si>
    <t>r212,106</t>
  </si>
  <si>
    <t>r39,971</t>
  </si>
  <si>
    <t>r95,811</t>
  </si>
  <si>
    <t>r489,870</t>
  </si>
  <si>
    <t>r290,096</t>
  </si>
  <si>
    <t>r168,389</t>
  </si>
  <si>
    <t>r31,385</t>
  </si>
  <si>
    <t>r145,507</t>
  </si>
  <si>
    <t>r526,146</t>
  </si>
  <si>
    <t>r312,346</t>
  </si>
  <si>
    <t>r181,425</t>
  </si>
  <si>
    <t>r32,375</t>
  </si>
  <si>
    <t>r145,962</t>
  </si>
  <si>
    <t>r205,794</t>
  </si>
  <si>
    <t>r144,959</t>
  </si>
  <si>
    <t>r612,622</t>
  </si>
  <si>
    <t>r382,867</t>
  </si>
  <si>
    <t>r183,347</t>
  </si>
  <si>
    <t>r46,408</t>
  </si>
  <si>
    <t>r138,750</t>
  </si>
  <si>
    <t>r627,282</t>
  </si>
  <si>
    <t>r394,913</t>
  </si>
  <si>
    <t>r184,655</t>
  </si>
  <si>
    <t>r47,714</t>
  </si>
  <si>
    <t>r127,894</t>
  </si>
  <si>
    <t>太白図書館</t>
  </si>
  <si>
    <t>r273,619</t>
  </si>
  <si>
    <t>r637,942</t>
  </si>
  <si>
    <t>r380,727</t>
  </si>
  <si>
    <t>r221,217</t>
  </si>
  <si>
    <t>r35,998</t>
  </si>
  <si>
    <t>r134,655</t>
  </si>
  <si>
    <t>r677,720</t>
  </si>
  <si>
    <t>r403,899</t>
  </si>
  <si>
    <t>r237,039</t>
  </si>
  <si>
    <t>r36,782</t>
  </si>
  <si>
    <t>r125,162</t>
  </si>
  <si>
    <t>資料  教育局市民図書館</t>
  </si>
  <si>
    <t>166.図書館蔵書冊数及び利用状況</t>
  </si>
  <si>
    <t>3.団体貸出，移動図書館及び分室の利用状況</t>
  </si>
  <si>
    <t>（各年度末，年度）</t>
  </si>
  <si>
    <t>平成17年度</t>
  </si>
  <si>
    <t>r213</t>
  </si>
  <si>
    <t>r31,273</t>
  </si>
  <si>
    <t>r222</t>
  </si>
  <si>
    <t>r31,460</t>
  </si>
  <si>
    <t>r29,074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</si>
</sst>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7" fillId="0" borderId="1" xfId="0" applyNumberFormat="1" applyFont="1" applyBorder="1" applyAlignment="1">
      <alignment horizontal="distributed" vertical="center"/>
    </xf>
    <xf numFmtId="0" fontId="7" fillId="0" borderId="2" xfId="0" applyNumberFormat="1" applyFont="1" applyBorder="1" applyAlignment="1">
      <alignment horizontal="distributed" vertical="center"/>
    </xf>
    <xf numFmtId="0" fontId="7" fillId="0" borderId="3" xfId="0" applyNumberFormat="1" applyFont="1" applyBorder="1" applyAlignment="1">
      <alignment horizontal="distributed" vertical="center"/>
    </xf>
    <xf numFmtId="0" fontId="8" fillId="0" borderId="3" xfId="0" applyNumberFormat="1" applyFont="1" applyBorder="1" applyAlignment="1">
      <alignment horizontal="distributed" vertical="center"/>
    </xf>
    <xf numFmtId="0" fontId="7" fillId="0" borderId="4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41" fontId="7" fillId="0" borderId="0" xfId="0" applyNumberFormat="1" applyFont="1" applyBorder="1" applyAlignment="1">
      <alignment/>
    </xf>
    <xf numFmtId="41" fontId="7" fillId="0" borderId="5" xfId="0" applyNumberFormat="1" applyFont="1" applyBorder="1" applyAlignment="1">
      <alignment/>
    </xf>
    <xf numFmtId="41" fontId="7" fillId="0" borderId="6" xfId="0" applyNumberFormat="1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0" fontId="9" fillId="0" borderId="5" xfId="0" applyNumberFormat="1" applyFont="1" applyBorder="1" applyAlignment="1">
      <alignment horizontal="distributed"/>
    </xf>
    <xf numFmtId="41" fontId="9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/>
    </xf>
    <xf numFmtId="41" fontId="9" fillId="0" borderId="7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41" fontId="11" fillId="0" borderId="5" xfId="0" applyNumberFormat="1" applyFont="1" applyBorder="1" applyAlignment="1">
      <alignment horizontal="center"/>
    </xf>
    <xf numFmtId="41" fontId="12" fillId="0" borderId="7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distributed" indent="1"/>
    </xf>
    <xf numFmtId="0" fontId="7" fillId="0" borderId="5" xfId="0" applyNumberFormat="1" applyFont="1" applyBorder="1" applyAlignment="1">
      <alignment horizontal="distributed" indent="1"/>
    </xf>
    <xf numFmtId="41" fontId="9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distributed" indent="1"/>
    </xf>
    <xf numFmtId="41" fontId="9" fillId="0" borderId="7" xfId="0" applyNumberFormat="1" applyFont="1" applyBorder="1" applyAlignment="1">
      <alignment horizontal="right"/>
    </xf>
    <xf numFmtId="41" fontId="12" fillId="0" borderId="7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195" fontId="7" fillId="0" borderId="0" xfId="0" applyNumberFormat="1" applyFont="1" applyBorder="1" applyAlignment="1">
      <alignment horizontal="distributed"/>
    </xf>
    <xf numFmtId="195" fontId="7" fillId="0" borderId="5" xfId="0" applyNumberFormat="1" applyFont="1" applyBorder="1" applyAlignment="1">
      <alignment horizontal="distributed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/>
    </xf>
    <xf numFmtId="195" fontId="7" fillId="0" borderId="0" xfId="0" applyNumberFormat="1" applyFont="1" applyBorder="1" applyAlignment="1">
      <alignment horizontal="distributed" indent="1"/>
    </xf>
    <xf numFmtId="195" fontId="7" fillId="0" borderId="5" xfId="0" applyNumberFormat="1" applyFont="1" applyBorder="1" applyAlignment="1">
      <alignment horizontal="distributed" indent="1"/>
    </xf>
    <xf numFmtId="41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37" fontId="7" fillId="0" borderId="4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37" fontId="7" fillId="0" borderId="13" xfId="0" applyNumberFormat="1" applyFont="1" applyBorder="1" applyAlignment="1">
      <alignment horizontal="distributed" vertical="center"/>
    </xf>
    <xf numFmtId="37" fontId="13" fillId="0" borderId="14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37" fontId="7" fillId="0" borderId="8" xfId="0" applyNumberFormat="1" applyFont="1" applyBorder="1" applyAlignment="1">
      <alignment horizontal="distributed" vertical="center"/>
    </xf>
    <xf numFmtId="37" fontId="7" fillId="0" borderId="15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37" fontId="13" fillId="0" borderId="17" xfId="0" applyNumberFormat="1" applyFont="1" applyBorder="1" applyAlignment="1">
      <alignment horizontal="distributed" vertical="center" wrapText="1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37" fontId="7" fillId="0" borderId="6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5" xfId="0" applyFont="1" applyBorder="1" applyAlignment="1">
      <alignment horizontal="distributed"/>
    </xf>
    <xf numFmtId="37" fontId="9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208" fontId="9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208" fontId="12" fillId="0" borderId="0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37" fontId="5" fillId="0" borderId="8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37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37" fontId="7" fillId="0" borderId="4" xfId="0" applyNumberFormat="1" applyFont="1" applyBorder="1" applyAlignment="1">
      <alignment horizontal="distributed" vertical="center" indent="3"/>
    </xf>
    <xf numFmtId="0" fontId="0" fillId="0" borderId="1" xfId="0" applyFont="1" applyBorder="1" applyAlignment="1">
      <alignment horizontal="distributed" vertical="center" indent="3"/>
    </xf>
    <xf numFmtId="0" fontId="0" fillId="0" borderId="2" xfId="0" applyFont="1" applyBorder="1" applyAlignment="1">
      <alignment horizontal="distributed" vertical="center" indent="3"/>
    </xf>
    <xf numFmtId="37" fontId="7" fillId="0" borderId="4" xfId="0" applyNumberFormat="1" applyFont="1" applyBorder="1" applyAlignment="1">
      <alignment horizontal="distributed" vertical="center" indent="2"/>
    </xf>
    <xf numFmtId="37" fontId="7" fillId="0" borderId="1" xfId="0" applyNumberFormat="1" applyFont="1" applyBorder="1" applyAlignment="1">
      <alignment horizontal="distributed" vertical="center" indent="2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37" fontId="8" fillId="0" borderId="18" xfId="0" applyNumberFormat="1" applyFont="1" applyBorder="1" applyAlignment="1">
      <alignment horizontal="distributed" vertical="center"/>
    </xf>
    <xf numFmtId="37" fontId="7" fillId="0" borderId="18" xfId="0" applyNumberFormat="1" applyFont="1" applyBorder="1" applyAlignment="1">
      <alignment horizontal="distributed" vertical="center"/>
    </xf>
    <xf numFmtId="37" fontId="7" fillId="0" borderId="19" xfId="0" applyNumberFormat="1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2"/>
    </xf>
    <xf numFmtId="0" fontId="0" fillId="0" borderId="21" xfId="0" applyFont="1" applyBorder="1" applyAlignment="1">
      <alignment horizontal="distributed" vertical="center" indent="2"/>
    </xf>
    <xf numFmtId="37" fontId="7" fillId="0" borderId="22" xfId="0" applyNumberFormat="1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7" fillId="0" borderId="0" xfId="0" applyFont="1" applyBorder="1" applyAlignment="1">
      <alignment horizontal="distributed"/>
    </xf>
    <xf numFmtId="0" fontId="15" fillId="0" borderId="0" xfId="0" applyFont="1" applyAlignment="1">
      <alignment horizontal="distributed"/>
    </xf>
    <xf numFmtId="0" fontId="15" fillId="0" borderId="5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indexed="45"/>
  </sheetPr>
  <dimension ref="A1:K4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25" style="9" customWidth="1"/>
    <col min="2" max="2" width="11.875" style="9" customWidth="1"/>
    <col min="3" max="3" width="1.25" style="9" customWidth="1"/>
    <col min="4" max="4" width="12.75390625" style="49" bestFit="1" customWidth="1"/>
    <col min="5" max="11" width="10.375" style="49" customWidth="1"/>
    <col min="12" max="16384" width="8.875" style="9" customWidth="1"/>
  </cols>
  <sheetData>
    <row r="1" spans="1:11" s="2" customFormat="1" ht="22.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4:11" s="3" customFormat="1" ht="11.25" customHeight="1">
      <c r="D2" s="4"/>
      <c r="E2" s="4"/>
      <c r="F2" s="4"/>
      <c r="G2" s="4"/>
      <c r="H2" s="4"/>
      <c r="I2" s="4"/>
      <c r="J2" s="4"/>
      <c r="K2" s="4"/>
    </row>
    <row r="3" spans="1:11" s="3" customFormat="1" ht="13.5">
      <c r="A3" s="5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s="3" customFormat="1" ht="11.25" customHeight="1">
      <c r="B4" s="6"/>
      <c r="D4" s="4"/>
      <c r="E4" s="4"/>
      <c r="F4" s="4"/>
      <c r="G4" s="4"/>
      <c r="H4" s="4"/>
      <c r="I4" s="4"/>
      <c r="J4" s="4"/>
      <c r="K4" s="4"/>
    </row>
    <row r="5" spans="1:11" ht="13.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8" t="s">
        <v>0</v>
      </c>
    </row>
    <row r="6" spans="1:11" s="15" customFormat="1" ht="36" customHeight="1">
      <c r="A6" s="10" t="s">
        <v>1</v>
      </c>
      <c r="B6" s="10"/>
      <c r="C6" s="11"/>
      <c r="D6" s="12" t="s">
        <v>2</v>
      </c>
      <c r="E6" s="12" t="s">
        <v>3</v>
      </c>
      <c r="F6" s="12" t="s">
        <v>4</v>
      </c>
      <c r="G6" s="12" t="s">
        <v>5</v>
      </c>
      <c r="H6" s="13" t="s">
        <v>6</v>
      </c>
      <c r="I6" s="12" t="s">
        <v>7</v>
      </c>
      <c r="J6" s="12" t="s">
        <v>8</v>
      </c>
      <c r="K6" s="14" t="s">
        <v>45</v>
      </c>
    </row>
    <row r="7" spans="1:11" ht="6" customHeight="1">
      <c r="A7" s="7"/>
      <c r="B7" s="16"/>
      <c r="C7" s="17"/>
      <c r="D7" s="18"/>
      <c r="E7" s="18"/>
      <c r="F7" s="18"/>
      <c r="G7" s="18"/>
      <c r="H7" s="18"/>
      <c r="I7" s="18"/>
      <c r="J7" s="18"/>
      <c r="K7" s="18"/>
    </row>
    <row r="8" spans="1:11" ht="20.25" customHeight="1">
      <c r="A8" s="19" t="s">
        <v>46</v>
      </c>
      <c r="B8" s="19"/>
      <c r="C8" s="20"/>
      <c r="D8" s="21"/>
      <c r="E8" s="21"/>
      <c r="F8" s="21"/>
      <c r="G8" s="21"/>
      <c r="H8" s="21"/>
      <c r="I8" s="21"/>
      <c r="J8" s="21"/>
      <c r="K8" s="21"/>
    </row>
    <row r="9" spans="1:11" ht="14.25" customHeight="1">
      <c r="A9" s="7"/>
      <c r="B9" s="22" t="s">
        <v>9</v>
      </c>
      <c r="C9" s="23"/>
      <c r="D9" s="24">
        <v>1653775</v>
      </c>
      <c r="E9" s="21">
        <v>475946</v>
      </c>
      <c r="F9" s="21">
        <v>89872</v>
      </c>
      <c r="G9" s="25" t="s">
        <v>47</v>
      </c>
      <c r="H9" s="25" t="s">
        <v>48</v>
      </c>
      <c r="I9" s="25" t="s">
        <v>49</v>
      </c>
      <c r="J9" s="25" t="s">
        <v>50</v>
      </c>
      <c r="K9" s="25" t="s">
        <v>51</v>
      </c>
    </row>
    <row r="10" spans="1:11" ht="14.25" customHeight="1">
      <c r="A10" s="7"/>
      <c r="B10" s="26" t="s">
        <v>52</v>
      </c>
      <c r="C10" s="23"/>
      <c r="D10" s="24">
        <v>1683094</v>
      </c>
      <c r="E10" s="21">
        <v>480967</v>
      </c>
      <c r="F10" s="21">
        <v>92492</v>
      </c>
      <c r="G10" s="21">
        <v>484654</v>
      </c>
      <c r="H10" s="21">
        <v>198179</v>
      </c>
      <c r="I10" s="21">
        <v>69634</v>
      </c>
      <c r="J10" s="21">
        <v>179462</v>
      </c>
      <c r="K10" s="25">
        <v>177706</v>
      </c>
    </row>
    <row r="11" spans="1:11" ht="14.25" customHeight="1">
      <c r="A11" s="7"/>
      <c r="B11" s="26" t="s">
        <v>53</v>
      </c>
      <c r="C11" s="23"/>
      <c r="D11" s="24">
        <v>1714141</v>
      </c>
      <c r="E11" s="21">
        <v>493746</v>
      </c>
      <c r="F11" s="21">
        <v>91666</v>
      </c>
      <c r="G11" s="21">
        <v>489146</v>
      </c>
      <c r="H11" s="21">
        <v>201385</v>
      </c>
      <c r="I11" s="21">
        <v>68921</v>
      </c>
      <c r="J11" s="21">
        <v>184239</v>
      </c>
      <c r="K11" s="21">
        <v>185038</v>
      </c>
    </row>
    <row r="12" spans="1:11" s="27" customFormat="1" ht="14.25" customHeight="1">
      <c r="A12" s="7"/>
      <c r="B12" s="26" t="s">
        <v>54</v>
      </c>
      <c r="C12" s="23"/>
      <c r="D12" s="24">
        <v>1720247</v>
      </c>
      <c r="E12" s="21">
        <v>474797</v>
      </c>
      <c r="F12" s="21">
        <v>94455</v>
      </c>
      <c r="G12" s="21">
        <v>484368</v>
      </c>
      <c r="H12" s="21">
        <v>208422</v>
      </c>
      <c r="I12" s="21">
        <v>71220</v>
      </c>
      <c r="J12" s="21">
        <v>195722</v>
      </c>
      <c r="K12" s="21">
        <v>191263</v>
      </c>
    </row>
    <row r="13" spans="1:11" s="27" customFormat="1" ht="18.75" customHeight="1">
      <c r="A13" s="7"/>
      <c r="B13" s="28" t="s">
        <v>55</v>
      </c>
      <c r="C13" s="29"/>
      <c r="D13" s="30">
        <f aca="true" t="shared" si="0" ref="D13:K13">SUM(D15:D29)</f>
        <v>1768515</v>
      </c>
      <c r="E13" s="31">
        <f t="shared" si="0"/>
        <v>487128</v>
      </c>
      <c r="F13" s="31">
        <f t="shared" si="0"/>
        <v>96850</v>
      </c>
      <c r="G13" s="31">
        <f t="shared" si="0"/>
        <v>497547</v>
      </c>
      <c r="H13" s="31">
        <f t="shared" si="0"/>
        <v>212506</v>
      </c>
      <c r="I13" s="31">
        <f t="shared" si="0"/>
        <v>70727</v>
      </c>
      <c r="J13" s="31">
        <f t="shared" si="0"/>
        <v>209116</v>
      </c>
      <c r="K13" s="31">
        <f t="shared" si="0"/>
        <v>194641</v>
      </c>
    </row>
    <row r="14" spans="1:11" ht="11.25" customHeight="1">
      <c r="A14" s="7"/>
      <c r="B14" s="16"/>
      <c r="C14" s="17"/>
      <c r="D14" s="24"/>
      <c r="E14" s="21"/>
      <c r="F14" s="21"/>
      <c r="G14" s="21"/>
      <c r="H14" s="21"/>
      <c r="I14" s="21"/>
      <c r="J14" s="21"/>
      <c r="K14" s="21"/>
    </row>
    <row r="15" spans="1:11" ht="15" customHeight="1">
      <c r="A15" s="7"/>
      <c r="B15" s="32" t="s">
        <v>10</v>
      </c>
      <c r="C15" s="33"/>
      <c r="D15" s="24">
        <f>SUM(E15:K15)</f>
        <v>21136</v>
      </c>
      <c r="E15" s="21">
        <v>6866</v>
      </c>
      <c r="F15" s="21">
        <v>945</v>
      </c>
      <c r="G15" s="34">
        <v>3882</v>
      </c>
      <c r="H15" s="21">
        <v>3165</v>
      </c>
      <c r="I15" s="21">
        <v>913</v>
      </c>
      <c r="J15" s="21">
        <v>3369</v>
      </c>
      <c r="K15" s="21">
        <v>1996</v>
      </c>
    </row>
    <row r="16" spans="1:11" ht="15" customHeight="1">
      <c r="A16" s="7"/>
      <c r="B16" s="32" t="s">
        <v>11</v>
      </c>
      <c r="C16" s="33"/>
      <c r="D16" s="24">
        <f aca="true" t="shared" si="1" ref="D16:D29">SUM(E16:K16)</f>
        <v>31479</v>
      </c>
      <c r="E16" s="21">
        <v>9651</v>
      </c>
      <c r="F16" s="21">
        <v>1732</v>
      </c>
      <c r="G16" s="34">
        <v>6918</v>
      </c>
      <c r="H16" s="21">
        <v>4157</v>
      </c>
      <c r="I16" s="21">
        <v>1465</v>
      </c>
      <c r="J16" s="21">
        <v>4255</v>
      </c>
      <c r="K16" s="21">
        <v>3301</v>
      </c>
    </row>
    <row r="17" spans="1:11" ht="15" customHeight="1">
      <c r="A17" s="7"/>
      <c r="B17" s="32" t="s">
        <v>12</v>
      </c>
      <c r="C17" s="33"/>
      <c r="D17" s="24">
        <f t="shared" si="1"/>
        <v>83968</v>
      </c>
      <c r="E17" s="21">
        <v>25510</v>
      </c>
      <c r="F17" s="21">
        <v>4436</v>
      </c>
      <c r="G17" s="34">
        <v>18069</v>
      </c>
      <c r="H17" s="21">
        <v>11285</v>
      </c>
      <c r="I17" s="21">
        <v>5104</v>
      </c>
      <c r="J17" s="21">
        <v>11135</v>
      </c>
      <c r="K17" s="21">
        <v>8429</v>
      </c>
    </row>
    <row r="18" spans="1:11" ht="15" customHeight="1">
      <c r="A18" s="7"/>
      <c r="B18" s="32" t="s">
        <v>13</v>
      </c>
      <c r="C18" s="33"/>
      <c r="D18" s="24">
        <f t="shared" si="1"/>
        <v>115465</v>
      </c>
      <c r="E18" s="21">
        <v>43502</v>
      </c>
      <c r="F18" s="21">
        <v>6102</v>
      </c>
      <c r="G18" s="34">
        <v>18171</v>
      </c>
      <c r="H18" s="21">
        <v>16356</v>
      </c>
      <c r="I18" s="21">
        <v>4237</v>
      </c>
      <c r="J18" s="21">
        <v>15290</v>
      </c>
      <c r="K18" s="21">
        <v>11807</v>
      </c>
    </row>
    <row r="19" spans="1:11" ht="15" customHeight="1">
      <c r="A19" s="7"/>
      <c r="B19" s="32" t="s">
        <v>14</v>
      </c>
      <c r="C19" s="33"/>
      <c r="D19" s="24">
        <f t="shared" si="1"/>
        <v>59863</v>
      </c>
      <c r="E19" s="21">
        <v>16693</v>
      </c>
      <c r="F19" s="21">
        <v>3557</v>
      </c>
      <c r="G19" s="34">
        <v>12337</v>
      </c>
      <c r="H19" s="21">
        <v>8014</v>
      </c>
      <c r="I19" s="21">
        <v>2258</v>
      </c>
      <c r="J19" s="21">
        <v>9614</v>
      </c>
      <c r="K19" s="21">
        <v>7390</v>
      </c>
    </row>
    <row r="20" spans="1:11" ht="15" customHeight="1">
      <c r="A20" s="7"/>
      <c r="B20" s="32" t="s">
        <v>56</v>
      </c>
      <c r="C20" s="33"/>
      <c r="D20" s="24">
        <f t="shared" si="1"/>
        <v>94377</v>
      </c>
      <c r="E20" s="21">
        <v>27084</v>
      </c>
      <c r="F20" s="21">
        <v>5201</v>
      </c>
      <c r="G20" s="34">
        <v>22468</v>
      </c>
      <c r="H20" s="21">
        <v>10497</v>
      </c>
      <c r="I20" s="21">
        <v>4049</v>
      </c>
      <c r="J20" s="21">
        <v>14735</v>
      </c>
      <c r="K20" s="21">
        <v>10343</v>
      </c>
    </row>
    <row r="21" spans="1:11" ht="15" customHeight="1">
      <c r="A21" s="7"/>
      <c r="B21" s="32" t="s">
        <v>15</v>
      </c>
      <c r="C21" s="33"/>
      <c r="D21" s="24">
        <f t="shared" si="1"/>
        <v>32622</v>
      </c>
      <c r="E21" s="21">
        <v>10328</v>
      </c>
      <c r="F21" s="21">
        <v>1667</v>
      </c>
      <c r="G21" s="34">
        <v>6442</v>
      </c>
      <c r="H21" s="21">
        <v>3657</v>
      </c>
      <c r="I21" s="21">
        <v>1043</v>
      </c>
      <c r="J21" s="21">
        <v>5058</v>
      </c>
      <c r="K21" s="21">
        <v>4427</v>
      </c>
    </row>
    <row r="22" spans="1:11" ht="15" customHeight="1">
      <c r="A22" s="7"/>
      <c r="B22" s="32" t="s">
        <v>57</v>
      </c>
      <c r="C22" s="33"/>
      <c r="D22" s="24">
        <f t="shared" si="1"/>
        <v>98423</v>
      </c>
      <c r="E22" s="21">
        <v>26412</v>
      </c>
      <c r="F22" s="21">
        <v>5319</v>
      </c>
      <c r="G22" s="34">
        <v>21624</v>
      </c>
      <c r="H22" s="21">
        <v>14108</v>
      </c>
      <c r="I22" s="21">
        <v>3447</v>
      </c>
      <c r="J22" s="21">
        <v>17673</v>
      </c>
      <c r="K22" s="21">
        <v>9840</v>
      </c>
    </row>
    <row r="23" spans="1:11" ht="15" customHeight="1">
      <c r="A23" s="7"/>
      <c r="B23" s="32" t="s">
        <v>16</v>
      </c>
      <c r="C23" s="33"/>
      <c r="D23" s="24">
        <f t="shared" si="1"/>
        <v>14538</v>
      </c>
      <c r="E23" s="21">
        <v>4721</v>
      </c>
      <c r="F23" s="21">
        <v>727</v>
      </c>
      <c r="G23" s="34">
        <v>2966</v>
      </c>
      <c r="H23" s="21">
        <v>1853</v>
      </c>
      <c r="I23" s="21">
        <v>630</v>
      </c>
      <c r="J23" s="21">
        <v>2174</v>
      </c>
      <c r="K23" s="21">
        <v>1467</v>
      </c>
    </row>
    <row r="24" spans="1:11" ht="15" customHeight="1">
      <c r="A24" s="7"/>
      <c r="B24" s="32" t="s">
        <v>17</v>
      </c>
      <c r="C24" s="33"/>
      <c r="D24" s="24">
        <f t="shared" si="1"/>
        <v>415775</v>
      </c>
      <c r="E24" s="21">
        <v>101625</v>
      </c>
      <c r="F24" s="21">
        <v>23696</v>
      </c>
      <c r="G24" s="34">
        <v>126662</v>
      </c>
      <c r="H24" s="21">
        <v>58330</v>
      </c>
      <c r="I24" s="21">
        <v>16090</v>
      </c>
      <c r="J24" s="21">
        <v>46402</v>
      </c>
      <c r="K24" s="21">
        <v>42970</v>
      </c>
    </row>
    <row r="25" spans="1:11" ht="15" customHeight="1">
      <c r="A25" s="7"/>
      <c r="B25" s="32" t="s">
        <v>58</v>
      </c>
      <c r="C25" s="33"/>
      <c r="D25" s="24">
        <f t="shared" si="1"/>
        <v>6739</v>
      </c>
      <c r="E25" s="21">
        <v>1072</v>
      </c>
      <c r="F25" s="21">
        <v>398</v>
      </c>
      <c r="G25" s="34">
        <v>1749</v>
      </c>
      <c r="H25" s="21">
        <v>1266</v>
      </c>
      <c r="I25" s="21">
        <v>404</v>
      </c>
      <c r="J25" s="21">
        <v>839</v>
      </c>
      <c r="K25" s="21">
        <v>1011</v>
      </c>
    </row>
    <row r="26" spans="1:11" ht="15" customHeight="1">
      <c r="A26" s="7"/>
      <c r="B26" s="32" t="s">
        <v>59</v>
      </c>
      <c r="C26" s="33"/>
      <c r="D26" s="24">
        <f t="shared" si="1"/>
        <v>36155</v>
      </c>
      <c r="E26" s="21">
        <v>15757</v>
      </c>
      <c r="F26" s="21">
        <v>943</v>
      </c>
      <c r="G26" s="34">
        <v>6597</v>
      </c>
      <c r="H26" s="21">
        <v>5513</v>
      </c>
      <c r="I26" s="21">
        <v>677</v>
      </c>
      <c r="J26" s="21">
        <v>2819</v>
      </c>
      <c r="K26" s="21">
        <v>3849</v>
      </c>
    </row>
    <row r="27" spans="1:11" ht="15" customHeight="1">
      <c r="A27" s="7"/>
      <c r="B27" s="35" t="s">
        <v>60</v>
      </c>
      <c r="C27" s="33"/>
      <c r="D27" s="24">
        <f t="shared" si="1"/>
        <v>62267</v>
      </c>
      <c r="E27" s="21">
        <v>39120</v>
      </c>
      <c r="F27" s="21">
        <v>1656</v>
      </c>
      <c r="G27" s="34">
        <v>9179</v>
      </c>
      <c r="H27" s="21">
        <v>4169</v>
      </c>
      <c r="I27" s="21">
        <v>1397</v>
      </c>
      <c r="J27" s="21">
        <v>3561</v>
      </c>
      <c r="K27" s="21">
        <v>3185</v>
      </c>
    </row>
    <row r="28" spans="1:11" ht="15" customHeight="1">
      <c r="A28" s="7"/>
      <c r="B28" s="35" t="s">
        <v>61</v>
      </c>
      <c r="C28" s="33"/>
      <c r="D28" s="24">
        <f t="shared" si="1"/>
        <v>4030</v>
      </c>
      <c r="E28" s="21">
        <v>1755</v>
      </c>
      <c r="F28" s="21">
        <v>127</v>
      </c>
      <c r="G28" s="34">
        <v>1069</v>
      </c>
      <c r="H28" s="21">
        <v>649</v>
      </c>
      <c r="I28" s="21">
        <v>0</v>
      </c>
      <c r="J28" s="21">
        <v>225</v>
      </c>
      <c r="K28" s="21">
        <v>205</v>
      </c>
    </row>
    <row r="29" spans="1:11" ht="15" customHeight="1">
      <c r="A29" s="7"/>
      <c r="B29" s="32" t="s">
        <v>18</v>
      </c>
      <c r="C29" s="33"/>
      <c r="D29" s="24">
        <f t="shared" si="1"/>
        <v>691678</v>
      </c>
      <c r="E29" s="21">
        <v>157032</v>
      </c>
      <c r="F29" s="21">
        <v>40344</v>
      </c>
      <c r="G29" s="34">
        <v>239414</v>
      </c>
      <c r="H29" s="21">
        <v>69487</v>
      </c>
      <c r="I29" s="21">
        <v>29013</v>
      </c>
      <c r="J29" s="21">
        <v>71967</v>
      </c>
      <c r="K29" s="21">
        <v>84421</v>
      </c>
    </row>
    <row r="30" spans="1:11" ht="22.5" customHeight="1">
      <c r="A30" s="19" t="s">
        <v>19</v>
      </c>
      <c r="B30" s="19"/>
      <c r="C30" s="20"/>
      <c r="D30" s="24"/>
      <c r="E30" s="21"/>
      <c r="F30" s="21"/>
      <c r="G30" s="21"/>
      <c r="H30" s="21"/>
      <c r="I30" s="21"/>
      <c r="J30" s="21"/>
      <c r="K30" s="21"/>
    </row>
    <row r="31" spans="1:11" ht="14.25" customHeight="1">
      <c r="A31" s="7"/>
      <c r="B31" s="22" t="s">
        <v>9</v>
      </c>
      <c r="C31" s="23"/>
      <c r="D31" s="24">
        <v>79856</v>
      </c>
      <c r="E31" s="25">
        <v>0</v>
      </c>
      <c r="F31" s="21">
        <v>6052</v>
      </c>
      <c r="G31" s="25" t="s">
        <v>62</v>
      </c>
      <c r="H31" s="25" t="s">
        <v>63</v>
      </c>
      <c r="I31" s="25">
        <v>0</v>
      </c>
      <c r="J31" s="25" t="s">
        <v>64</v>
      </c>
      <c r="K31" s="25" t="s">
        <v>65</v>
      </c>
    </row>
    <row r="32" spans="1:11" ht="14.25" customHeight="1">
      <c r="A32" s="7"/>
      <c r="B32" s="26" t="s">
        <v>66</v>
      </c>
      <c r="C32" s="23"/>
      <c r="D32" s="24">
        <v>81157</v>
      </c>
      <c r="E32" s="25">
        <v>0</v>
      </c>
      <c r="F32" s="21">
        <v>6003</v>
      </c>
      <c r="G32" s="21">
        <v>24410</v>
      </c>
      <c r="H32" s="21">
        <v>20124</v>
      </c>
      <c r="I32" s="25">
        <v>0</v>
      </c>
      <c r="J32" s="21">
        <v>16123</v>
      </c>
      <c r="K32" s="25">
        <v>14497</v>
      </c>
    </row>
    <row r="33" spans="1:11" ht="14.25" customHeight="1">
      <c r="A33" s="7"/>
      <c r="B33" s="26" t="s">
        <v>67</v>
      </c>
      <c r="C33" s="23"/>
      <c r="D33" s="36">
        <v>82893</v>
      </c>
      <c r="E33" s="25">
        <v>0</v>
      </c>
      <c r="F33" s="25">
        <v>6067</v>
      </c>
      <c r="G33" s="25">
        <v>25106</v>
      </c>
      <c r="H33" s="25">
        <v>20496</v>
      </c>
      <c r="I33" s="25">
        <v>0</v>
      </c>
      <c r="J33" s="25">
        <v>16412</v>
      </c>
      <c r="K33" s="25">
        <v>14812</v>
      </c>
    </row>
    <row r="34" spans="1:11" s="27" customFormat="1" ht="14.25" customHeight="1">
      <c r="A34" s="7"/>
      <c r="B34" s="26" t="s">
        <v>68</v>
      </c>
      <c r="C34" s="23"/>
      <c r="D34" s="36">
        <v>82126</v>
      </c>
      <c r="E34" s="25">
        <f>SUM(E37:E41)</f>
        <v>0</v>
      </c>
      <c r="F34" s="25">
        <v>6137</v>
      </c>
      <c r="G34" s="25">
        <v>23398</v>
      </c>
      <c r="H34" s="25">
        <v>20659</v>
      </c>
      <c r="I34" s="25">
        <f>SUM(I37:I41)</f>
        <v>0</v>
      </c>
      <c r="J34" s="25">
        <v>16697</v>
      </c>
      <c r="K34" s="25">
        <v>15235</v>
      </c>
    </row>
    <row r="35" spans="1:11" s="27" customFormat="1" ht="18.75" customHeight="1">
      <c r="A35" s="7"/>
      <c r="B35" s="28" t="s">
        <v>69</v>
      </c>
      <c r="C35" s="23"/>
      <c r="D35" s="37">
        <f aca="true" t="shared" si="2" ref="D35:K35">SUM(D37:D41)</f>
        <v>84092</v>
      </c>
      <c r="E35" s="38">
        <f t="shared" si="2"/>
        <v>0</v>
      </c>
      <c r="F35" s="38">
        <f t="shared" si="2"/>
        <v>6248</v>
      </c>
      <c r="G35" s="38">
        <f t="shared" si="2"/>
        <v>24402</v>
      </c>
      <c r="H35" s="38">
        <f t="shared" si="2"/>
        <v>20638</v>
      </c>
      <c r="I35" s="38">
        <f t="shared" si="2"/>
        <v>0</v>
      </c>
      <c r="J35" s="38">
        <f t="shared" si="2"/>
        <v>17198</v>
      </c>
      <c r="K35" s="38">
        <f t="shared" si="2"/>
        <v>15606</v>
      </c>
    </row>
    <row r="36" spans="1:11" ht="15" customHeight="1">
      <c r="A36" s="7"/>
      <c r="B36" s="16"/>
      <c r="C36" s="17"/>
      <c r="D36" s="24"/>
      <c r="E36" s="25"/>
      <c r="F36" s="21"/>
      <c r="G36" s="21"/>
      <c r="H36" s="21"/>
      <c r="I36" s="25"/>
      <c r="J36" s="21"/>
      <c r="K36" s="21"/>
    </row>
    <row r="37" spans="1:11" ht="15" customHeight="1">
      <c r="A37" s="7"/>
      <c r="B37" s="39" t="s">
        <v>20</v>
      </c>
      <c r="C37" s="40"/>
      <c r="D37" s="24">
        <f>SUM(E37:K37)</f>
        <v>28096</v>
      </c>
      <c r="E37" s="41">
        <v>0</v>
      </c>
      <c r="F37" s="42">
        <v>2029</v>
      </c>
      <c r="G37" s="42">
        <v>7205</v>
      </c>
      <c r="H37" s="42">
        <v>6661</v>
      </c>
      <c r="I37" s="41">
        <v>0</v>
      </c>
      <c r="J37" s="42">
        <v>6550</v>
      </c>
      <c r="K37" s="42">
        <v>5651</v>
      </c>
    </row>
    <row r="38" spans="1:11" ht="15" customHeight="1">
      <c r="A38" s="7"/>
      <c r="B38" s="43" t="s">
        <v>21</v>
      </c>
      <c r="C38" s="44"/>
      <c r="D38" s="24">
        <f>SUM(E38:K38)</f>
        <v>4380</v>
      </c>
      <c r="E38" s="41">
        <v>0</v>
      </c>
      <c r="F38" s="42">
        <v>237</v>
      </c>
      <c r="G38" s="42">
        <v>0</v>
      </c>
      <c r="H38" s="42">
        <v>1329</v>
      </c>
      <c r="I38" s="41">
        <v>0</v>
      </c>
      <c r="J38" s="42">
        <v>1361</v>
      </c>
      <c r="K38" s="42">
        <v>1453</v>
      </c>
    </row>
    <row r="39" spans="1:11" ht="15" customHeight="1">
      <c r="A39" s="7"/>
      <c r="B39" s="43" t="s">
        <v>22</v>
      </c>
      <c r="C39" s="44"/>
      <c r="D39" s="24">
        <f>SUM(E39:K39)</f>
        <v>40945</v>
      </c>
      <c r="E39" s="41">
        <v>0</v>
      </c>
      <c r="F39" s="42">
        <v>3259</v>
      </c>
      <c r="G39" s="42">
        <v>14523</v>
      </c>
      <c r="H39" s="42">
        <v>9380</v>
      </c>
      <c r="I39" s="41">
        <v>0</v>
      </c>
      <c r="J39" s="42">
        <v>6990</v>
      </c>
      <c r="K39" s="42">
        <v>6793</v>
      </c>
    </row>
    <row r="40" spans="1:11" ht="15" customHeight="1">
      <c r="A40" s="7"/>
      <c r="B40" s="39" t="s">
        <v>23</v>
      </c>
      <c r="C40" s="40"/>
      <c r="D40" s="24">
        <f>SUM(E40:K40)</f>
        <v>4232</v>
      </c>
      <c r="E40" s="41">
        <v>0</v>
      </c>
      <c r="F40" s="42">
        <v>129</v>
      </c>
      <c r="G40" s="42">
        <v>1072</v>
      </c>
      <c r="H40" s="42">
        <v>1650</v>
      </c>
      <c r="I40" s="41">
        <v>0</v>
      </c>
      <c r="J40" s="42">
        <v>1087</v>
      </c>
      <c r="K40" s="42">
        <v>294</v>
      </c>
    </row>
    <row r="41" spans="1:11" ht="15" customHeight="1">
      <c r="A41" s="7"/>
      <c r="B41" s="43" t="s">
        <v>24</v>
      </c>
      <c r="C41" s="44"/>
      <c r="D41" s="24">
        <f>SUM(E41:K41)</f>
        <v>6439</v>
      </c>
      <c r="E41" s="41">
        <v>0</v>
      </c>
      <c r="F41" s="41">
        <v>594</v>
      </c>
      <c r="G41" s="42">
        <v>1602</v>
      </c>
      <c r="H41" s="41">
        <v>1618</v>
      </c>
      <c r="I41" s="41">
        <v>0</v>
      </c>
      <c r="J41" s="41">
        <v>1210</v>
      </c>
      <c r="K41" s="41">
        <v>1415</v>
      </c>
    </row>
    <row r="42" spans="1:11" ht="9" customHeight="1">
      <c r="A42" s="45"/>
      <c r="B42" s="45"/>
      <c r="C42" s="46"/>
      <c r="D42" s="45"/>
      <c r="E42" s="45"/>
      <c r="F42" s="45"/>
      <c r="G42" s="45"/>
      <c r="H42" s="45"/>
      <c r="I42" s="45"/>
      <c r="J42" s="45"/>
      <c r="K42" s="45"/>
    </row>
    <row r="43" spans="1:11" ht="13.5">
      <c r="A43" s="47" t="s">
        <v>25</v>
      </c>
      <c r="B43" s="7"/>
      <c r="C43" s="48"/>
      <c r="D43" s="7"/>
      <c r="E43" s="7"/>
      <c r="F43" s="7"/>
      <c r="G43" s="7"/>
      <c r="H43" s="7"/>
      <c r="I43" s="7"/>
      <c r="J43" s="7"/>
      <c r="K43" s="7"/>
    </row>
  </sheetData>
  <mergeCells count="25">
    <mergeCell ref="B41:C41"/>
    <mergeCell ref="B29:C29"/>
    <mergeCell ref="A30:C30"/>
    <mergeCell ref="B37:C37"/>
    <mergeCell ref="B38:C38"/>
    <mergeCell ref="B27:C27"/>
    <mergeCell ref="B28:C28"/>
    <mergeCell ref="B39:C39"/>
    <mergeCell ref="B40:C4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A1:K1"/>
    <mergeCell ref="A3:K3"/>
    <mergeCell ref="A6:C6"/>
    <mergeCell ref="A8:C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indexed="45"/>
  </sheetPr>
  <dimension ref="A1:N42"/>
  <sheetViews>
    <sheetView workbookViewId="0" topLeftCell="A4">
      <selection activeCell="A2" sqref="A2"/>
    </sheetView>
  </sheetViews>
  <sheetFormatPr defaultColWidth="9.00390625" defaultRowHeight="13.5"/>
  <cols>
    <col min="1" max="1" width="1.25" style="9" customWidth="1"/>
    <col min="2" max="2" width="9.125" style="9" customWidth="1"/>
    <col min="3" max="3" width="1.25" style="9" customWidth="1"/>
    <col min="4" max="5" width="8.125" style="49" customWidth="1"/>
    <col min="6" max="7" width="6.875" style="49" customWidth="1"/>
    <col min="8" max="11" width="10.50390625" style="49" customWidth="1"/>
    <col min="12" max="12" width="8.125" style="49" customWidth="1"/>
    <col min="13" max="13" width="8.50390625" style="49" customWidth="1"/>
    <col min="14" max="14" width="10.625" style="9" bestFit="1" customWidth="1"/>
    <col min="15" max="16384" width="8.875" style="9" customWidth="1"/>
  </cols>
  <sheetData>
    <row r="1" spans="1:13" s="3" customFormat="1" ht="22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4:13" s="3" customFormat="1" ht="9.75" customHeight="1">
      <c r="D2" s="4"/>
      <c r="E2" s="4"/>
      <c r="F2" s="4"/>
      <c r="H2" s="4"/>
      <c r="I2" s="4"/>
      <c r="J2" s="4"/>
      <c r="K2" s="4"/>
      <c r="L2" s="4"/>
      <c r="M2" s="4"/>
    </row>
    <row r="3" spans="1:13" s="3" customFormat="1" ht="13.5">
      <c r="A3" s="5" t="s">
        <v>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4:13" s="3" customFormat="1" ht="9.75" customHeight="1">
      <c r="D4" s="4"/>
      <c r="E4" s="4"/>
      <c r="F4" s="4"/>
      <c r="H4" s="4"/>
      <c r="I4" s="4"/>
      <c r="J4" s="4"/>
      <c r="K4" s="4"/>
      <c r="L4" s="4"/>
      <c r="M4" s="4"/>
    </row>
    <row r="5" spans="12:13" ht="14.25" thickBot="1">
      <c r="L5" s="50" t="s">
        <v>72</v>
      </c>
      <c r="M5" s="51"/>
    </row>
    <row r="6" spans="1:13" s="60" customFormat="1" ht="18" customHeight="1">
      <c r="A6" s="52" t="s">
        <v>1</v>
      </c>
      <c r="B6" s="53"/>
      <c r="C6" s="54"/>
      <c r="D6" s="55" t="s">
        <v>26</v>
      </c>
      <c r="E6" s="56"/>
      <c r="F6" s="56"/>
      <c r="G6" s="57"/>
      <c r="H6" s="58" t="s">
        <v>27</v>
      </c>
      <c r="I6" s="55" t="s">
        <v>28</v>
      </c>
      <c r="J6" s="56"/>
      <c r="K6" s="56"/>
      <c r="L6" s="57"/>
      <c r="M6" s="59" t="s">
        <v>73</v>
      </c>
    </row>
    <row r="7" spans="1:13" s="60" customFormat="1" ht="18" customHeight="1">
      <c r="A7" s="61"/>
      <c r="B7" s="61"/>
      <c r="C7" s="62"/>
      <c r="D7" s="63" t="s">
        <v>2</v>
      </c>
      <c r="E7" s="64" t="s">
        <v>29</v>
      </c>
      <c r="F7" s="63" t="s">
        <v>30</v>
      </c>
      <c r="G7" s="64" t="s">
        <v>31</v>
      </c>
      <c r="H7" s="65"/>
      <c r="I7" s="64" t="s">
        <v>2</v>
      </c>
      <c r="J7" s="63" t="s">
        <v>29</v>
      </c>
      <c r="K7" s="64" t="s">
        <v>18</v>
      </c>
      <c r="L7" s="64" t="s">
        <v>32</v>
      </c>
      <c r="M7" s="66"/>
    </row>
    <row r="8" spans="2:13" ht="6" customHeight="1">
      <c r="B8" s="67"/>
      <c r="C8" s="68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ht="17.25" customHeight="1">
      <c r="A9" s="70" t="s">
        <v>2</v>
      </c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2:13" ht="12.75" customHeight="1">
      <c r="B10" s="74" t="s">
        <v>74</v>
      </c>
      <c r="C10" s="75"/>
      <c r="D10" s="76">
        <v>132514</v>
      </c>
      <c r="E10" s="76">
        <v>104533</v>
      </c>
      <c r="F10" s="76">
        <v>4726</v>
      </c>
      <c r="G10" s="76">
        <v>23255</v>
      </c>
      <c r="H10" s="76" t="s">
        <v>75</v>
      </c>
      <c r="I10" s="76" t="s">
        <v>76</v>
      </c>
      <c r="J10" s="76" t="s">
        <v>77</v>
      </c>
      <c r="K10" s="76" t="s">
        <v>78</v>
      </c>
      <c r="L10" s="76" t="s">
        <v>79</v>
      </c>
      <c r="M10" s="76" t="s">
        <v>80</v>
      </c>
    </row>
    <row r="11" spans="2:13" s="27" customFormat="1" ht="12.75" customHeight="1">
      <c r="B11" s="74">
        <v>20</v>
      </c>
      <c r="C11" s="75"/>
      <c r="D11" s="76">
        <f>D15+D19+D23+D27+D31+D35+D39</f>
        <v>126547</v>
      </c>
      <c r="E11" s="76">
        <f>E15+E19+E23+E27+E31+E35+E39</f>
        <v>99432</v>
      </c>
      <c r="F11" s="76">
        <f>F15+F19+F23+F27+F31+F35+F39</f>
        <v>3867</v>
      </c>
      <c r="G11" s="76">
        <f>G15+G19+G23+G27+G31+G35+G39</f>
        <v>23248</v>
      </c>
      <c r="H11" s="76">
        <v>1437180</v>
      </c>
      <c r="I11" s="76" t="s">
        <v>81</v>
      </c>
      <c r="J11" s="76" t="s">
        <v>82</v>
      </c>
      <c r="K11" s="76" t="s">
        <v>83</v>
      </c>
      <c r="L11" s="76" t="s">
        <v>84</v>
      </c>
      <c r="M11" s="76" t="s">
        <v>85</v>
      </c>
    </row>
    <row r="12" spans="2:13" s="27" customFormat="1" ht="14.25" customHeight="1">
      <c r="B12" s="77">
        <v>21</v>
      </c>
      <c r="C12" s="78"/>
      <c r="D12" s="79">
        <f aca="true" t="shared" si="0" ref="D12:M12">D16+D20+D24+D28+D32+D36+D40</f>
        <v>126960</v>
      </c>
      <c r="E12" s="79">
        <f t="shared" si="0"/>
        <v>101035</v>
      </c>
      <c r="F12" s="79">
        <f t="shared" si="0"/>
        <v>4493</v>
      </c>
      <c r="G12" s="79">
        <f t="shared" si="0"/>
        <v>21432</v>
      </c>
      <c r="H12" s="79">
        <f t="shared" si="0"/>
        <v>1521001</v>
      </c>
      <c r="I12" s="79">
        <f t="shared" si="0"/>
        <v>4123314</v>
      </c>
      <c r="J12" s="79">
        <f t="shared" si="0"/>
        <v>2550971</v>
      </c>
      <c r="K12" s="79">
        <f t="shared" si="0"/>
        <v>1330785</v>
      </c>
      <c r="L12" s="79">
        <f t="shared" si="0"/>
        <v>241558</v>
      </c>
      <c r="M12" s="79">
        <f t="shared" si="0"/>
        <v>494746</v>
      </c>
    </row>
    <row r="13" spans="1:14" ht="17.25" customHeight="1">
      <c r="A13" s="70" t="s">
        <v>3</v>
      </c>
      <c r="B13" s="71"/>
      <c r="C13" s="72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49"/>
    </row>
    <row r="14" spans="2:13" ht="12.75" customHeight="1">
      <c r="B14" s="74" t="s">
        <v>74</v>
      </c>
      <c r="C14" s="75"/>
      <c r="D14" s="76">
        <v>28395</v>
      </c>
      <c r="E14" s="76">
        <v>23474</v>
      </c>
      <c r="F14" s="76">
        <v>863</v>
      </c>
      <c r="G14" s="76">
        <v>4058</v>
      </c>
      <c r="H14" s="76" t="s">
        <v>86</v>
      </c>
      <c r="I14" s="76" t="s">
        <v>87</v>
      </c>
      <c r="J14" s="76" t="s">
        <v>88</v>
      </c>
      <c r="K14" s="76" t="s">
        <v>89</v>
      </c>
      <c r="L14" s="76" t="s">
        <v>90</v>
      </c>
      <c r="M14" s="76">
        <v>0</v>
      </c>
    </row>
    <row r="15" spans="2:13" s="27" customFormat="1" ht="12.75" customHeight="1">
      <c r="B15" s="74">
        <v>20</v>
      </c>
      <c r="C15" s="75"/>
      <c r="D15" s="76">
        <f>SUM(E15:G15)</f>
        <v>28000</v>
      </c>
      <c r="E15" s="76">
        <v>23153</v>
      </c>
      <c r="F15" s="76">
        <v>639</v>
      </c>
      <c r="G15" s="76">
        <v>4208</v>
      </c>
      <c r="H15" s="76">
        <v>276103</v>
      </c>
      <c r="I15" s="76" t="s">
        <v>91</v>
      </c>
      <c r="J15" s="76" t="s">
        <v>92</v>
      </c>
      <c r="K15" s="76" t="s">
        <v>93</v>
      </c>
      <c r="L15" s="76" t="s">
        <v>94</v>
      </c>
      <c r="M15" s="76">
        <v>0</v>
      </c>
    </row>
    <row r="16" spans="2:13" s="27" customFormat="1" ht="14.25" customHeight="1">
      <c r="B16" s="77">
        <v>21</v>
      </c>
      <c r="C16" s="78"/>
      <c r="D16" s="79">
        <f>SUM(E16:G16)</f>
        <v>27473</v>
      </c>
      <c r="E16" s="79">
        <v>23093</v>
      </c>
      <c r="F16" s="79">
        <v>747</v>
      </c>
      <c r="G16" s="79">
        <v>3633</v>
      </c>
      <c r="H16" s="79">
        <v>280317</v>
      </c>
      <c r="I16" s="79">
        <f>SUM(J16:L16)</f>
        <v>869326</v>
      </c>
      <c r="J16" s="79">
        <v>617776</v>
      </c>
      <c r="K16" s="79">
        <v>211782</v>
      </c>
      <c r="L16" s="79">
        <v>39768</v>
      </c>
      <c r="M16" s="79">
        <v>0</v>
      </c>
    </row>
    <row r="17" spans="1:13" ht="17.25" customHeight="1">
      <c r="A17" s="70" t="s">
        <v>4</v>
      </c>
      <c r="B17" s="71"/>
      <c r="C17" s="72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2:13" ht="12.75" customHeight="1">
      <c r="B18" s="74" t="s">
        <v>74</v>
      </c>
      <c r="C18" s="75"/>
      <c r="D18" s="76">
        <v>8405</v>
      </c>
      <c r="E18" s="76">
        <v>6011</v>
      </c>
      <c r="F18" s="76">
        <v>379</v>
      </c>
      <c r="G18" s="76">
        <v>2015</v>
      </c>
      <c r="H18" s="76">
        <v>91002</v>
      </c>
      <c r="I18" s="76">
        <v>299792</v>
      </c>
      <c r="J18" s="76">
        <v>170444</v>
      </c>
      <c r="K18" s="76">
        <v>113760</v>
      </c>
      <c r="L18" s="76">
        <v>15588</v>
      </c>
      <c r="M18" s="76">
        <v>40137</v>
      </c>
    </row>
    <row r="19" spans="2:13" s="27" customFormat="1" ht="12.75" customHeight="1">
      <c r="B19" s="74">
        <v>20</v>
      </c>
      <c r="C19" s="75"/>
      <c r="D19" s="76">
        <f>SUM(E19:G19)</f>
        <v>8504</v>
      </c>
      <c r="E19" s="76">
        <v>6012</v>
      </c>
      <c r="F19" s="76">
        <v>293</v>
      </c>
      <c r="G19" s="76">
        <v>2199</v>
      </c>
      <c r="H19" s="76">
        <v>98564</v>
      </c>
      <c r="I19" s="76">
        <f>SUM(J19:L19)</f>
        <v>330556</v>
      </c>
      <c r="J19" s="76">
        <v>182742</v>
      </c>
      <c r="K19" s="76">
        <v>131272</v>
      </c>
      <c r="L19" s="76">
        <v>16542</v>
      </c>
      <c r="M19" s="76">
        <v>38900</v>
      </c>
    </row>
    <row r="20" spans="2:13" s="27" customFormat="1" ht="14.25" customHeight="1">
      <c r="B20" s="77">
        <v>21</v>
      </c>
      <c r="C20" s="78"/>
      <c r="D20" s="79">
        <f>SUM(E20:G20)</f>
        <v>8747</v>
      </c>
      <c r="E20" s="79">
        <v>6100</v>
      </c>
      <c r="F20" s="79">
        <v>411</v>
      </c>
      <c r="G20" s="79">
        <v>2236</v>
      </c>
      <c r="H20" s="79">
        <v>106745</v>
      </c>
      <c r="I20" s="79">
        <f>SUM(J20:L20)</f>
        <v>358181</v>
      </c>
      <c r="J20" s="79">
        <v>195623</v>
      </c>
      <c r="K20" s="79">
        <v>144718</v>
      </c>
      <c r="L20" s="79">
        <v>17840</v>
      </c>
      <c r="M20" s="79">
        <v>36570</v>
      </c>
    </row>
    <row r="21" spans="1:13" ht="17.25" customHeight="1">
      <c r="A21" s="70" t="s">
        <v>5</v>
      </c>
      <c r="B21" s="71"/>
      <c r="C21" s="72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2:13" ht="12.75" customHeight="1">
      <c r="B22" s="74" t="s">
        <v>74</v>
      </c>
      <c r="C22" s="75"/>
      <c r="D22" s="76">
        <v>30811</v>
      </c>
      <c r="E22" s="76">
        <v>24200</v>
      </c>
      <c r="F22" s="76">
        <v>1118</v>
      </c>
      <c r="G22" s="76">
        <v>5493</v>
      </c>
      <c r="H22" s="76">
        <v>336523</v>
      </c>
      <c r="I22" s="76" t="s">
        <v>95</v>
      </c>
      <c r="J22" s="76" t="s">
        <v>96</v>
      </c>
      <c r="K22" s="76" t="s">
        <v>97</v>
      </c>
      <c r="L22" s="76" t="s">
        <v>98</v>
      </c>
      <c r="M22" s="76" t="s">
        <v>99</v>
      </c>
    </row>
    <row r="23" spans="2:13" s="27" customFormat="1" ht="12.75" customHeight="1">
      <c r="B23" s="74">
        <v>20</v>
      </c>
      <c r="C23" s="75"/>
      <c r="D23" s="76">
        <f>SUM(E23:G23)</f>
        <v>26647</v>
      </c>
      <c r="E23" s="76">
        <v>20896</v>
      </c>
      <c r="F23" s="76">
        <v>786</v>
      </c>
      <c r="G23" s="76">
        <v>4965</v>
      </c>
      <c r="H23" s="76">
        <v>224167</v>
      </c>
      <c r="I23" s="76" t="s">
        <v>100</v>
      </c>
      <c r="J23" s="76" t="s">
        <v>101</v>
      </c>
      <c r="K23" s="76" t="s">
        <v>102</v>
      </c>
      <c r="L23" s="76" t="s">
        <v>103</v>
      </c>
      <c r="M23" s="76" t="s">
        <v>104</v>
      </c>
    </row>
    <row r="24" spans="2:13" s="27" customFormat="1" ht="14.25" customHeight="1">
      <c r="B24" s="77">
        <v>21</v>
      </c>
      <c r="C24" s="78"/>
      <c r="D24" s="79">
        <f>SUM(E24:G24)</f>
        <v>27589</v>
      </c>
      <c r="E24" s="79">
        <v>21740</v>
      </c>
      <c r="F24" s="79">
        <v>995</v>
      </c>
      <c r="G24" s="79">
        <v>4854</v>
      </c>
      <c r="H24" s="79">
        <v>296332</v>
      </c>
      <c r="I24" s="79">
        <f>SUM(J24:L24)</f>
        <v>812214</v>
      </c>
      <c r="J24" s="79">
        <v>451700</v>
      </c>
      <c r="K24" s="79">
        <v>308026</v>
      </c>
      <c r="L24" s="79">
        <v>52488</v>
      </c>
      <c r="M24" s="79">
        <v>107367</v>
      </c>
    </row>
    <row r="25" spans="1:13" ht="17.25" customHeight="1">
      <c r="A25" s="70" t="s">
        <v>6</v>
      </c>
      <c r="B25" s="71"/>
      <c r="C25" s="72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2:13" ht="12.75" customHeight="1">
      <c r="B26" s="74" t="s">
        <v>74</v>
      </c>
      <c r="C26" s="75"/>
      <c r="D26" s="76">
        <v>16260</v>
      </c>
      <c r="E26" s="76">
        <v>12542</v>
      </c>
      <c r="F26" s="76">
        <v>415</v>
      </c>
      <c r="G26" s="76">
        <v>3303</v>
      </c>
      <c r="H26" s="76">
        <v>225431</v>
      </c>
      <c r="I26" s="76" t="s">
        <v>105</v>
      </c>
      <c r="J26" s="76" t="s">
        <v>106</v>
      </c>
      <c r="K26" s="76" t="s">
        <v>107</v>
      </c>
      <c r="L26" s="76" t="s">
        <v>108</v>
      </c>
      <c r="M26" s="76" t="s">
        <v>109</v>
      </c>
    </row>
    <row r="27" spans="2:13" s="27" customFormat="1" ht="12.75" customHeight="1">
      <c r="B27" s="74">
        <v>20</v>
      </c>
      <c r="C27" s="75"/>
      <c r="D27" s="76">
        <f>SUM(E27:G27)</f>
        <v>15677</v>
      </c>
      <c r="E27" s="76">
        <v>11825</v>
      </c>
      <c r="F27" s="76">
        <v>554</v>
      </c>
      <c r="G27" s="76">
        <v>3298</v>
      </c>
      <c r="H27" s="76">
        <v>234623</v>
      </c>
      <c r="I27" s="76" t="s">
        <v>110</v>
      </c>
      <c r="J27" s="76" t="s">
        <v>111</v>
      </c>
      <c r="K27" s="76" t="s">
        <v>112</v>
      </c>
      <c r="L27" s="76" t="s">
        <v>113</v>
      </c>
      <c r="M27" s="76" t="s">
        <v>114</v>
      </c>
    </row>
    <row r="28" spans="2:13" s="27" customFormat="1" ht="14.25" customHeight="1">
      <c r="B28" s="77">
        <v>21</v>
      </c>
      <c r="C28" s="78"/>
      <c r="D28" s="79">
        <f>SUM(E28:G28)</f>
        <v>15820</v>
      </c>
      <c r="E28" s="79">
        <v>12230</v>
      </c>
      <c r="F28" s="79">
        <v>587</v>
      </c>
      <c r="G28" s="79">
        <v>3003</v>
      </c>
      <c r="H28" s="79">
        <v>229440</v>
      </c>
      <c r="I28" s="79">
        <f>SUM(J28:L28)</f>
        <v>524742</v>
      </c>
      <c r="J28" s="79">
        <v>312447</v>
      </c>
      <c r="K28" s="79">
        <v>179947</v>
      </c>
      <c r="L28" s="79">
        <v>32348</v>
      </c>
      <c r="M28" s="79">
        <v>124277</v>
      </c>
    </row>
    <row r="29" spans="1:13" ht="17.25" customHeight="1">
      <c r="A29" s="70" t="s">
        <v>7</v>
      </c>
      <c r="B29" s="71"/>
      <c r="C29" s="72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2:13" ht="12.75" customHeight="1">
      <c r="B30" s="74" t="s">
        <v>74</v>
      </c>
      <c r="C30" s="75"/>
      <c r="D30" s="76">
        <v>7502</v>
      </c>
      <c r="E30" s="76">
        <v>6793</v>
      </c>
      <c r="F30" s="76">
        <v>141</v>
      </c>
      <c r="G30" s="76">
        <v>568</v>
      </c>
      <c r="H30" s="76">
        <v>73204</v>
      </c>
      <c r="I30" s="76" t="s">
        <v>115</v>
      </c>
      <c r="J30" s="76" t="s">
        <v>116</v>
      </c>
      <c r="K30" s="76">
        <v>51330</v>
      </c>
      <c r="L30" s="76">
        <v>9505</v>
      </c>
      <c r="M30" s="76">
        <v>0</v>
      </c>
    </row>
    <row r="31" spans="2:13" s="27" customFormat="1" ht="12.75" customHeight="1">
      <c r="B31" s="74">
        <v>20</v>
      </c>
      <c r="C31" s="75"/>
      <c r="D31" s="76">
        <f>SUM(E31:G31)</f>
        <v>7471</v>
      </c>
      <c r="E31" s="76">
        <v>6772</v>
      </c>
      <c r="F31" s="76">
        <v>115</v>
      </c>
      <c r="G31" s="76">
        <v>584</v>
      </c>
      <c r="H31" s="76">
        <v>78542</v>
      </c>
      <c r="I31" s="76">
        <f>SUM(J31:L31)</f>
        <v>221133</v>
      </c>
      <c r="J31" s="76">
        <v>154665</v>
      </c>
      <c r="K31" s="76">
        <v>56006</v>
      </c>
      <c r="L31" s="76">
        <v>10462</v>
      </c>
      <c r="M31" s="76">
        <v>0</v>
      </c>
    </row>
    <row r="32" spans="2:13" s="27" customFormat="1" ht="14.25" customHeight="1">
      <c r="B32" s="77">
        <v>21</v>
      </c>
      <c r="C32" s="78"/>
      <c r="D32" s="79">
        <f>SUM(E32:G32)</f>
        <v>7525</v>
      </c>
      <c r="E32" s="79">
        <v>6859</v>
      </c>
      <c r="F32" s="79">
        <v>131</v>
      </c>
      <c r="G32" s="79">
        <v>535</v>
      </c>
      <c r="H32" s="79">
        <v>81200</v>
      </c>
      <c r="I32" s="79">
        <f>SUM(J32:L32)</f>
        <v>224360</v>
      </c>
      <c r="J32" s="79">
        <v>155542</v>
      </c>
      <c r="K32" s="79">
        <v>58037</v>
      </c>
      <c r="L32" s="79">
        <v>10781</v>
      </c>
      <c r="M32" s="79">
        <v>1061</v>
      </c>
    </row>
    <row r="33" spans="1:13" ht="17.25" customHeight="1">
      <c r="A33" s="70" t="s">
        <v>8</v>
      </c>
      <c r="B33" s="71"/>
      <c r="C33" s="72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2:13" ht="12.75" customHeight="1">
      <c r="B34" s="74" t="s">
        <v>74</v>
      </c>
      <c r="C34" s="75"/>
      <c r="D34" s="76">
        <v>19600</v>
      </c>
      <c r="E34" s="76">
        <v>15133</v>
      </c>
      <c r="F34" s="76">
        <v>858</v>
      </c>
      <c r="G34" s="76">
        <v>3609</v>
      </c>
      <c r="H34" s="76">
        <v>253385</v>
      </c>
      <c r="I34" s="76" t="s">
        <v>117</v>
      </c>
      <c r="J34" s="76" t="s">
        <v>118</v>
      </c>
      <c r="K34" s="76" t="s">
        <v>119</v>
      </c>
      <c r="L34" s="76" t="s">
        <v>120</v>
      </c>
      <c r="M34" s="76" t="s">
        <v>121</v>
      </c>
    </row>
    <row r="35" spans="2:13" s="27" customFormat="1" ht="12.75" customHeight="1">
      <c r="B35" s="74">
        <v>20</v>
      </c>
      <c r="C35" s="75"/>
      <c r="D35" s="76">
        <f>SUM(E35:G35)</f>
        <v>18904</v>
      </c>
      <c r="E35" s="76">
        <v>14612</v>
      </c>
      <c r="F35" s="76">
        <v>680</v>
      </c>
      <c r="G35" s="76">
        <v>3612</v>
      </c>
      <c r="H35" s="76">
        <v>247224</v>
      </c>
      <c r="I35" s="76" t="s">
        <v>122</v>
      </c>
      <c r="J35" s="76" t="s">
        <v>123</v>
      </c>
      <c r="K35" s="76" t="s">
        <v>124</v>
      </c>
      <c r="L35" s="76" t="s">
        <v>125</v>
      </c>
      <c r="M35" s="76" t="s">
        <v>126</v>
      </c>
    </row>
    <row r="36" spans="2:13" s="27" customFormat="1" ht="14.25" customHeight="1">
      <c r="B36" s="77">
        <v>21</v>
      </c>
      <c r="C36" s="78"/>
      <c r="D36" s="79">
        <f>SUM(E36:G36)</f>
        <v>18767</v>
      </c>
      <c r="E36" s="79">
        <v>14798</v>
      </c>
      <c r="F36" s="79">
        <v>718</v>
      </c>
      <c r="G36" s="79">
        <v>3251</v>
      </c>
      <c r="H36" s="79">
        <v>246486</v>
      </c>
      <c r="I36" s="79">
        <f>SUM(J36:L36)</f>
        <v>638014</v>
      </c>
      <c r="J36" s="79">
        <v>403736</v>
      </c>
      <c r="K36" s="79">
        <v>183060</v>
      </c>
      <c r="L36" s="79">
        <v>51218</v>
      </c>
      <c r="M36" s="79">
        <v>112607</v>
      </c>
    </row>
    <row r="37" spans="1:13" ht="17.25" customHeight="1">
      <c r="A37" s="70" t="s">
        <v>127</v>
      </c>
      <c r="B37" s="71"/>
      <c r="C37" s="72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2:13" ht="12.75" customHeight="1">
      <c r="B38" s="74" t="s">
        <v>74</v>
      </c>
      <c r="C38" s="75"/>
      <c r="D38" s="76">
        <v>21541</v>
      </c>
      <c r="E38" s="76">
        <v>16380</v>
      </c>
      <c r="F38" s="76">
        <v>952</v>
      </c>
      <c r="G38" s="76">
        <v>4209</v>
      </c>
      <c r="H38" s="76" t="s">
        <v>128</v>
      </c>
      <c r="I38" s="76" t="s">
        <v>129</v>
      </c>
      <c r="J38" s="76" t="s">
        <v>130</v>
      </c>
      <c r="K38" s="76" t="s">
        <v>131</v>
      </c>
      <c r="L38" s="76" t="s">
        <v>132</v>
      </c>
      <c r="M38" s="76" t="s">
        <v>133</v>
      </c>
    </row>
    <row r="39" spans="2:13" s="27" customFormat="1" ht="12.75" customHeight="1">
      <c r="B39" s="74">
        <v>20</v>
      </c>
      <c r="C39" s="75"/>
      <c r="D39" s="76">
        <f>SUM(E39:G39)</f>
        <v>21344</v>
      </c>
      <c r="E39" s="76">
        <v>16162</v>
      </c>
      <c r="F39" s="76">
        <v>800</v>
      </c>
      <c r="G39" s="76">
        <v>4382</v>
      </c>
      <c r="H39" s="76">
        <v>277957</v>
      </c>
      <c r="I39" s="76" t="s">
        <v>134</v>
      </c>
      <c r="J39" s="76" t="s">
        <v>135</v>
      </c>
      <c r="K39" s="76" t="s">
        <v>136</v>
      </c>
      <c r="L39" s="76" t="s">
        <v>137</v>
      </c>
      <c r="M39" s="76" t="s">
        <v>138</v>
      </c>
    </row>
    <row r="40" spans="2:13" s="27" customFormat="1" ht="14.25" customHeight="1">
      <c r="B40" s="77">
        <v>21</v>
      </c>
      <c r="C40" s="78"/>
      <c r="D40" s="79">
        <f>SUM(E40:G40)</f>
        <v>21039</v>
      </c>
      <c r="E40" s="79">
        <v>16215</v>
      </c>
      <c r="F40" s="79">
        <v>904</v>
      </c>
      <c r="G40" s="79">
        <v>3920</v>
      </c>
      <c r="H40" s="79">
        <v>280481</v>
      </c>
      <c r="I40" s="79">
        <f>SUM(J40:L40)</f>
        <v>696477</v>
      </c>
      <c r="J40" s="79">
        <v>414147</v>
      </c>
      <c r="K40" s="79">
        <v>245215</v>
      </c>
      <c r="L40" s="79">
        <v>37115</v>
      </c>
      <c r="M40" s="79">
        <v>112864</v>
      </c>
    </row>
    <row r="41" spans="1:14" ht="6" customHeight="1">
      <c r="A41" s="80"/>
      <c r="B41" s="80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/>
    </row>
    <row r="42" spans="1:3" ht="13.5">
      <c r="A42" s="6" t="s">
        <v>139</v>
      </c>
      <c r="C42" s="84"/>
    </row>
  </sheetData>
  <mergeCells count="16">
    <mergeCell ref="A25:C25"/>
    <mergeCell ref="A29:C29"/>
    <mergeCell ref="A33:C33"/>
    <mergeCell ref="A37:C37"/>
    <mergeCell ref="A9:C9"/>
    <mergeCell ref="A13:C13"/>
    <mergeCell ref="A17:C17"/>
    <mergeCell ref="A21:C21"/>
    <mergeCell ref="A1:M1"/>
    <mergeCell ref="A3:M3"/>
    <mergeCell ref="M6:M7"/>
    <mergeCell ref="L5:M5"/>
    <mergeCell ref="A6:C7"/>
    <mergeCell ref="D6:G6"/>
    <mergeCell ref="H6:H7"/>
    <mergeCell ref="I6:L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4">
    <tabColor indexed="45"/>
  </sheetPr>
  <dimension ref="A1:M26"/>
  <sheetViews>
    <sheetView workbookViewId="0" topLeftCell="A1">
      <selection activeCell="A2" sqref="A2"/>
    </sheetView>
  </sheetViews>
  <sheetFormatPr defaultColWidth="9.00390625" defaultRowHeight="13.5"/>
  <cols>
    <col min="1" max="1" width="1.25" style="9" customWidth="1"/>
    <col min="2" max="2" width="9.125" style="9" customWidth="1"/>
    <col min="3" max="3" width="1.25" style="9" customWidth="1"/>
    <col min="4" max="5" width="8.875" style="49" customWidth="1"/>
    <col min="6" max="6" width="7.75390625" style="49" customWidth="1"/>
    <col min="7" max="7" width="8.875" style="49" customWidth="1"/>
    <col min="8" max="8" width="10.00390625" style="49" customWidth="1"/>
    <col min="9" max="10" width="8.875" style="49" customWidth="1"/>
    <col min="11" max="11" width="7.75390625" style="49" customWidth="1"/>
    <col min="12" max="12" width="8.875" style="49" customWidth="1"/>
    <col min="13" max="13" width="10.00390625" style="49" customWidth="1"/>
    <col min="14" max="16384" width="8.875" style="9" customWidth="1"/>
  </cols>
  <sheetData>
    <row r="1" spans="1:13" s="2" customFormat="1" ht="22.5" customHeigh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4:13" s="3" customFormat="1" ht="13.5"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13.5">
      <c r="A3" s="5" t="s">
        <v>141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4:13" s="3" customFormat="1" ht="9.75" customHeight="1"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86" customFormat="1" ht="13.5" customHeight="1">
      <c r="A5" s="85" t="s">
        <v>33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4:13" s="3" customFormat="1" ht="9.75" customHeight="1">
      <c r="D6" s="4"/>
      <c r="E6" s="4"/>
      <c r="F6" s="4"/>
      <c r="G6" s="4"/>
      <c r="H6" s="4"/>
      <c r="I6" s="4"/>
      <c r="J6" s="4"/>
      <c r="K6" s="4"/>
      <c r="L6" s="4"/>
      <c r="M6" s="4"/>
    </row>
    <row r="7" spans="12:13" ht="13.5" customHeight="1" thickBot="1">
      <c r="L7" s="50" t="s">
        <v>142</v>
      </c>
      <c r="M7" s="51"/>
    </row>
    <row r="8" spans="1:13" s="15" customFormat="1" ht="18" customHeight="1">
      <c r="A8" s="52" t="s">
        <v>1</v>
      </c>
      <c r="B8" s="53"/>
      <c r="C8" s="54"/>
      <c r="D8" s="55" t="s">
        <v>34</v>
      </c>
      <c r="E8" s="57"/>
      <c r="F8" s="87" t="s">
        <v>35</v>
      </c>
      <c r="G8" s="88"/>
      <c r="H8" s="88"/>
      <c r="I8" s="88"/>
      <c r="J8" s="89"/>
      <c r="K8" s="90" t="s">
        <v>36</v>
      </c>
      <c r="L8" s="91"/>
      <c r="M8" s="91"/>
    </row>
    <row r="9" spans="1:13" s="15" customFormat="1" ht="18" customHeight="1">
      <c r="A9" s="92"/>
      <c r="B9" s="92"/>
      <c r="C9" s="93"/>
      <c r="D9" s="94" t="s">
        <v>37</v>
      </c>
      <c r="E9" s="95" t="s">
        <v>38</v>
      </c>
      <c r="F9" s="95" t="s">
        <v>39</v>
      </c>
      <c r="G9" s="95" t="s">
        <v>27</v>
      </c>
      <c r="H9" s="96" t="s">
        <v>28</v>
      </c>
      <c r="I9" s="97"/>
      <c r="J9" s="98"/>
      <c r="K9" s="95" t="s">
        <v>40</v>
      </c>
      <c r="L9" s="95" t="s">
        <v>27</v>
      </c>
      <c r="M9" s="99" t="s">
        <v>38</v>
      </c>
    </row>
    <row r="10" spans="1:13" s="15" customFormat="1" ht="18" customHeight="1">
      <c r="A10" s="61"/>
      <c r="B10" s="61"/>
      <c r="C10" s="62"/>
      <c r="D10" s="100"/>
      <c r="E10" s="65"/>
      <c r="F10" s="65"/>
      <c r="G10" s="65"/>
      <c r="H10" s="64" t="s">
        <v>2</v>
      </c>
      <c r="I10" s="64" t="s">
        <v>41</v>
      </c>
      <c r="J10" s="64" t="s">
        <v>42</v>
      </c>
      <c r="K10" s="65"/>
      <c r="L10" s="65"/>
      <c r="M10" s="101"/>
    </row>
    <row r="11" spans="2:13" ht="6" customHeight="1">
      <c r="B11" s="67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2:13" ht="13.5" customHeight="1">
      <c r="B12" s="74" t="s">
        <v>143</v>
      </c>
      <c r="C12" s="102"/>
      <c r="D12" s="25" t="s">
        <v>144</v>
      </c>
      <c r="E12" s="25" t="s">
        <v>145</v>
      </c>
      <c r="F12" s="21">
        <v>76</v>
      </c>
      <c r="G12" s="21">
        <v>40879</v>
      </c>
      <c r="H12" s="21">
        <v>150355</v>
      </c>
      <c r="I12" s="21">
        <v>88010</v>
      </c>
      <c r="J12" s="21">
        <v>62345</v>
      </c>
      <c r="K12" s="21">
        <v>10</v>
      </c>
      <c r="L12" s="21">
        <v>46728</v>
      </c>
      <c r="M12" s="21">
        <v>138188</v>
      </c>
    </row>
    <row r="13" spans="2:13" ht="13.5" customHeight="1">
      <c r="B13" s="74">
        <v>18</v>
      </c>
      <c r="C13" s="102"/>
      <c r="D13" s="25" t="s">
        <v>146</v>
      </c>
      <c r="E13" s="25" t="s">
        <v>147</v>
      </c>
      <c r="F13" s="21">
        <v>76</v>
      </c>
      <c r="G13" s="21">
        <v>38745</v>
      </c>
      <c r="H13" s="21">
        <v>151225</v>
      </c>
      <c r="I13" s="21">
        <v>90845</v>
      </c>
      <c r="J13" s="21">
        <v>60380</v>
      </c>
      <c r="K13" s="21">
        <v>10</v>
      </c>
      <c r="L13" s="21">
        <v>44214</v>
      </c>
      <c r="M13" s="21">
        <v>140694</v>
      </c>
    </row>
    <row r="14" spans="2:13" ht="13.5" customHeight="1">
      <c r="B14" s="74">
        <v>19</v>
      </c>
      <c r="C14" s="102"/>
      <c r="D14" s="25">
        <v>231</v>
      </c>
      <c r="E14" s="25" t="s">
        <v>148</v>
      </c>
      <c r="F14" s="25">
        <v>76</v>
      </c>
      <c r="G14" s="25">
        <v>31979</v>
      </c>
      <c r="H14" s="25">
        <v>154495</v>
      </c>
      <c r="I14" s="25">
        <v>95123</v>
      </c>
      <c r="J14" s="25">
        <v>59372</v>
      </c>
      <c r="K14" s="25">
        <v>10</v>
      </c>
      <c r="L14" s="25">
        <v>38821</v>
      </c>
      <c r="M14" s="25">
        <v>149280</v>
      </c>
    </row>
    <row r="15" spans="2:13" ht="13.5" customHeight="1">
      <c r="B15" s="74">
        <v>20</v>
      </c>
      <c r="C15" s="102"/>
      <c r="D15" s="25">
        <v>235</v>
      </c>
      <c r="E15" s="25">
        <v>27663</v>
      </c>
      <c r="F15" s="25">
        <v>76</v>
      </c>
      <c r="G15" s="25">
        <v>25519</v>
      </c>
      <c r="H15" s="25">
        <v>124734</v>
      </c>
      <c r="I15" s="25">
        <v>77028</v>
      </c>
      <c r="J15" s="25">
        <v>47706</v>
      </c>
      <c r="K15" s="25">
        <v>10</v>
      </c>
      <c r="L15" s="25">
        <v>43048</v>
      </c>
      <c r="M15" s="25">
        <v>166606</v>
      </c>
    </row>
    <row r="16" spans="2:13" ht="16.5" customHeight="1">
      <c r="B16" s="77">
        <v>21</v>
      </c>
      <c r="C16" s="103"/>
      <c r="D16" s="38">
        <f aca="true" t="shared" si="0" ref="D16:M16">SUM(D18:D24)</f>
        <v>230</v>
      </c>
      <c r="E16" s="38">
        <f t="shared" si="0"/>
        <v>29549</v>
      </c>
      <c r="F16" s="38">
        <f t="shared" si="0"/>
        <v>76</v>
      </c>
      <c r="G16" s="38">
        <f t="shared" si="0"/>
        <v>28380</v>
      </c>
      <c r="H16" s="38">
        <f t="shared" si="0"/>
        <v>139375</v>
      </c>
      <c r="I16" s="38">
        <f t="shared" si="0"/>
        <v>88413</v>
      </c>
      <c r="J16" s="38">
        <f t="shared" si="0"/>
        <v>50962</v>
      </c>
      <c r="K16" s="38">
        <f t="shared" si="0"/>
        <v>10</v>
      </c>
      <c r="L16" s="38">
        <f t="shared" si="0"/>
        <v>40370</v>
      </c>
      <c r="M16" s="38">
        <f t="shared" si="0"/>
        <v>155916</v>
      </c>
    </row>
    <row r="17" spans="2:13" ht="8.25" customHeight="1">
      <c r="B17" s="104"/>
      <c r="C17" s="10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3.5" customHeight="1">
      <c r="A18" s="106" t="s">
        <v>3</v>
      </c>
      <c r="B18" s="107"/>
      <c r="C18" s="108"/>
      <c r="D18" s="25">
        <v>69</v>
      </c>
      <c r="E18" s="25">
        <v>7269</v>
      </c>
      <c r="F18" s="41">
        <v>76</v>
      </c>
      <c r="G18" s="41">
        <v>28380</v>
      </c>
      <c r="H18" s="41">
        <v>139375</v>
      </c>
      <c r="I18" s="41">
        <v>88413</v>
      </c>
      <c r="J18" s="41">
        <v>50962</v>
      </c>
      <c r="K18" s="41">
        <v>0</v>
      </c>
      <c r="L18" s="41">
        <v>0</v>
      </c>
      <c r="M18" s="41">
        <v>0</v>
      </c>
    </row>
    <row r="19" spans="1:13" ht="13.5" customHeight="1">
      <c r="A19" s="106" t="s">
        <v>4</v>
      </c>
      <c r="B19" s="107"/>
      <c r="C19" s="108"/>
      <c r="D19" s="25">
        <v>23</v>
      </c>
      <c r="E19" s="25">
        <v>3183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</row>
    <row r="20" spans="1:13" ht="13.5" customHeight="1">
      <c r="A20" s="106" t="s">
        <v>5</v>
      </c>
      <c r="B20" s="107"/>
      <c r="C20" s="108"/>
      <c r="D20" s="25">
        <v>44</v>
      </c>
      <c r="E20" s="25">
        <v>6681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9</v>
      </c>
      <c r="L20" s="41">
        <v>37494</v>
      </c>
      <c r="M20" s="41">
        <v>144354</v>
      </c>
    </row>
    <row r="21" spans="1:13" ht="13.5" customHeight="1">
      <c r="A21" s="106" t="s">
        <v>6</v>
      </c>
      <c r="B21" s="107"/>
      <c r="C21" s="108"/>
      <c r="D21" s="25">
        <v>26</v>
      </c>
      <c r="E21" s="25">
        <v>3796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</row>
    <row r="22" spans="1:13" ht="13.5" customHeight="1">
      <c r="A22" s="106" t="s">
        <v>7</v>
      </c>
      <c r="B22" s="107"/>
      <c r="C22" s="108"/>
      <c r="D22" s="25">
        <v>17</v>
      </c>
      <c r="E22" s="25">
        <v>2134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</row>
    <row r="23" spans="1:13" ht="13.5" customHeight="1">
      <c r="A23" s="106" t="s">
        <v>8</v>
      </c>
      <c r="B23" s="107"/>
      <c r="C23" s="108"/>
      <c r="D23" s="25">
        <v>18</v>
      </c>
      <c r="E23" s="25">
        <v>2475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</row>
    <row r="24" spans="1:13" ht="13.5" customHeight="1">
      <c r="A24" s="106" t="s">
        <v>127</v>
      </c>
      <c r="B24" s="107"/>
      <c r="C24" s="108"/>
      <c r="D24" s="25">
        <v>33</v>
      </c>
      <c r="E24" s="25">
        <v>4011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1</v>
      </c>
      <c r="L24" s="41">
        <v>2876</v>
      </c>
      <c r="M24" s="41">
        <v>11562</v>
      </c>
    </row>
    <row r="25" spans="1:13" ht="6" customHeight="1">
      <c r="A25" s="80"/>
      <c r="B25" s="80"/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</row>
    <row r="26" spans="1:3" ht="13.5">
      <c r="A26" s="6" t="s">
        <v>139</v>
      </c>
      <c r="C26" s="84"/>
    </row>
  </sheetData>
  <mergeCells count="23">
    <mergeCell ref="A24:C24"/>
    <mergeCell ref="A19:C19"/>
    <mergeCell ref="A20:C20"/>
    <mergeCell ref="A21:C21"/>
    <mergeCell ref="A22:C22"/>
    <mergeCell ref="L9:L10"/>
    <mergeCell ref="M9:M10"/>
    <mergeCell ref="A18:C18"/>
    <mergeCell ref="A23:C23"/>
    <mergeCell ref="A8:C10"/>
    <mergeCell ref="D8:E8"/>
    <mergeCell ref="F8:J8"/>
    <mergeCell ref="K8:M8"/>
    <mergeCell ref="D9:D10"/>
    <mergeCell ref="E9:E10"/>
    <mergeCell ref="F9:F10"/>
    <mergeCell ref="G9:G10"/>
    <mergeCell ref="H9:J9"/>
    <mergeCell ref="K9:K10"/>
    <mergeCell ref="A1:M1"/>
    <mergeCell ref="A5:M5"/>
    <mergeCell ref="A3:M3"/>
    <mergeCell ref="L7:M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2011-04-14T07:04:29Z</dcterms:created>
  <dcterms:modified xsi:type="dcterms:W3CDTF">2011-04-14T07:04:34Z</dcterms:modified>
  <cp:category/>
  <cp:version/>
  <cp:contentType/>
  <cp:contentStatus/>
</cp:coreProperties>
</file>