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<sst xmlns="http://schemas.openxmlformats.org/spreadsheetml/2006/main" count="55" uniqueCount="26">
  <si>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棟数</t>
  </si>
  <si>
    <t>青葉区</t>
  </si>
  <si>
    <t>宮城野区</t>
  </si>
  <si>
    <t>若林区</t>
  </si>
  <si>
    <t>太白区</t>
  </si>
  <si>
    <t>泉区</t>
  </si>
  <si>
    <t>資料  財政局税務部資産税課</t>
  </si>
  <si>
    <t>121.建物の棟数及び床面積</t>
  </si>
  <si>
    <t>本表は「固定資産概要調書」による数値である。非課税家屋及び免税点以下の家屋は含まれていない。</t>
  </si>
  <si>
    <t>本表の「住宅」とは，専用住宅，農漁家，併用住宅，アパート等で，附属家を含む。</t>
  </si>
  <si>
    <t>「事務所・店舗」とは，事務所，店舗，銀行，百貨店の計で，料亭は「旅館・ホテル・病院」に含む。</t>
  </si>
  <si>
    <t>「その他」は，劇場，公衆浴場，土蔵等の計である。</t>
  </si>
  <si>
    <t>（単位   面積：㎡）</t>
  </si>
  <si>
    <t>（各年1月1日）</t>
  </si>
  <si>
    <t>年・種別・区</t>
  </si>
  <si>
    <t>総数</t>
  </si>
  <si>
    <t>木造</t>
  </si>
  <si>
    <t>非　　　木　　　造</t>
  </si>
  <si>
    <t>延床面積</t>
  </si>
  <si>
    <t xml:space="preserve">平 成 </t>
  </si>
  <si>
    <t xml:space="preserve"> 年</t>
  </si>
  <si>
    <t>住宅</t>
  </si>
  <si>
    <t>事務所・店舗</t>
  </si>
  <si>
    <t>旅館・ホテル・病院</t>
  </si>
  <si>
    <t>工場・倉庫・市場</t>
  </si>
  <si>
    <t>その他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</si>
</sst>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2" fillId="0" borderId="0" xfId="16" applyFont="1" applyAlignment="1">
      <alignment/>
    </xf>
    <xf numFmtId="38" fontId="4" fillId="0" borderId="0" xfId="16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16" applyFont="1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left" indent="2"/>
    </xf>
    <xf numFmtId="38" fontId="6" fillId="0" borderId="0" xfId="16" applyFont="1" applyAlignment="1">
      <alignment/>
    </xf>
    <xf numFmtId="38" fontId="6" fillId="0" borderId="0" xfId="16" applyFont="1" applyAlignment="1">
      <alignment/>
    </xf>
    <xf numFmtId="0" fontId="2" fillId="0" borderId="0" xfId="0" applyFont="1" applyBorder="1" applyAlignment="1">
      <alignment/>
    </xf>
    <xf numFmtId="38" fontId="8" fillId="0" borderId="0" xfId="16" applyFont="1" applyAlignment="1">
      <alignment/>
    </xf>
    <xf numFmtId="38" fontId="3" fillId="0" borderId="0" xfId="16" applyFont="1" applyAlignment="1">
      <alignment/>
    </xf>
    <xf numFmtId="38" fontId="8" fillId="0" borderId="0" xfId="16" applyFont="1" applyAlignment="1">
      <alignment horizontal="center"/>
    </xf>
    <xf numFmtId="0" fontId="9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9" fillId="0" borderId="3" xfId="16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9" fillId="0" borderId="8" xfId="16" applyFont="1" applyBorder="1" applyAlignment="1">
      <alignment horizontal="distributed" vertical="center"/>
    </xf>
    <xf numFmtId="38" fontId="9" fillId="0" borderId="6" xfId="16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38" fontId="9" fillId="0" borderId="10" xfId="16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41" fontId="11" fillId="0" borderId="0" xfId="16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1" fontId="11" fillId="0" borderId="0" xfId="16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41" fontId="13" fillId="0" borderId="0" xfId="16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41" fontId="11" fillId="0" borderId="0" xfId="16" applyNumberFormat="1" applyFont="1" applyFill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179" fontId="11" fillId="0" borderId="6" xfId="16" applyNumberFormat="1" applyFont="1" applyBorder="1" applyAlignment="1">
      <alignment/>
    </xf>
    <xf numFmtId="179" fontId="11" fillId="0" borderId="6" xfId="16" applyNumberFormat="1" applyFont="1" applyFill="1" applyBorder="1" applyAlignment="1">
      <alignment/>
    </xf>
    <xf numFmtId="38" fontId="15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M6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.625" style="1" customWidth="1"/>
    <col min="2" max="2" width="7.50390625" style="2" customWidth="1"/>
    <col min="3" max="3" width="3.125" style="2" customWidth="1"/>
    <col min="4" max="4" width="4.375" style="2" customWidth="1"/>
    <col min="5" max="5" width="1.625" style="2" customWidth="1"/>
    <col min="6" max="11" width="13.625" style="3" customWidth="1"/>
    <col min="12" max="12" width="7.25390625" style="1" customWidth="1"/>
    <col min="13" max="13" width="7.50390625" style="1" customWidth="1"/>
    <col min="14" max="18" width="13.625" style="1" customWidth="1"/>
    <col min="19" max="16384" width="8.875" style="1" customWidth="1"/>
  </cols>
  <sheetData>
    <row r="1" ht="15" customHeight="1"/>
    <row r="2" spans="1:11" s="5" customFormat="1" ht="26.25" customHeigh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s="6" customFormat="1" ht="13.5">
      <c r="B3" s="7"/>
      <c r="C3" s="7"/>
      <c r="D3" s="7"/>
      <c r="E3" s="7"/>
      <c r="F3" s="8"/>
      <c r="G3" s="9"/>
      <c r="H3" s="9"/>
      <c r="I3" s="9"/>
      <c r="J3" s="9"/>
      <c r="K3" s="9"/>
    </row>
    <row r="4" spans="3:11" s="7" customFormat="1" ht="11.25">
      <c r="C4" s="10"/>
      <c r="D4" s="11" t="s">
        <v>8</v>
      </c>
      <c r="G4" s="12"/>
      <c r="H4" s="12"/>
      <c r="I4" s="12"/>
      <c r="J4" s="12"/>
      <c r="K4" s="12"/>
    </row>
    <row r="5" spans="3:11" s="7" customFormat="1" ht="11.25">
      <c r="C5" s="10"/>
      <c r="D5" s="11" t="s">
        <v>9</v>
      </c>
      <c r="G5" s="12"/>
      <c r="H5" s="12"/>
      <c r="I5" s="12"/>
      <c r="J5" s="12"/>
      <c r="K5" s="12"/>
    </row>
    <row r="6" spans="3:11" s="7" customFormat="1" ht="11.25">
      <c r="C6" s="10"/>
      <c r="D6" s="11" t="s">
        <v>10</v>
      </c>
      <c r="G6" s="12"/>
      <c r="H6" s="12"/>
      <c r="I6" s="12"/>
      <c r="J6" s="12"/>
      <c r="K6" s="12"/>
    </row>
    <row r="7" spans="3:11" s="7" customFormat="1" ht="11.25">
      <c r="C7" s="10"/>
      <c r="D7" s="11" t="s">
        <v>11</v>
      </c>
      <c r="G7" s="12"/>
      <c r="H7" s="12"/>
      <c r="I7" s="12"/>
      <c r="J7" s="12"/>
      <c r="K7" s="12"/>
    </row>
    <row r="8" ht="13.5">
      <c r="L8" s="13"/>
    </row>
    <row r="9" spans="1:12" ht="13.5" customHeight="1" thickBot="1">
      <c r="A9" s="14" t="s">
        <v>12</v>
      </c>
      <c r="B9" s="15"/>
      <c r="C9" s="15"/>
      <c r="D9" s="15"/>
      <c r="E9" s="15"/>
      <c r="F9" s="1"/>
      <c r="K9" s="16" t="s">
        <v>13</v>
      </c>
      <c r="L9" s="13"/>
    </row>
    <row r="10" spans="1:12" ht="19.5" customHeight="1">
      <c r="A10" s="17" t="s">
        <v>14</v>
      </c>
      <c r="B10" s="18"/>
      <c r="C10" s="18"/>
      <c r="D10" s="18"/>
      <c r="E10" s="19"/>
      <c r="F10" s="20" t="s">
        <v>15</v>
      </c>
      <c r="G10" s="21"/>
      <c r="H10" s="20" t="s">
        <v>16</v>
      </c>
      <c r="I10" s="21"/>
      <c r="J10" s="20" t="s">
        <v>17</v>
      </c>
      <c r="K10" s="22"/>
      <c r="L10" s="13"/>
    </row>
    <row r="11" spans="1:12" ht="19.5" customHeight="1">
      <c r="A11" s="23"/>
      <c r="B11" s="23"/>
      <c r="C11" s="23"/>
      <c r="D11" s="23"/>
      <c r="E11" s="24"/>
      <c r="F11" s="25" t="s">
        <v>0</v>
      </c>
      <c r="G11" s="25" t="s">
        <v>18</v>
      </c>
      <c r="H11" s="25" t="s">
        <v>0</v>
      </c>
      <c r="I11" s="25" t="s">
        <v>18</v>
      </c>
      <c r="J11" s="25" t="s">
        <v>0</v>
      </c>
      <c r="K11" s="26" t="s">
        <v>18</v>
      </c>
      <c r="L11" s="13"/>
    </row>
    <row r="12" spans="1:12" ht="6" customHeight="1">
      <c r="A12" s="27"/>
      <c r="B12" s="27"/>
      <c r="C12" s="27"/>
      <c r="D12" s="27"/>
      <c r="E12" s="28"/>
      <c r="F12" s="29"/>
      <c r="G12" s="29"/>
      <c r="H12" s="29"/>
      <c r="I12" s="29"/>
      <c r="J12" s="29"/>
      <c r="K12" s="29"/>
      <c r="L12" s="13"/>
    </row>
    <row r="13" spans="1:13" ht="15" customHeight="1">
      <c r="A13" s="30"/>
      <c r="B13" s="31" t="s">
        <v>19</v>
      </c>
      <c r="C13" s="32">
        <v>18</v>
      </c>
      <c r="D13" s="33" t="s">
        <v>20</v>
      </c>
      <c r="E13" s="34"/>
      <c r="F13" s="35">
        <v>314077</v>
      </c>
      <c r="G13" s="35">
        <v>55103598</v>
      </c>
      <c r="H13" s="35">
        <v>235953</v>
      </c>
      <c r="I13" s="35">
        <v>24297564</v>
      </c>
      <c r="J13" s="35">
        <v>78124</v>
      </c>
      <c r="K13" s="35">
        <v>30806034</v>
      </c>
      <c r="L13" s="36"/>
      <c r="M13" s="36"/>
    </row>
    <row r="14" spans="1:13" ht="15" customHeight="1">
      <c r="A14" s="30"/>
      <c r="B14" s="37"/>
      <c r="C14" s="32">
        <v>19</v>
      </c>
      <c r="D14" s="38"/>
      <c r="E14" s="34"/>
      <c r="F14" s="39">
        <v>314964</v>
      </c>
      <c r="G14" s="39">
        <v>55908049</v>
      </c>
      <c r="H14" s="39">
        <v>236166</v>
      </c>
      <c r="I14" s="39">
        <v>24528470</v>
      </c>
      <c r="J14" s="39">
        <v>78798</v>
      </c>
      <c r="K14" s="39">
        <v>31379579</v>
      </c>
      <c r="L14" s="36"/>
      <c r="M14" s="36"/>
    </row>
    <row r="15" spans="1:13" ht="15" customHeight="1">
      <c r="A15" s="30"/>
      <c r="B15" s="37"/>
      <c r="C15" s="32">
        <v>20</v>
      </c>
      <c r="D15" s="38"/>
      <c r="E15" s="40"/>
      <c r="F15" s="35">
        <v>315386</v>
      </c>
      <c r="G15" s="35">
        <v>56817142</v>
      </c>
      <c r="H15" s="35">
        <v>236059</v>
      </c>
      <c r="I15" s="35">
        <v>24708766</v>
      </c>
      <c r="J15" s="35">
        <v>79327</v>
      </c>
      <c r="K15" s="35">
        <v>32108376</v>
      </c>
      <c r="L15" s="36"/>
      <c r="M15" s="36"/>
    </row>
    <row r="16" spans="1:13" ht="15" customHeight="1">
      <c r="A16" s="30"/>
      <c r="B16" s="37"/>
      <c r="C16" s="32">
        <v>21</v>
      </c>
      <c r="D16" s="38"/>
      <c r="E16" s="40"/>
      <c r="F16" s="35">
        <v>315781</v>
      </c>
      <c r="G16" s="35">
        <v>57550905</v>
      </c>
      <c r="H16" s="35">
        <v>236066</v>
      </c>
      <c r="I16" s="35">
        <v>24883809</v>
      </c>
      <c r="J16" s="35">
        <v>79715</v>
      </c>
      <c r="K16" s="35">
        <v>32667096</v>
      </c>
      <c r="L16" s="36"/>
      <c r="M16" s="36"/>
    </row>
    <row r="17" spans="1:13" s="48" customFormat="1" ht="22.5" customHeight="1">
      <c r="A17" s="41"/>
      <c r="B17" s="42"/>
      <c r="C17" s="43">
        <v>22</v>
      </c>
      <c r="D17" s="44"/>
      <c r="E17" s="45"/>
      <c r="F17" s="46">
        <f aca="true" t="shared" si="0" ref="F17:K17">SUM(F19:F23)</f>
        <v>316118</v>
      </c>
      <c r="G17" s="46">
        <f t="shared" si="0"/>
        <v>58400095.6</v>
      </c>
      <c r="H17" s="46">
        <f t="shared" si="0"/>
        <v>236197</v>
      </c>
      <c r="I17" s="46">
        <f t="shared" si="0"/>
        <v>25039144</v>
      </c>
      <c r="J17" s="46">
        <f t="shared" si="0"/>
        <v>79921</v>
      </c>
      <c r="K17" s="46">
        <f t="shared" si="0"/>
        <v>33360951.6</v>
      </c>
      <c r="L17" s="47"/>
      <c r="M17" s="47"/>
    </row>
    <row r="18" spans="1:13" ht="15" customHeight="1">
      <c r="A18" s="30"/>
      <c r="B18" s="49"/>
      <c r="C18" s="49"/>
      <c r="D18" s="49"/>
      <c r="E18" s="50"/>
      <c r="F18" s="35"/>
      <c r="G18" s="35"/>
      <c r="H18" s="35"/>
      <c r="I18" s="35"/>
      <c r="J18" s="35"/>
      <c r="K18" s="35"/>
      <c r="L18" s="36"/>
      <c r="M18" s="36"/>
    </row>
    <row r="19" spans="1:13" ht="16.5" customHeight="1">
      <c r="A19" s="30"/>
      <c r="B19" s="51" t="s">
        <v>21</v>
      </c>
      <c r="C19" s="51"/>
      <c r="D19" s="52"/>
      <c r="E19" s="53"/>
      <c r="F19" s="35">
        <f aca="true" t="shared" si="1" ref="F19:K23">F26+F33+F40+F47+F54</f>
        <v>270848</v>
      </c>
      <c r="G19" s="35">
        <f t="shared" si="1"/>
        <v>40981849</v>
      </c>
      <c r="H19" s="35">
        <f t="shared" si="1"/>
        <v>227239</v>
      </c>
      <c r="I19" s="35">
        <f t="shared" si="1"/>
        <v>24301010</v>
      </c>
      <c r="J19" s="35">
        <f t="shared" si="1"/>
        <v>43609</v>
      </c>
      <c r="K19" s="35">
        <f t="shared" si="1"/>
        <v>16680839</v>
      </c>
      <c r="L19" s="36"/>
      <c r="M19" s="36"/>
    </row>
    <row r="20" spans="1:13" ht="16.5" customHeight="1">
      <c r="A20" s="30"/>
      <c r="B20" s="51" t="s">
        <v>22</v>
      </c>
      <c r="C20" s="51"/>
      <c r="D20" s="52"/>
      <c r="E20" s="53"/>
      <c r="F20" s="35">
        <f t="shared" si="1"/>
        <v>15354</v>
      </c>
      <c r="G20" s="35">
        <f t="shared" si="1"/>
        <v>8964508</v>
      </c>
      <c r="H20" s="35">
        <f t="shared" si="1"/>
        <v>4334</v>
      </c>
      <c r="I20" s="35">
        <f t="shared" si="1"/>
        <v>377139</v>
      </c>
      <c r="J20" s="35">
        <f t="shared" si="1"/>
        <v>11020</v>
      </c>
      <c r="K20" s="35">
        <f t="shared" si="1"/>
        <v>8587369</v>
      </c>
      <c r="L20" s="36"/>
      <c r="M20" s="36"/>
    </row>
    <row r="21" spans="1:13" ht="16.5" customHeight="1">
      <c r="A21" s="30"/>
      <c r="B21" s="51" t="s">
        <v>23</v>
      </c>
      <c r="C21" s="51"/>
      <c r="D21" s="52"/>
      <c r="E21" s="53"/>
      <c r="F21" s="35">
        <f t="shared" si="1"/>
        <v>1443</v>
      </c>
      <c r="G21" s="35">
        <f t="shared" si="1"/>
        <v>1677181</v>
      </c>
      <c r="H21" s="35">
        <f t="shared" si="1"/>
        <v>569</v>
      </c>
      <c r="I21" s="35">
        <f t="shared" si="1"/>
        <v>94753</v>
      </c>
      <c r="J21" s="35">
        <f t="shared" si="1"/>
        <v>874</v>
      </c>
      <c r="K21" s="35">
        <f t="shared" si="1"/>
        <v>1582428</v>
      </c>
      <c r="L21" s="36"/>
      <c r="M21" s="36"/>
    </row>
    <row r="22" spans="1:13" ht="16.5" customHeight="1">
      <c r="A22" s="30"/>
      <c r="B22" s="51" t="s">
        <v>24</v>
      </c>
      <c r="C22" s="51"/>
      <c r="D22" s="52"/>
      <c r="E22" s="53"/>
      <c r="F22" s="35">
        <f t="shared" si="1"/>
        <v>13744</v>
      </c>
      <c r="G22" s="35">
        <f t="shared" si="1"/>
        <v>5804375</v>
      </c>
      <c r="H22" s="35">
        <f t="shared" si="1"/>
        <v>3869</v>
      </c>
      <c r="I22" s="35">
        <f t="shared" si="1"/>
        <v>254147</v>
      </c>
      <c r="J22" s="35">
        <f t="shared" si="1"/>
        <v>9875</v>
      </c>
      <c r="K22" s="35">
        <f t="shared" si="1"/>
        <v>5550228</v>
      </c>
      <c r="L22" s="36"/>
      <c r="M22" s="36"/>
    </row>
    <row r="23" spans="1:13" ht="16.5" customHeight="1">
      <c r="A23" s="30"/>
      <c r="B23" s="51" t="s">
        <v>25</v>
      </c>
      <c r="C23" s="51"/>
      <c r="D23" s="52"/>
      <c r="E23" s="53"/>
      <c r="F23" s="35">
        <f t="shared" si="1"/>
        <v>14729</v>
      </c>
      <c r="G23" s="35">
        <f t="shared" si="1"/>
        <v>972182.6000000001</v>
      </c>
      <c r="H23" s="35">
        <f t="shared" si="1"/>
        <v>186</v>
      </c>
      <c r="I23" s="35">
        <f t="shared" si="1"/>
        <v>12095</v>
      </c>
      <c r="J23" s="35">
        <f t="shared" si="1"/>
        <v>14543</v>
      </c>
      <c r="K23" s="35">
        <f t="shared" si="1"/>
        <v>960087.6000000001</v>
      </c>
      <c r="L23" s="36"/>
      <c r="M23" s="36"/>
    </row>
    <row r="24" spans="1:13" ht="15" customHeight="1">
      <c r="A24" s="30"/>
      <c r="B24" s="54"/>
      <c r="C24" s="54"/>
      <c r="D24" s="54"/>
      <c r="E24" s="53"/>
      <c r="F24" s="35"/>
      <c r="G24" s="35"/>
      <c r="H24" s="35"/>
      <c r="I24" s="35"/>
      <c r="J24" s="35"/>
      <c r="K24" s="35"/>
      <c r="L24" s="36"/>
      <c r="M24" s="36"/>
    </row>
    <row r="25" spans="1:13" ht="14.25" customHeight="1">
      <c r="A25" s="55" t="s">
        <v>1</v>
      </c>
      <c r="B25" s="55"/>
      <c r="C25" s="56"/>
      <c r="D25" s="56"/>
      <c r="E25" s="57"/>
      <c r="F25" s="46">
        <f aca="true" t="shared" si="2" ref="F25:K25">SUM(F26:F30)</f>
        <v>86153</v>
      </c>
      <c r="G25" s="46">
        <f t="shared" si="2"/>
        <v>18388389.03</v>
      </c>
      <c r="H25" s="46">
        <f t="shared" si="2"/>
        <v>63012</v>
      </c>
      <c r="I25" s="46">
        <f t="shared" si="2"/>
        <v>6702108</v>
      </c>
      <c r="J25" s="46">
        <f t="shared" si="2"/>
        <v>23141</v>
      </c>
      <c r="K25" s="46">
        <f t="shared" si="2"/>
        <v>11686281.03</v>
      </c>
      <c r="L25" s="36"/>
      <c r="M25" s="36"/>
    </row>
    <row r="26" spans="1:13" ht="16.5" customHeight="1">
      <c r="A26" s="30"/>
      <c r="B26" s="51" t="s">
        <v>21</v>
      </c>
      <c r="C26" s="51"/>
      <c r="D26" s="52"/>
      <c r="E26" s="53"/>
      <c r="F26" s="35">
        <f>H26+J26</f>
        <v>73470</v>
      </c>
      <c r="G26" s="35">
        <f>I26+K26</f>
        <v>12275628</v>
      </c>
      <c r="H26" s="58">
        <v>61122</v>
      </c>
      <c r="I26" s="58">
        <v>6539938</v>
      </c>
      <c r="J26" s="58">
        <v>12348</v>
      </c>
      <c r="K26" s="58">
        <v>5735690</v>
      </c>
      <c r="L26" s="36"/>
      <c r="M26" s="36"/>
    </row>
    <row r="27" spans="1:13" ht="16.5" customHeight="1">
      <c r="A27" s="30"/>
      <c r="B27" s="51" t="s">
        <v>22</v>
      </c>
      <c r="C27" s="51"/>
      <c r="D27" s="52"/>
      <c r="E27" s="53"/>
      <c r="F27" s="35">
        <f aca="true" t="shared" si="3" ref="F27:G30">H27+J27</f>
        <v>4519</v>
      </c>
      <c r="G27" s="35">
        <f t="shared" si="3"/>
        <v>4387844</v>
      </c>
      <c r="H27" s="58">
        <v>1005</v>
      </c>
      <c r="I27" s="58">
        <v>80576</v>
      </c>
      <c r="J27" s="58">
        <v>3514</v>
      </c>
      <c r="K27" s="58">
        <v>4307268</v>
      </c>
      <c r="L27" s="36"/>
      <c r="M27" s="36"/>
    </row>
    <row r="28" spans="1:13" ht="16.5" customHeight="1">
      <c r="A28" s="30"/>
      <c r="B28" s="51" t="s">
        <v>23</v>
      </c>
      <c r="C28" s="51"/>
      <c r="D28" s="52"/>
      <c r="E28" s="53"/>
      <c r="F28" s="35">
        <f t="shared" si="3"/>
        <v>511</v>
      </c>
      <c r="G28" s="35">
        <f t="shared" si="3"/>
        <v>836111</v>
      </c>
      <c r="H28" s="58">
        <v>155</v>
      </c>
      <c r="I28" s="58">
        <v>30046</v>
      </c>
      <c r="J28" s="58">
        <v>356</v>
      </c>
      <c r="K28" s="58">
        <v>806065</v>
      </c>
      <c r="L28" s="36"/>
      <c r="M28" s="36"/>
    </row>
    <row r="29" spans="1:13" ht="16.5" customHeight="1">
      <c r="A29" s="30"/>
      <c r="B29" s="51" t="s">
        <v>24</v>
      </c>
      <c r="C29" s="51"/>
      <c r="D29" s="52"/>
      <c r="E29" s="53"/>
      <c r="F29" s="35">
        <f t="shared" si="3"/>
        <v>2437</v>
      </c>
      <c r="G29" s="35">
        <f t="shared" si="3"/>
        <v>621150</v>
      </c>
      <c r="H29" s="58">
        <v>694</v>
      </c>
      <c r="I29" s="58">
        <v>48815</v>
      </c>
      <c r="J29" s="58">
        <v>1743</v>
      </c>
      <c r="K29" s="58">
        <v>572335</v>
      </c>
      <c r="L29" s="36"/>
      <c r="M29" s="36"/>
    </row>
    <row r="30" spans="1:13" ht="16.5" customHeight="1">
      <c r="A30" s="30"/>
      <c r="B30" s="51" t="s">
        <v>25</v>
      </c>
      <c r="C30" s="51"/>
      <c r="D30" s="52"/>
      <c r="E30" s="53"/>
      <c r="F30" s="35">
        <f t="shared" si="3"/>
        <v>5216</v>
      </c>
      <c r="G30" s="35">
        <f t="shared" si="3"/>
        <v>267656.03</v>
      </c>
      <c r="H30" s="58">
        <v>36</v>
      </c>
      <c r="I30" s="58">
        <v>2733</v>
      </c>
      <c r="J30" s="58">
        <v>5180</v>
      </c>
      <c r="K30" s="58">
        <v>264923.03</v>
      </c>
      <c r="L30" s="36"/>
      <c r="M30" s="36"/>
    </row>
    <row r="31" spans="1:13" ht="15" customHeight="1">
      <c r="A31" s="30"/>
      <c r="B31" s="54"/>
      <c r="C31" s="54"/>
      <c r="D31" s="54"/>
      <c r="E31" s="53"/>
      <c r="F31" s="35"/>
      <c r="G31" s="35"/>
      <c r="H31" s="35"/>
      <c r="I31" s="35"/>
      <c r="J31" s="35"/>
      <c r="K31" s="35"/>
      <c r="L31" s="36"/>
      <c r="M31" s="36"/>
    </row>
    <row r="32" spans="1:13" ht="14.25" customHeight="1">
      <c r="A32" s="55" t="s">
        <v>2</v>
      </c>
      <c r="B32" s="52"/>
      <c r="C32" s="56"/>
      <c r="D32" s="56"/>
      <c r="E32" s="57"/>
      <c r="F32" s="46">
        <f aca="true" t="shared" si="4" ref="F32:K32">SUM(F33:F37)</f>
        <v>50807</v>
      </c>
      <c r="G32" s="46">
        <f t="shared" si="4"/>
        <v>11305298.67</v>
      </c>
      <c r="H32" s="46">
        <f t="shared" si="4"/>
        <v>36441</v>
      </c>
      <c r="I32" s="46">
        <f t="shared" si="4"/>
        <v>3784277</v>
      </c>
      <c r="J32" s="46">
        <f t="shared" si="4"/>
        <v>14366</v>
      </c>
      <c r="K32" s="46">
        <f t="shared" si="4"/>
        <v>7521021.67</v>
      </c>
      <c r="L32" s="36"/>
      <c r="M32" s="36"/>
    </row>
    <row r="33" spans="1:13" ht="16.5" customHeight="1">
      <c r="A33" s="30"/>
      <c r="B33" s="51" t="s">
        <v>21</v>
      </c>
      <c r="C33" s="51"/>
      <c r="D33" s="52"/>
      <c r="E33" s="53"/>
      <c r="F33" s="35">
        <f aca="true" t="shared" si="5" ref="F33:G37">H33+J33</f>
        <v>40642</v>
      </c>
      <c r="G33" s="35">
        <f t="shared" si="5"/>
        <v>6676081</v>
      </c>
      <c r="H33" s="58">
        <v>34396</v>
      </c>
      <c r="I33" s="58">
        <v>3625062</v>
      </c>
      <c r="J33" s="58">
        <v>6246</v>
      </c>
      <c r="K33" s="58">
        <v>3051019</v>
      </c>
      <c r="L33" s="36"/>
      <c r="M33" s="36"/>
    </row>
    <row r="34" spans="1:13" ht="16.5" customHeight="1">
      <c r="A34" s="30"/>
      <c r="B34" s="51" t="s">
        <v>22</v>
      </c>
      <c r="C34" s="51"/>
      <c r="D34" s="52"/>
      <c r="E34" s="53"/>
      <c r="F34" s="35">
        <f t="shared" si="5"/>
        <v>3488</v>
      </c>
      <c r="G34" s="35">
        <f t="shared" si="5"/>
        <v>1460904</v>
      </c>
      <c r="H34" s="58">
        <v>934</v>
      </c>
      <c r="I34" s="58">
        <v>84361</v>
      </c>
      <c r="J34" s="58">
        <v>2554</v>
      </c>
      <c r="K34" s="58">
        <v>1376543</v>
      </c>
      <c r="L34" s="36"/>
      <c r="M34" s="36"/>
    </row>
    <row r="35" spans="1:13" ht="16.5" customHeight="1">
      <c r="A35" s="30"/>
      <c r="B35" s="51" t="s">
        <v>23</v>
      </c>
      <c r="C35" s="51"/>
      <c r="D35" s="52"/>
      <c r="E35" s="53"/>
      <c r="F35" s="35">
        <f t="shared" si="5"/>
        <v>215</v>
      </c>
      <c r="G35" s="35">
        <f t="shared" si="5"/>
        <v>203707</v>
      </c>
      <c r="H35" s="58">
        <v>91</v>
      </c>
      <c r="I35" s="58">
        <v>11992</v>
      </c>
      <c r="J35" s="58">
        <v>124</v>
      </c>
      <c r="K35" s="58">
        <v>191715</v>
      </c>
      <c r="L35" s="36"/>
      <c r="M35" s="36"/>
    </row>
    <row r="36" spans="1:13" ht="16.5" customHeight="1">
      <c r="A36" s="30"/>
      <c r="B36" s="51" t="s">
        <v>24</v>
      </c>
      <c r="C36" s="51"/>
      <c r="D36" s="52"/>
      <c r="E36" s="53"/>
      <c r="F36" s="35">
        <f t="shared" si="5"/>
        <v>4475</v>
      </c>
      <c r="G36" s="35">
        <f t="shared" si="5"/>
        <v>2785912</v>
      </c>
      <c r="H36" s="58">
        <v>997</v>
      </c>
      <c r="I36" s="58">
        <v>60091</v>
      </c>
      <c r="J36" s="58">
        <v>3478</v>
      </c>
      <c r="K36" s="58">
        <v>2725821</v>
      </c>
      <c r="L36" s="36"/>
      <c r="M36" s="36"/>
    </row>
    <row r="37" spans="1:13" ht="16.5" customHeight="1">
      <c r="A37" s="30"/>
      <c r="B37" s="51" t="s">
        <v>25</v>
      </c>
      <c r="C37" s="51"/>
      <c r="D37" s="52"/>
      <c r="E37" s="53"/>
      <c r="F37" s="35">
        <f t="shared" si="5"/>
        <v>1987</v>
      </c>
      <c r="G37" s="35">
        <f t="shared" si="5"/>
        <v>178694.67</v>
      </c>
      <c r="H37" s="58">
        <v>23</v>
      </c>
      <c r="I37" s="58">
        <v>2771</v>
      </c>
      <c r="J37" s="58">
        <v>1964</v>
      </c>
      <c r="K37" s="58">
        <v>175923.67</v>
      </c>
      <c r="L37" s="36"/>
      <c r="M37" s="36"/>
    </row>
    <row r="38" spans="1:13" ht="15" customHeight="1">
      <c r="A38" s="30"/>
      <c r="B38" s="54"/>
      <c r="C38" s="54"/>
      <c r="D38" s="54"/>
      <c r="E38" s="53"/>
      <c r="F38" s="35"/>
      <c r="G38" s="35"/>
      <c r="H38" s="35"/>
      <c r="I38" s="35"/>
      <c r="J38" s="35"/>
      <c r="K38" s="35"/>
      <c r="L38" s="36"/>
      <c r="M38" s="36"/>
    </row>
    <row r="39" spans="1:13" ht="14.25" customHeight="1">
      <c r="A39" s="55" t="s">
        <v>3</v>
      </c>
      <c r="B39" s="52"/>
      <c r="C39" s="56"/>
      <c r="D39" s="56"/>
      <c r="E39" s="57"/>
      <c r="F39" s="46">
        <f aca="true" t="shared" si="6" ref="F39:K39">SUM(F40:F44)</f>
        <v>41246</v>
      </c>
      <c r="G39" s="46">
        <f t="shared" si="6"/>
        <v>7757316.99</v>
      </c>
      <c r="H39" s="46">
        <f t="shared" si="6"/>
        <v>30848</v>
      </c>
      <c r="I39" s="46">
        <f t="shared" si="6"/>
        <v>3045229</v>
      </c>
      <c r="J39" s="46">
        <f t="shared" si="6"/>
        <v>10398</v>
      </c>
      <c r="K39" s="46">
        <f t="shared" si="6"/>
        <v>4712087.99</v>
      </c>
      <c r="L39" s="36"/>
      <c r="M39" s="36"/>
    </row>
    <row r="40" spans="1:13" ht="16.5" customHeight="1">
      <c r="A40" s="30"/>
      <c r="B40" s="51" t="s">
        <v>21</v>
      </c>
      <c r="C40" s="51"/>
      <c r="D40" s="52"/>
      <c r="E40" s="53"/>
      <c r="F40" s="35">
        <f aca="true" t="shared" si="7" ref="F40:G44">H40+J40</f>
        <v>33993</v>
      </c>
      <c r="G40" s="35">
        <f t="shared" si="7"/>
        <v>5157495</v>
      </c>
      <c r="H40" s="58">
        <v>29174</v>
      </c>
      <c r="I40" s="58">
        <v>2923213</v>
      </c>
      <c r="J40" s="58">
        <v>4819</v>
      </c>
      <c r="K40" s="58">
        <v>2234282</v>
      </c>
      <c r="L40" s="36"/>
      <c r="M40" s="36"/>
    </row>
    <row r="41" spans="1:13" ht="16.5" customHeight="1">
      <c r="A41" s="30"/>
      <c r="B41" s="51" t="s">
        <v>22</v>
      </c>
      <c r="C41" s="51"/>
      <c r="D41" s="52"/>
      <c r="E41" s="53"/>
      <c r="F41" s="35">
        <f t="shared" si="7"/>
        <v>2520</v>
      </c>
      <c r="G41" s="35">
        <f t="shared" si="7"/>
        <v>989240</v>
      </c>
      <c r="H41" s="58">
        <v>663</v>
      </c>
      <c r="I41" s="58">
        <v>56532</v>
      </c>
      <c r="J41" s="58">
        <v>1857</v>
      </c>
      <c r="K41" s="58">
        <v>932708</v>
      </c>
      <c r="L41" s="36"/>
      <c r="M41" s="36"/>
    </row>
    <row r="42" spans="1:13" ht="16.5" customHeight="1">
      <c r="A42" s="30"/>
      <c r="B42" s="51" t="s">
        <v>23</v>
      </c>
      <c r="C42" s="51"/>
      <c r="D42" s="52"/>
      <c r="E42" s="53"/>
      <c r="F42" s="35">
        <f t="shared" si="7"/>
        <v>148</v>
      </c>
      <c r="G42" s="35">
        <f t="shared" si="7"/>
        <v>100852</v>
      </c>
      <c r="H42" s="58">
        <v>69</v>
      </c>
      <c r="I42" s="58">
        <v>9425</v>
      </c>
      <c r="J42" s="58">
        <v>79</v>
      </c>
      <c r="K42" s="58">
        <v>91427</v>
      </c>
      <c r="L42" s="36"/>
      <c r="M42" s="36"/>
    </row>
    <row r="43" spans="1:13" ht="16.5" customHeight="1">
      <c r="A43" s="30"/>
      <c r="B43" s="51" t="s">
        <v>24</v>
      </c>
      <c r="C43" s="51"/>
      <c r="D43" s="52"/>
      <c r="E43" s="53"/>
      <c r="F43" s="35">
        <f t="shared" si="7"/>
        <v>3428</v>
      </c>
      <c r="G43" s="35">
        <f t="shared" si="7"/>
        <v>1419640</v>
      </c>
      <c r="H43" s="58">
        <v>921</v>
      </c>
      <c r="I43" s="58">
        <v>55310</v>
      </c>
      <c r="J43" s="58">
        <v>2507</v>
      </c>
      <c r="K43" s="58">
        <v>1364330</v>
      </c>
      <c r="L43" s="36"/>
      <c r="M43" s="36"/>
    </row>
    <row r="44" spans="1:13" ht="16.5" customHeight="1">
      <c r="A44" s="30"/>
      <c r="B44" s="51" t="s">
        <v>25</v>
      </c>
      <c r="C44" s="51"/>
      <c r="D44" s="52"/>
      <c r="E44" s="53"/>
      <c r="F44" s="35">
        <f t="shared" si="7"/>
        <v>1157</v>
      </c>
      <c r="G44" s="35">
        <f t="shared" si="7"/>
        <v>90089.99</v>
      </c>
      <c r="H44" s="58">
        <v>21</v>
      </c>
      <c r="I44" s="58">
        <v>749</v>
      </c>
      <c r="J44" s="58">
        <v>1136</v>
      </c>
      <c r="K44" s="58">
        <v>89340.99</v>
      </c>
      <c r="L44" s="36"/>
      <c r="M44" s="36"/>
    </row>
    <row r="45" spans="1:13" ht="15" customHeight="1">
      <c r="A45" s="30"/>
      <c r="B45" s="54"/>
      <c r="C45" s="54"/>
      <c r="D45" s="54"/>
      <c r="E45" s="53"/>
      <c r="F45" s="35"/>
      <c r="G45" s="35"/>
      <c r="H45" s="35"/>
      <c r="I45" s="35"/>
      <c r="J45" s="35"/>
      <c r="K45" s="35"/>
      <c r="L45" s="36"/>
      <c r="M45" s="36"/>
    </row>
    <row r="46" spans="1:13" ht="14.25" customHeight="1">
      <c r="A46" s="55" t="s">
        <v>4</v>
      </c>
      <c r="B46" s="52"/>
      <c r="C46" s="56"/>
      <c r="D46" s="56"/>
      <c r="E46" s="57"/>
      <c r="F46" s="46">
        <f aca="true" t="shared" si="8" ref="F46:K46">SUM(F47:F51)</f>
        <v>69816</v>
      </c>
      <c r="G46" s="46">
        <f t="shared" si="8"/>
        <v>10295794.93</v>
      </c>
      <c r="H46" s="46">
        <f t="shared" si="8"/>
        <v>54532</v>
      </c>
      <c r="I46" s="46">
        <f t="shared" si="8"/>
        <v>5566409</v>
      </c>
      <c r="J46" s="46">
        <f t="shared" si="8"/>
        <v>15284</v>
      </c>
      <c r="K46" s="46">
        <f t="shared" si="8"/>
        <v>4729385.93</v>
      </c>
      <c r="L46" s="36"/>
      <c r="M46" s="36"/>
    </row>
    <row r="47" spans="1:13" ht="16.5" customHeight="1">
      <c r="A47" s="30"/>
      <c r="B47" s="51" t="s">
        <v>21</v>
      </c>
      <c r="C47" s="51"/>
      <c r="D47" s="52"/>
      <c r="E47" s="53"/>
      <c r="F47" s="35">
        <f aca="true" t="shared" si="9" ref="F47:G51">H47+J47</f>
        <v>61844</v>
      </c>
      <c r="G47" s="35">
        <f t="shared" si="9"/>
        <v>8515606</v>
      </c>
      <c r="H47" s="58">
        <v>52888</v>
      </c>
      <c r="I47" s="58">
        <v>5424969</v>
      </c>
      <c r="J47" s="58">
        <v>8956</v>
      </c>
      <c r="K47" s="58">
        <v>3090637</v>
      </c>
      <c r="L47" s="36"/>
      <c r="M47" s="36"/>
    </row>
    <row r="48" spans="1:13" ht="16.5" customHeight="1">
      <c r="A48" s="30"/>
      <c r="B48" s="51" t="s">
        <v>22</v>
      </c>
      <c r="C48" s="51"/>
      <c r="D48" s="52"/>
      <c r="E48" s="53"/>
      <c r="F48" s="35">
        <f t="shared" si="9"/>
        <v>2300</v>
      </c>
      <c r="G48" s="35">
        <f t="shared" si="9"/>
        <v>863287</v>
      </c>
      <c r="H48" s="58">
        <v>882</v>
      </c>
      <c r="I48" s="58">
        <v>75274</v>
      </c>
      <c r="J48" s="58">
        <v>1418</v>
      </c>
      <c r="K48" s="58">
        <v>788013</v>
      </c>
      <c r="L48" s="36"/>
      <c r="M48" s="36"/>
    </row>
    <row r="49" spans="1:13" ht="16.5" customHeight="1">
      <c r="A49" s="30"/>
      <c r="B49" s="51" t="s">
        <v>23</v>
      </c>
      <c r="C49" s="51"/>
      <c r="D49" s="52"/>
      <c r="E49" s="53"/>
      <c r="F49" s="35">
        <f t="shared" si="9"/>
        <v>321</v>
      </c>
      <c r="G49" s="35">
        <f t="shared" si="9"/>
        <v>347910</v>
      </c>
      <c r="H49" s="58">
        <v>131</v>
      </c>
      <c r="I49" s="58">
        <v>24059</v>
      </c>
      <c r="J49" s="58">
        <v>190</v>
      </c>
      <c r="K49" s="58">
        <v>323851</v>
      </c>
      <c r="L49" s="36"/>
      <c r="M49" s="36"/>
    </row>
    <row r="50" spans="1:13" ht="16.5" customHeight="1">
      <c r="A50" s="30"/>
      <c r="B50" s="51" t="s">
        <v>24</v>
      </c>
      <c r="C50" s="51"/>
      <c r="D50" s="52"/>
      <c r="E50" s="53"/>
      <c r="F50" s="35">
        <f t="shared" si="9"/>
        <v>1793</v>
      </c>
      <c r="G50" s="35">
        <f t="shared" si="9"/>
        <v>340635</v>
      </c>
      <c r="H50" s="58">
        <v>568</v>
      </c>
      <c r="I50" s="58">
        <v>38882</v>
      </c>
      <c r="J50" s="58">
        <v>1225</v>
      </c>
      <c r="K50" s="58">
        <v>301753</v>
      </c>
      <c r="L50" s="36"/>
      <c r="M50" s="36"/>
    </row>
    <row r="51" spans="1:13" ht="16.5" customHeight="1">
      <c r="A51" s="30"/>
      <c r="B51" s="51" t="s">
        <v>25</v>
      </c>
      <c r="C51" s="51"/>
      <c r="D51" s="52"/>
      <c r="E51" s="53"/>
      <c r="F51" s="35">
        <f t="shared" si="9"/>
        <v>3558</v>
      </c>
      <c r="G51" s="35">
        <f t="shared" si="9"/>
        <v>228356.93</v>
      </c>
      <c r="H51" s="58">
        <v>63</v>
      </c>
      <c r="I51" s="58">
        <v>3225</v>
      </c>
      <c r="J51" s="58">
        <v>3495</v>
      </c>
      <c r="K51" s="58">
        <v>225131.93</v>
      </c>
      <c r="L51" s="36"/>
      <c r="M51" s="36"/>
    </row>
    <row r="52" spans="1:13" ht="15" customHeight="1">
      <c r="A52" s="30"/>
      <c r="B52" s="54"/>
      <c r="C52" s="54"/>
      <c r="D52" s="54"/>
      <c r="E52" s="53"/>
      <c r="F52" s="35"/>
      <c r="G52" s="35"/>
      <c r="H52" s="35"/>
      <c r="I52" s="35"/>
      <c r="J52" s="35"/>
      <c r="K52" s="35"/>
      <c r="L52" s="36"/>
      <c r="M52" s="36"/>
    </row>
    <row r="53" spans="1:13" ht="14.25" customHeight="1">
      <c r="A53" s="55" t="s">
        <v>5</v>
      </c>
      <c r="B53" s="52"/>
      <c r="C53" s="56"/>
      <c r="D53" s="56"/>
      <c r="E53" s="57"/>
      <c r="F53" s="46">
        <f aca="true" t="shared" si="10" ref="F53:K53">SUM(F54:F58)</f>
        <v>68096</v>
      </c>
      <c r="G53" s="46">
        <f t="shared" si="10"/>
        <v>10653295.98</v>
      </c>
      <c r="H53" s="46">
        <f t="shared" si="10"/>
        <v>51364</v>
      </c>
      <c r="I53" s="46">
        <f t="shared" si="10"/>
        <v>5941121</v>
      </c>
      <c r="J53" s="46">
        <f t="shared" si="10"/>
        <v>16732</v>
      </c>
      <c r="K53" s="46">
        <f t="shared" si="10"/>
        <v>4712174.98</v>
      </c>
      <c r="L53" s="36"/>
      <c r="M53" s="36"/>
    </row>
    <row r="54" spans="1:13" ht="16.5" customHeight="1">
      <c r="A54" s="30"/>
      <c r="B54" s="51" t="s">
        <v>21</v>
      </c>
      <c r="C54" s="51"/>
      <c r="D54" s="52"/>
      <c r="E54" s="53"/>
      <c r="F54" s="35">
        <f aca="true" t="shared" si="11" ref="F54:G58">H54+J54</f>
        <v>60899</v>
      </c>
      <c r="G54" s="35">
        <f t="shared" si="11"/>
        <v>8357039</v>
      </c>
      <c r="H54" s="58">
        <v>49659</v>
      </c>
      <c r="I54" s="58">
        <v>5787828</v>
      </c>
      <c r="J54" s="58">
        <v>11240</v>
      </c>
      <c r="K54" s="58">
        <v>2569211</v>
      </c>
      <c r="L54" s="36"/>
      <c r="M54" s="36"/>
    </row>
    <row r="55" spans="1:13" ht="16.5" customHeight="1">
      <c r="A55" s="30"/>
      <c r="B55" s="51" t="s">
        <v>22</v>
      </c>
      <c r="C55" s="51"/>
      <c r="D55" s="52"/>
      <c r="E55" s="53"/>
      <c r="F55" s="35">
        <f t="shared" si="11"/>
        <v>2527</v>
      </c>
      <c r="G55" s="35">
        <f t="shared" si="11"/>
        <v>1263233</v>
      </c>
      <c r="H55" s="58">
        <v>850</v>
      </c>
      <c r="I55" s="58">
        <v>80396</v>
      </c>
      <c r="J55" s="58">
        <v>1677</v>
      </c>
      <c r="K55" s="58">
        <v>1182837</v>
      </c>
      <c r="L55" s="36"/>
      <c r="M55" s="36"/>
    </row>
    <row r="56" spans="1:13" ht="16.5" customHeight="1">
      <c r="A56" s="30"/>
      <c r="B56" s="51" t="s">
        <v>23</v>
      </c>
      <c r="C56" s="51"/>
      <c r="D56" s="52"/>
      <c r="E56" s="53"/>
      <c r="F56" s="35">
        <f t="shared" si="11"/>
        <v>248</v>
      </c>
      <c r="G56" s="35">
        <f t="shared" si="11"/>
        <v>188601</v>
      </c>
      <c r="H56" s="58">
        <v>123</v>
      </c>
      <c r="I56" s="58">
        <v>19231</v>
      </c>
      <c r="J56" s="58">
        <v>125</v>
      </c>
      <c r="K56" s="58">
        <v>169370</v>
      </c>
      <c r="L56" s="36"/>
      <c r="M56" s="36"/>
    </row>
    <row r="57" spans="1:13" ht="16.5" customHeight="1">
      <c r="A57" s="30"/>
      <c r="B57" s="51" t="s">
        <v>24</v>
      </c>
      <c r="C57" s="51"/>
      <c r="D57" s="52"/>
      <c r="E57" s="53"/>
      <c r="F57" s="35">
        <f t="shared" si="11"/>
        <v>1611</v>
      </c>
      <c r="G57" s="35">
        <f t="shared" si="11"/>
        <v>637038</v>
      </c>
      <c r="H57" s="58">
        <v>689</v>
      </c>
      <c r="I57" s="58">
        <v>51049</v>
      </c>
      <c r="J57" s="58">
        <v>922</v>
      </c>
      <c r="K57" s="58">
        <v>585989</v>
      </c>
      <c r="L57" s="36"/>
      <c r="M57" s="36"/>
    </row>
    <row r="58" spans="1:13" ht="16.5" customHeight="1">
      <c r="A58" s="27"/>
      <c r="B58" s="51" t="s">
        <v>25</v>
      </c>
      <c r="C58" s="51"/>
      <c r="D58" s="52"/>
      <c r="E58" s="53"/>
      <c r="F58" s="35">
        <f t="shared" si="11"/>
        <v>2811</v>
      </c>
      <c r="G58" s="35">
        <f t="shared" si="11"/>
        <v>207384.98</v>
      </c>
      <c r="H58" s="58">
        <v>43</v>
      </c>
      <c r="I58" s="58">
        <v>2617</v>
      </c>
      <c r="J58" s="58">
        <v>2768</v>
      </c>
      <c r="K58" s="58">
        <v>204767.98</v>
      </c>
      <c r="L58" s="36"/>
      <c r="M58" s="36"/>
    </row>
    <row r="59" spans="1:12" ht="6" customHeight="1">
      <c r="A59" s="59"/>
      <c r="B59" s="59"/>
      <c r="C59" s="59"/>
      <c r="D59" s="59"/>
      <c r="E59" s="60"/>
      <c r="F59" s="61"/>
      <c r="G59" s="61"/>
      <c r="H59" s="62"/>
      <c r="I59" s="62"/>
      <c r="J59" s="62"/>
      <c r="K59" s="62"/>
      <c r="L59" s="13"/>
    </row>
    <row r="60" spans="1:12" ht="13.5" customHeight="1">
      <c r="A60" s="63" t="s">
        <v>6</v>
      </c>
      <c r="L60" s="13"/>
    </row>
    <row r="61" ht="13.5">
      <c r="L61" s="13"/>
    </row>
    <row r="62" ht="13.5">
      <c r="L62" s="13"/>
    </row>
    <row r="63" ht="13.5">
      <c r="L63" s="13"/>
    </row>
    <row r="64" ht="13.5">
      <c r="L64" s="13"/>
    </row>
    <row r="65" ht="13.5">
      <c r="L65" s="13"/>
    </row>
    <row r="66" ht="13.5">
      <c r="L66" s="13"/>
    </row>
    <row r="67" ht="13.5">
      <c r="L67" s="13"/>
    </row>
  </sheetData>
  <mergeCells count="40">
    <mergeCell ref="B57:D57"/>
    <mergeCell ref="B58:D58"/>
    <mergeCell ref="B50:D50"/>
    <mergeCell ref="B51:D51"/>
    <mergeCell ref="B54:D54"/>
    <mergeCell ref="B55:D55"/>
    <mergeCell ref="B23:D23"/>
    <mergeCell ref="B26:D26"/>
    <mergeCell ref="A25:B25"/>
    <mergeCell ref="B56:D56"/>
    <mergeCell ref="A46:B46"/>
    <mergeCell ref="A53:B53"/>
    <mergeCell ref="B44:D44"/>
    <mergeCell ref="B47:D47"/>
    <mergeCell ref="B48:D48"/>
    <mergeCell ref="B49:D49"/>
    <mergeCell ref="B42:D42"/>
    <mergeCell ref="B43:D43"/>
    <mergeCell ref="B34:D34"/>
    <mergeCell ref="B35:D35"/>
    <mergeCell ref="B36:D36"/>
    <mergeCell ref="B37:D37"/>
    <mergeCell ref="A39:B39"/>
    <mergeCell ref="B40:D40"/>
    <mergeCell ref="B41:D41"/>
    <mergeCell ref="B28:D28"/>
    <mergeCell ref="B29:D29"/>
    <mergeCell ref="B30:D30"/>
    <mergeCell ref="B33:D33"/>
    <mergeCell ref="A32:B32"/>
    <mergeCell ref="B27:D27"/>
    <mergeCell ref="A2:K2"/>
    <mergeCell ref="A10:E11"/>
    <mergeCell ref="F10:G10"/>
    <mergeCell ref="H10:I10"/>
    <mergeCell ref="J10:K10"/>
    <mergeCell ref="B19:D19"/>
    <mergeCell ref="B20:D20"/>
    <mergeCell ref="B21:D21"/>
    <mergeCell ref="B22:D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2011-04-14T06:27:26Z</dcterms:created>
  <dcterms:modified xsi:type="dcterms:W3CDTF">2011-04-14T06:27:34Z</dcterms:modified>
  <cp:category/>
  <cp:version/>
  <cp:contentType/>
  <cp:contentStatus/>
</cp:coreProperties>
</file>