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2" sheetId="1" r:id="rId1"/>
  </sheets>
  <externalReferences>
    <externalReference r:id="rId4"/>
  </externalReferences>
  <definedNames>
    <definedName name="_xlnm.Print_Area" localSheetId="0">'12'!$A$1:$T$105</definedName>
  </definedNames>
  <calcPr fullCalcOnLoad="1"/>
</workbook>
</file>

<file path=xl/sharedStrings.xml><?xml version="1.0" encoding="utf-8"?>
<sst xmlns="http://schemas.openxmlformats.org/spreadsheetml/2006/main" count="203" uniqueCount="68">
  <si>
    <t>及び社会動態</t>
  </si>
  <si>
    <t>自然動態及び社会動態である。</t>
  </si>
  <si>
    <t xml:space="preserve">   自    然    動    態</t>
  </si>
  <si>
    <t>増加数</t>
  </si>
  <si>
    <t>総  数</t>
  </si>
  <si>
    <t>県  内</t>
  </si>
  <si>
    <t>県  外</t>
  </si>
  <si>
    <t>国  外</t>
  </si>
  <si>
    <t>転  入</t>
  </si>
  <si>
    <t>転  出</t>
  </si>
  <si>
    <t xml:space="preserve"> 青葉区</t>
  </si>
  <si>
    <t xml:space="preserve">    1月</t>
  </si>
  <si>
    <t xml:space="preserve">    2月</t>
  </si>
  <si>
    <t xml:space="preserve">    3月</t>
  </si>
  <si>
    <t xml:space="preserve">    4月</t>
  </si>
  <si>
    <t xml:space="preserve">    5月</t>
  </si>
  <si>
    <t xml:space="preserve">    6月</t>
  </si>
  <si>
    <t xml:space="preserve">    7月</t>
  </si>
  <si>
    <t xml:space="preserve">    8月</t>
  </si>
  <si>
    <t xml:space="preserve">    9月</t>
  </si>
  <si>
    <t xml:space="preserve">  10月</t>
  </si>
  <si>
    <t xml:space="preserve">  11月</t>
  </si>
  <si>
    <t xml:space="preserve">  12月</t>
  </si>
  <si>
    <t>宮城野区</t>
  </si>
  <si>
    <t xml:space="preserve"> 若林区</t>
  </si>
  <si>
    <t xml:space="preserve"> 太白区</t>
  </si>
  <si>
    <t xml:space="preserve"> 泉  区</t>
  </si>
  <si>
    <t>12.人口の自然動態</t>
  </si>
  <si>
    <t>本表は住民基本台帳による人口の</t>
  </si>
  <si>
    <t>年・月・区</t>
  </si>
  <si>
    <t>人  口
増加数</t>
  </si>
  <si>
    <t>社</t>
  </si>
  <si>
    <t>　　　　　会　　　　　　　　　　　　　　　　　　　動　　　　　　　　　　　　　　　　　　　態</t>
  </si>
  <si>
    <t>自  然
増加数</t>
  </si>
  <si>
    <t>出  生</t>
  </si>
  <si>
    <t>死  亡</t>
  </si>
  <si>
    <t>社  会
増加数</t>
  </si>
  <si>
    <t xml:space="preserve">　　　　　　　　　　　　市     　　　  外 </t>
  </si>
  <si>
    <t>と　　　　　　の　　　　　　移　　　　　　動</t>
  </si>
  <si>
    <t xml:space="preserve">  　　　     区  間  異  動  ・  そ  の  他</t>
  </si>
  <si>
    <t xml:space="preserve">        　        転              入</t>
  </si>
  <si>
    <t xml:space="preserve">      　　　             転              出</t>
  </si>
  <si>
    <t>区    間    移    動</t>
  </si>
  <si>
    <t>職権等
増減数</t>
  </si>
  <si>
    <t xml:space="preserve">平成18年　　　 </t>
  </si>
  <si>
    <t xml:space="preserve">19　　　 </t>
  </si>
  <si>
    <t xml:space="preserve">20　　　 </t>
  </si>
  <si>
    <t xml:space="preserve">21　　　 </t>
  </si>
  <si>
    <t xml:space="preserve">22　　　 </t>
  </si>
  <si>
    <t xml:space="preserve">    1月</t>
  </si>
  <si>
    <t>　</t>
  </si>
  <si>
    <t xml:space="preserve">    2月</t>
  </si>
  <si>
    <t xml:space="preserve">    3月</t>
  </si>
  <si>
    <t xml:space="preserve">    4月</t>
  </si>
  <si>
    <t xml:space="preserve">    5月</t>
  </si>
  <si>
    <t xml:space="preserve">    6月</t>
  </si>
  <si>
    <t xml:space="preserve">    7月</t>
  </si>
  <si>
    <t xml:space="preserve">    8月</t>
  </si>
  <si>
    <t xml:space="preserve">    9月</t>
  </si>
  <si>
    <t xml:space="preserve">  10月</t>
  </si>
  <si>
    <t xml:space="preserve">  11月</t>
  </si>
  <si>
    <t xml:space="preserve">  12月</t>
  </si>
  <si>
    <t xml:space="preserve"> </t>
  </si>
  <si>
    <t>資料 市民局地域政策部区政課</t>
  </si>
  <si>
    <t>　</t>
  </si>
  <si>
    <t>及び社会動態（続）</t>
  </si>
  <si>
    <t>　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</si>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</sst>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</numFmts>
  <fonts count="13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2" fillId="0" borderId="0" xfId="0" applyNumberFormat="1" applyFont="1" applyFill="1" applyAlignment="1" applyProtection="1">
      <alignment horizontal="right" vertical="center"/>
      <protection/>
    </xf>
    <xf numFmtId="177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applyProtection="1">
      <alignment horizontal="left" vertical="center"/>
      <protection/>
    </xf>
    <xf numFmtId="177" fontId="4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 applyProtection="1">
      <alignment horizontal="right" vertical="center"/>
      <protection/>
    </xf>
    <xf numFmtId="177" fontId="1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 applyProtection="1">
      <alignment horizontal="left"/>
      <protection/>
    </xf>
    <xf numFmtId="177" fontId="4" fillId="0" borderId="1" xfId="0" applyNumberFormat="1" applyFont="1" applyFill="1" applyBorder="1" applyAlignment="1" applyProtection="1">
      <alignment horizontal="left"/>
      <protection/>
    </xf>
    <xf numFmtId="177" fontId="4" fillId="0" borderId="1" xfId="0" applyNumberFormat="1" applyFont="1" applyFill="1" applyBorder="1" applyAlignment="1">
      <alignment/>
    </xf>
    <xf numFmtId="177" fontId="6" fillId="0" borderId="2" xfId="0" applyNumberFormat="1" applyFont="1" applyFill="1" applyBorder="1" applyAlignment="1" applyProtection="1">
      <alignment horizontal="left" vertical="center"/>
      <protection/>
    </xf>
    <xf numFmtId="177" fontId="6" fillId="0" borderId="3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6" fillId="0" borderId="4" xfId="0" applyNumberFormat="1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7" fontId="6" fillId="0" borderId="4" xfId="0" applyNumberFormat="1" applyFont="1" applyFill="1" applyBorder="1" applyAlignment="1" applyProtection="1">
      <alignment horizontal="center" vertical="center"/>
      <protection/>
    </xf>
    <xf numFmtId="177" fontId="6" fillId="0" borderId="7" xfId="0" applyNumberFormat="1" applyFont="1" applyFill="1" applyBorder="1" applyAlignment="1" applyProtection="1">
      <alignment horizontal="center" vertical="center"/>
      <protection/>
    </xf>
    <xf numFmtId="177" fontId="6" fillId="0" borderId="8" xfId="0" applyNumberFormat="1" applyFont="1" applyFill="1" applyBorder="1" applyAlignment="1" applyProtection="1">
      <alignment horizontal="center" vertical="center"/>
      <protection/>
    </xf>
    <xf numFmtId="177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 applyProtection="1">
      <alignment horizontal="distributed"/>
      <protection/>
    </xf>
    <xf numFmtId="178" fontId="4" fillId="0" borderId="0" xfId="16" applyNumberFormat="1" applyFont="1" applyFill="1" applyBorder="1" applyAlignment="1">
      <alignment/>
    </xf>
    <xf numFmtId="178" fontId="4" fillId="0" borderId="0" xfId="16" applyNumberFormat="1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right"/>
      <protection/>
    </xf>
    <xf numFmtId="49" fontId="8" fillId="0" borderId="11" xfId="0" applyNumberFormat="1" applyFont="1" applyFill="1" applyBorder="1" applyAlignment="1" applyProtection="1">
      <alignment horizontal="right"/>
      <protection/>
    </xf>
    <xf numFmtId="178" fontId="9" fillId="0" borderId="12" xfId="0" applyNumberFormat="1" applyFont="1" applyFill="1" applyBorder="1" applyAlignment="1" applyProtection="1">
      <alignment/>
      <protection/>
    </xf>
    <xf numFmtId="178" fontId="9" fillId="0" borderId="0" xfId="0" applyNumberFormat="1" applyFont="1" applyFill="1" applyBorder="1" applyAlignment="1" applyProtection="1">
      <alignment/>
      <protection/>
    </xf>
    <xf numFmtId="178" fontId="9" fillId="0" borderId="0" xfId="0" applyNumberFormat="1" applyFont="1" applyFill="1" applyAlignment="1" applyProtection="1">
      <alignment/>
      <protection/>
    </xf>
    <xf numFmtId="177" fontId="9" fillId="0" borderId="0" xfId="0" applyNumberFormat="1" applyFont="1" applyFill="1" applyAlignment="1">
      <alignment/>
    </xf>
    <xf numFmtId="177" fontId="6" fillId="0" borderId="0" xfId="0" applyNumberFormat="1" applyFont="1" applyFill="1" applyAlignment="1" applyProtection="1">
      <alignment horizontal="center"/>
      <protection/>
    </xf>
    <xf numFmtId="178" fontId="4" fillId="0" borderId="12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78" fontId="10" fillId="0" borderId="0" xfId="0" applyNumberFormat="1" applyFont="1" applyFill="1" applyAlignment="1" applyProtection="1">
      <alignment/>
      <protection/>
    </xf>
    <xf numFmtId="178" fontId="10" fillId="0" borderId="0" xfId="0" applyNumberFormat="1" applyFont="1" applyFill="1" applyAlignment="1">
      <alignment/>
    </xf>
    <xf numFmtId="177" fontId="11" fillId="0" borderId="0" xfId="0" applyNumberFormat="1" applyFont="1" applyFill="1" applyAlignment="1" applyProtection="1">
      <alignment horizontal="center"/>
      <protection/>
    </xf>
    <xf numFmtId="177" fontId="6" fillId="0" borderId="13" xfId="0" applyNumberFormat="1" applyFont="1" applyFill="1" applyBorder="1" applyAlignment="1" applyProtection="1">
      <alignment horizontal="center"/>
      <protection/>
    </xf>
    <xf numFmtId="178" fontId="4" fillId="0" borderId="7" xfId="0" applyNumberFormat="1" applyFont="1" applyFill="1" applyBorder="1" applyAlignment="1" applyProtection="1">
      <alignment/>
      <protection/>
    </xf>
    <xf numFmtId="178" fontId="4" fillId="0" borderId="13" xfId="0" applyNumberFormat="1" applyFont="1" applyFill="1" applyBorder="1" applyAlignment="1" applyProtection="1">
      <alignment/>
      <protection/>
    </xf>
    <xf numFmtId="177" fontId="12" fillId="0" borderId="0" xfId="0" applyNumberFormat="1" applyFont="1" applyFill="1" applyAlignment="1">
      <alignment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Alignment="1">
      <alignment/>
    </xf>
    <xf numFmtId="177" fontId="6" fillId="0" borderId="4" xfId="0" applyNumberFormat="1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>
      <alignment vertical="center"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7" fontId="6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 applyProtection="1">
      <alignment horizontal="center" vertical="center" wrapText="1"/>
      <protection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ページ"/>
      <sheetName val="中扉"/>
      <sheetName val="13"/>
      <sheetName val="13(続）"/>
      <sheetName val="14"/>
      <sheetName val="15"/>
      <sheetName val="16"/>
      <sheetName val="17"/>
      <sheetName val="18（婚姻）"/>
      <sheetName val="18（離婚）"/>
      <sheetName val="19"/>
      <sheetName val="20"/>
      <sheetName val="21"/>
      <sheetName val="22"/>
      <sheetName val="23（小学校）"/>
      <sheetName val="23（中学校）"/>
      <sheetName val="24"/>
      <sheetName val="参考表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-1"/>
      <sheetName val="38-2"/>
      <sheetName val="38-3"/>
      <sheetName val="38-4"/>
      <sheetName val="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V105"/>
  <sheetViews>
    <sheetView tabSelected="1" view="pageBreakPreview" zoomScaleNormal="110" zoomScaleSheetLayoutView="100" workbookViewId="0" topLeftCell="A1">
      <selection activeCell="A14" sqref="A14"/>
    </sheetView>
  </sheetViews>
  <sheetFormatPr defaultColWidth="14.125" defaultRowHeight="13.5"/>
  <cols>
    <col min="1" max="1" width="13.125" style="1" customWidth="1"/>
    <col min="2" max="10" width="9.625" style="1" customWidth="1"/>
    <col min="11" max="19" width="10.00390625" style="1" customWidth="1"/>
    <col min="20" max="20" width="9.625" style="1" customWidth="1"/>
    <col min="21" max="16384" width="14.125" style="1" customWidth="1"/>
  </cols>
  <sheetData>
    <row r="1" ht="19.5" customHeight="1"/>
    <row r="2" spans="10:11" s="2" customFormat="1" ht="30" customHeight="1">
      <c r="J2" s="3" t="s">
        <v>27</v>
      </c>
      <c r="K2" s="4" t="s">
        <v>0</v>
      </c>
    </row>
    <row r="3" ht="12">
      <c r="A3" s="5"/>
    </row>
    <row r="4" spans="2:19" ht="12">
      <c r="B4" s="6"/>
      <c r="C4" s="6"/>
      <c r="D4" s="6"/>
      <c r="E4" s="6"/>
      <c r="F4" s="6"/>
      <c r="G4" s="6"/>
      <c r="H4" s="6"/>
      <c r="I4" s="6"/>
      <c r="J4" s="7" t="s">
        <v>28</v>
      </c>
      <c r="K4" s="8" t="s">
        <v>1</v>
      </c>
      <c r="L4" s="6"/>
      <c r="M4" s="6"/>
      <c r="N4" s="6"/>
      <c r="O4" s="6"/>
      <c r="P4" s="6"/>
      <c r="Q4" s="6"/>
      <c r="R4" s="6"/>
      <c r="S4" s="6"/>
    </row>
    <row r="5" spans="1:20" ht="12.75" thickBot="1">
      <c r="A5" s="9"/>
      <c r="B5" s="10"/>
      <c r="C5" s="11"/>
      <c r="D5" s="11"/>
      <c r="E5" s="11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</row>
    <row r="6" spans="1:20" s="14" customFormat="1" ht="18" customHeight="1">
      <c r="A6" s="23" t="s">
        <v>29</v>
      </c>
      <c r="B6" s="58" t="s">
        <v>30</v>
      </c>
      <c r="C6" s="60" t="s">
        <v>2</v>
      </c>
      <c r="D6" s="61"/>
      <c r="E6" s="62"/>
      <c r="F6" s="12"/>
      <c r="G6" s="13"/>
      <c r="H6" s="13"/>
      <c r="I6" s="13" t="s">
        <v>31</v>
      </c>
      <c r="J6" s="13"/>
      <c r="K6" s="63" t="s">
        <v>32</v>
      </c>
      <c r="L6" s="63"/>
      <c r="M6" s="63"/>
      <c r="N6" s="63"/>
      <c r="O6" s="63"/>
      <c r="P6" s="63"/>
      <c r="Q6" s="63"/>
      <c r="R6" s="63"/>
      <c r="S6" s="63"/>
      <c r="T6" s="63"/>
    </row>
    <row r="7" spans="1:20" s="14" customFormat="1" ht="18" customHeight="1">
      <c r="A7" s="24"/>
      <c r="B7" s="59"/>
      <c r="C7" s="64" t="s">
        <v>33</v>
      </c>
      <c r="D7" s="65" t="s">
        <v>34</v>
      </c>
      <c r="E7" s="65" t="s">
        <v>35</v>
      </c>
      <c r="F7" s="64" t="s">
        <v>36</v>
      </c>
      <c r="G7" s="48" t="s">
        <v>37</v>
      </c>
      <c r="H7" s="49"/>
      <c r="I7" s="49"/>
      <c r="J7" s="49"/>
      <c r="K7" s="66" t="s">
        <v>38</v>
      </c>
      <c r="L7" s="66"/>
      <c r="M7" s="66"/>
      <c r="N7" s="66"/>
      <c r="O7" s="67"/>
      <c r="P7" s="48" t="s">
        <v>39</v>
      </c>
      <c r="Q7" s="49"/>
      <c r="R7" s="49"/>
      <c r="S7" s="49"/>
      <c r="T7" s="49"/>
    </row>
    <row r="8" spans="1:20" s="14" customFormat="1" ht="18" customHeight="1">
      <c r="A8" s="24"/>
      <c r="B8" s="59"/>
      <c r="C8" s="59"/>
      <c r="D8" s="59"/>
      <c r="E8" s="59"/>
      <c r="F8" s="59"/>
      <c r="G8" s="50" t="s">
        <v>3</v>
      </c>
      <c r="H8" s="15" t="s">
        <v>40</v>
      </c>
      <c r="I8" s="16"/>
      <c r="J8" s="16"/>
      <c r="K8" s="17"/>
      <c r="L8" s="48" t="s">
        <v>41</v>
      </c>
      <c r="M8" s="49"/>
      <c r="N8" s="49"/>
      <c r="O8" s="52"/>
      <c r="P8" s="50" t="s">
        <v>3</v>
      </c>
      <c r="Q8" s="54" t="s">
        <v>42</v>
      </c>
      <c r="R8" s="55"/>
      <c r="S8" s="56"/>
      <c r="T8" s="21" t="s">
        <v>43</v>
      </c>
    </row>
    <row r="9" spans="1:20" s="14" customFormat="1" ht="18" customHeight="1">
      <c r="A9" s="57"/>
      <c r="B9" s="51"/>
      <c r="C9" s="51"/>
      <c r="D9" s="51"/>
      <c r="E9" s="51"/>
      <c r="F9" s="51"/>
      <c r="G9" s="51"/>
      <c r="H9" s="19" t="s">
        <v>4</v>
      </c>
      <c r="I9" s="19" t="s">
        <v>5</v>
      </c>
      <c r="J9" s="18" t="s">
        <v>6</v>
      </c>
      <c r="K9" s="20" t="s">
        <v>7</v>
      </c>
      <c r="L9" s="19" t="s">
        <v>4</v>
      </c>
      <c r="M9" s="19" t="s">
        <v>5</v>
      </c>
      <c r="N9" s="19" t="s">
        <v>6</v>
      </c>
      <c r="O9" s="19" t="s">
        <v>7</v>
      </c>
      <c r="P9" s="53"/>
      <c r="Q9" s="19" t="s">
        <v>3</v>
      </c>
      <c r="R9" s="19" t="s">
        <v>8</v>
      </c>
      <c r="S9" s="19" t="s">
        <v>9</v>
      </c>
      <c r="T9" s="22"/>
    </row>
    <row r="10" spans="1:20" ht="15" customHeight="1">
      <c r="A10" s="25" t="s">
        <v>44</v>
      </c>
      <c r="B10" s="26">
        <v>2521</v>
      </c>
      <c r="C10" s="26">
        <v>2924</v>
      </c>
      <c r="D10" s="26">
        <v>9434</v>
      </c>
      <c r="E10" s="26">
        <v>6510</v>
      </c>
      <c r="F10" s="26">
        <v>-403</v>
      </c>
      <c r="G10" s="26">
        <v>-832</v>
      </c>
      <c r="H10" s="27">
        <v>49112</v>
      </c>
      <c r="I10" s="27">
        <v>12495</v>
      </c>
      <c r="J10" s="27">
        <v>35938</v>
      </c>
      <c r="K10" s="27">
        <v>679</v>
      </c>
      <c r="L10" s="27">
        <v>49944</v>
      </c>
      <c r="M10" s="27">
        <v>11272</v>
      </c>
      <c r="N10" s="27">
        <v>37887</v>
      </c>
      <c r="O10" s="27">
        <v>785</v>
      </c>
      <c r="P10" s="26">
        <v>429</v>
      </c>
      <c r="Q10" s="27">
        <v>56</v>
      </c>
      <c r="R10" s="27">
        <v>22805</v>
      </c>
      <c r="S10" s="27">
        <v>22749</v>
      </c>
      <c r="T10" s="27">
        <v>373</v>
      </c>
    </row>
    <row r="11" spans="1:20" ht="15" customHeight="1">
      <c r="A11" s="28" t="s">
        <v>45</v>
      </c>
      <c r="B11" s="26">
        <v>1315</v>
      </c>
      <c r="C11" s="26">
        <v>2815</v>
      </c>
      <c r="D11" s="26">
        <v>9505</v>
      </c>
      <c r="E11" s="26">
        <v>6690</v>
      </c>
      <c r="F11" s="26">
        <v>-1500</v>
      </c>
      <c r="G11" s="26">
        <v>-1838</v>
      </c>
      <c r="H11" s="27">
        <v>47874</v>
      </c>
      <c r="I11" s="27">
        <v>12247</v>
      </c>
      <c r="J11" s="27">
        <v>35002</v>
      </c>
      <c r="K11" s="27">
        <v>625</v>
      </c>
      <c r="L11" s="27">
        <v>49712</v>
      </c>
      <c r="M11" s="27">
        <v>11522</v>
      </c>
      <c r="N11" s="27">
        <v>37393</v>
      </c>
      <c r="O11" s="27">
        <v>797</v>
      </c>
      <c r="P11" s="26">
        <v>338</v>
      </c>
      <c r="Q11" s="27">
        <v>46</v>
      </c>
      <c r="R11" s="27">
        <v>21752</v>
      </c>
      <c r="S11" s="27">
        <v>21706</v>
      </c>
      <c r="T11" s="27">
        <v>292</v>
      </c>
    </row>
    <row r="12" spans="1:20" ht="15" customHeight="1">
      <c r="A12" s="28" t="s">
        <v>46</v>
      </c>
      <c r="B12" s="26">
        <v>2326</v>
      </c>
      <c r="C12" s="26">
        <v>2692</v>
      </c>
      <c r="D12" s="26">
        <v>9555</v>
      </c>
      <c r="E12" s="26">
        <v>6863</v>
      </c>
      <c r="F12" s="26">
        <v>-366</v>
      </c>
      <c r="G12" s="26">
        <v>-789</v>
      </c>
      <c r="H12" s="27">
        <v>47128</v>
      </c>
      <c r="I12" s="27">
        <v>11978</v>
      </c>
      <c r="J12" s="27">
        <v>34475</v>
      </c>
      <c r="K12" s="27">
        <v>675</v>
      </c>
      <c r="L12" s="27">
        <v>47917</v>
      </c>
      <c r="M12" s="27">
        <v>11287</v>
      </c>
      <c r="N12" s="27">
        <v>35880</v>
      </c>
      <c r="O12" s="27">
        <v>750</v>
      </c>
      <c r="P12" s="26">
        <v>423</v>
      </c>
      <c r="Q12" s="27">
        <v>59</v>
      </c>
      <c r="R12" s="27">
        <v>21368</v>
      </c>
      <c r="S12" s="27">
        <v>21309</v>
      </c>
      <c r="T12" s="27">
        <v>364</v>
      </c>
    </row>
    <row r="13" spans="1:20" ht="15" customHeight="1">
      <c r="A13" s="28" t="s">
        <v>47</v>
      </c>
      <c r="B13" s="26">
        <v>2655</v>
      </c>
      <c r="C13" s="26">
        <v>2414</v>
      </c>
      <c r="D13" s="26">
        <v>9361</v>
      </c>
      <c r="E13" s="26">
        <v>6947</v>
      </c>
      <c r="F13" s="26">
        <v>241</v>
      </c>
      <c r="G13" s="26">
        <v>-341</v>
      </c>
      <c r="H13" s="27">
        <v>45295</v>
      </c>
      <c r="I13" s="27">
        <v>11336</v>
      </c>
      <c r="J13" s="27">
        <v>33294</v>
      </c>
      <c r="K13" s="27">
        <v>665</v>
      </c>
      <c r="L13" s="27">
        <v>45636</v>
      </c>
      <c r="M13" s="27">
        <v>10783</v>
      </c>
      <c r="N13" s="27">
        <v>34203</v>
      </c>
      <c r="O13" s="27">
        <v>650</v>
      </c>
      <c r="P13" s="26">
        <v>582</v>
      </c>
      <c r="Q13" s="27">
        <v>44</v>
      </c>
      <c r="R13" s="27">
        <v>21572</v>
      </c>
      <c r="S13" s="27">
        <v>21528</v>
      </c>
      <c r="T13" s="27">
        <v>538</v>
      </c>
    </row>
    <row r="14" spans="1:20" s="33" customFormat="1" ht="18" customHeight="1">
      <c r="A14" s="29" t="s">
        <v>48</v>
      </c>
      <c r="B14" s="30">
        <f>B28+B42+B64+B78+B92</f>
        <v>3214</v>
      </c>
      <c r="C14" s="31">
        <f>C28+C42+C64+C78+C92</f>
        <v>1982</v>
      </c>
      <c r="D14" s="31">
        <f aca="true" t="shared" si="0" ref="D14:O14">D28+D42+D64+D78+D92</f>
        <v>9365</v>
      </c>
      <c r="E14" s="31">
        <f t="shared" si="0"/>
        <v>7383</v>
      </c>
      <c r="F14" s="31">
        <f t="shared" si="0"/>
        <v>1232</v>
      </c>
      <c r="G14" s="31">
        <f t="shared" si="0"/>
        <v>891</v>
      </c>
      <c r="H14" s="31">
        <f t="shared" si="0"/>
        <v>43976</v>
      </c>
      <c r="I14" s="31">
        <f>I28+I42+I64+I78+I92</f>
        <v>11362</v>
      </c>
      <c r="J14" s="31">
        <f t="shared" si="0"/>
        <v>31951</v>
      </c>
      <c r="K14" s="31">
        <f t="shared" si="0"/>
        <v>663</v>
      </c>
      <c r="L14" s="31">
        <f t="shared" si="0"/>
        <v>43085</v>
      </c>
      <c r="M14" s="31">
        <f t="shared" si="0"/>
        <v>10201</v>
      </c>
      <c r="N14" s="31">
        <f t="shared" si="0"/>
        <v>32237</v>
      </c>
      <c r="O14" s="31">
        <f t="shared" si="0"/>
        <v>647</v>
      </c>
      <c r="P14" s="31">
        <f>P28+P42+P64+P78+P92</f>
        <v>341</v>
      </c>
      <c r="Q14" s="32">
        <f>R14-S14</f>
        <v>28</v>
      </c>
      <c r="R14" s="31">
        <f>R28+R42+R64+R78+R92</f>
        <v>20215</v>
      </c>
      <c r="S14" s="31">
        <f>S28+S42+S64+S78+S92</f>
        <v>20187</v>
      </c>
      <c r="T14" s="31">
        <f>T28+T42+T64+T78+T92</f>
        <v>313</v>
      </c>
    </row>
    <row r="15" spans="1:22" ht="15" customHeight="1">
      <c r="A15" s="34" t="s">
        <v>49</v>
      </c>
      <c r="B15" s="35">
        <f aca="true" t="shared" si="1" ref="B15:B26">C15+F15</f>
        <v>-22</v>
      </c>
      <c r="C15" s="36">
        <f aca="true" t="shared" si="2" ref="C15:C26">D15-E15</f>
        <v>87</v>
      </c>
      <c r="D15" s="36">
        <f aca="true" t="shared" si="3" ref="D15:E26">D29+D43+D65+D79+D93</f>
        <v>788</v>
      </c>
      <c r="E15" s="36">
        <f t="shared" si="3"/>
        <v>701</v>
      </c>
      <c r="F15" s="36">
        <f aca="true" t="shared" si="4" ref="F15:F26">G15+P15</f>
        <v>-109</v>
      </c>
      <c r="G15" s="36">
        <f>H15-L15</f>
        <v>-128</v>
      </c>
      <c r="H15" s="36">
        <f aca="true" t="shared" si="5" ref="H15:O26">H29+H43+H65+H79+H93</f>
        <v>2006</v>
      </c>
      <c r="I15" s="36">
        <f t="shared" si="5"/>
        <v>523</v>
      </c>
      <c r="J15" s="36">
        <f t="shared" si="5"/>
        <v>1436</v>
      </c>
      <c r="K15" s="36">
        <f t="shared" si="5"/>
        <v>47</v>
      </c>
      <c r="L15" s="36">
        <f t="shared" si="5"/>
        <v>2134</v>
      </c>
      <c r="M15" s="36">
        <f t="shared" si="5"/>
        <v>607</v>
      </c>
      <c r="N15" s="36">
        <f t="shared" si="5"/>
        <v>1490</v>
      </c>
      <c r="O15" s="36">
        <f t="shared" si="5"/>
        <v>37</v>
      </c>
      <c r="P15" s="36">
        <f aca="true" t="shared" si="6" ref="P15:P26">Q15+T15</f>
        <v>19</v>
      </c>
      <c r="Q15" s="36">
        <f aca="true" t="shared" si="7" ref="Q15:Q26">R15-S15</f>
        <v>3</v>
      </c>
      <c r="R15" s="36">
        <f aca="true" t="shared" si="8" ref="R15:T26">R29+R43+R65+R79+R93</f>
        <v>1317</v>
      </c>
      <c r="S15" s="36">
        <f t="shared" si="8"/>
        <v>1314</v>
      </c>
      <c r="T15" s="36">
        <f>T29+T43+T65+T79+T93</f>
        <v>16</v>
      </c>
      <c r="U15" s="1" t="s">
        <v>50</v>
      </c>
      <c r="V15" s="1" t="s">
        <v>50</v>
      </c>
    </row>
    <row r="16" spans="1:22" ht="15" customHeight="1">
      <c r="A16" s="34" t="s">
        <v>51</v>
      </c>
      <c r="B16" s="35">
        <f t="shared" si="1"/>
        <v>9</v>
      </c>
      <c r="C16" s="36">
        <f t="shared" si="2"/>
        <v>168</v>
      </c>
      <c r="D16" s="36">
        <f t="shared" si="3"/>
        <v>747</v>
      </c>
      <c r="E16" s="36">
        <f t="shared" si="3"/>
        <v>579</v>
      </c>
      <c r="F16" s="36">
        <f t="shared" si="4"/>
        <v>-159</v>
      </c>
      <c r="G16" s="36">
        <f>H16-L16</f>
        <v>-173</v>
      </c>
      <c r="H16" s="36">
        <f t="shared" si="5"/>
        <v>2300</v>
      </c>
      <c r="I16" s="36">
        <f t="shared" si="5"/>
        <v>811</v>
      </c>
      <c r="J16" s="36">
        <f t="shared" si="5"/>
        <v>1463</v>
      </c>
      <c r="K16" s="36">
        <f t="shared" si="5"/>
        <v>26</v>
      </c>
      <c r="L16" s="36">
        <f t="shared" si="5"/>
        <v>2473</v>
      </c>
      <c r="M16" s="36">
        <f t="shared" si="5"/>
        <v>718</v>
      </c>
      <c r="N16" s="36">
        <f t="shared" si="5"/>
        <v>1739</v>
      </c>
      <c r="O16" s="36">
        <f t="shared" si="5"/>
        <v>16</v>
      </c>
      <c r="P16" s="36">
        <f t="shared" si="6"/>
        <v>14</v>
      </c>
      <c r="Q16" s="36">
        <f t="shared" si="7"/>
        <v>3</v>
      </c>
      <c r="R16" s="36">
        <f t="shared" si="8"/>
        <v>1528</v>
      </c>
      <c r="S16" s="36">
        <f t="shared" si="8"/>
        <v>1525</v>
      </c>
      <c r="T16" s="36">
        <f t="shared" si="8"/>
        <v>11</v>
      </c>
      <c r="U16" s="1" t="s">
        <v>50</v>
      </c>
      <c r="V16" s="1" t="s">
        <v>50</v>
      </c>
    </row>
    <row r="17" spans="1:22" ht="15" customHeight="1">
      <c r="A17" s="34" t="s">
        <v>52</v>
      </c>
      <c r="B17" s="35">
        <f t="shared" si="1"/>
        <v>-2613</v>
      </c>
      <c r="C17" s="36">
        <f t="shared" si="2"/>
        <v>132</v>
      </c>
      <c r="D17" s="36">
        <f t="shared" si="3"/>
        <v>825</v>
      </c>
      <c r="E17" s="36">
        <f t="shared" si="3"/>
        <v>693</v>
      </c>
      <c r="F17" s="36">
        <f t="shared" si="4"/>
        <v>-2745</v>
      </c>
      <c r="G17" s="36">
        <f aca="true" t="shared" si="9" ref="G17:G26">H17-L17</f>
        <v>-2796</v>
      </c>
      <c r="H17" s="36">
        <f t="shared" si="5"/>
        <v>9630</v>
      </c>
      <c r="I17" s="36">
        <f t="shared" si="5"/>
        <v>2111</v>
      </c>
      <c r="J17" s="36">
        <f t="shared" si="5"/>
        <v>7417</v>
      </c>
      <c r="K17" s="36">
        <f t="shared" si="5"/>
        <v>102</v>
      </c>
      <c r="L17" s="36">
        <f t="shared" si="5"/>
        <v>12426</v>
      </c>
      <c r="M17" s="36">
        <f t="shared" si="5"/>
        <v>2180</v>
      </c>
      <c r="N17" s="36">
        <f t="shared" si="5"/>
        <v>10159</v>
      </c>
      <c r="O17" s="36">
        <f t="shared" si="5"/>
        <v>87</v>
      </c>
      <c r="P17" s="36">
        <f t="shared" si="6"/>
        <v>51</v>
      </c>
      <c r="Q17" s="36">
        <f t="shared" si="7"/>
        <v>1</v>
      </c>
      <c r="R17" s="36">
        <f t="shared" si="8"/>
        <v>2947</v>
      </c>
      <c r="S17" s="36">
        <f t="shared" si="8"/>
        <v>2946</v>
      </c>
      <c r="T17" s="36">
        <f>T31+T45+T67+T81+T95</f>
        <v>50</v>
      </c>
      <c r="U17" s="1" t="s">
        <v>50</v>
      </c>
      <c r="V17" s="1" t="s">
        <v>50</v>
      </c>
    </row>
    <row r="18" spans="1:22" ht="15" customHeight="1">
      <c r="A18" s="34" t="s">
        <v>53</v>
      </c>
      <c r="B18" s="35">
        <f t="shared" si="1"/>
        <v>3605</v>
      </c>
      <c r="C18" s="36">
        <f t="shared" si="2"/>
        <v>141</v>
      </c>
      <c r="D18" s="36">
        <f t="shared" si="3"/>
        <v>766</v>
      </c>
      <c r="E18" s="36">
        <f t="shared" si="3"/>
        <v>625</v>
      </c>
      <c r="F18" s="36">
        <f t="shared" si="4"/>
        <v>3464</v>
      </c>
      <c r="G18" s="36">
        <f t="shared" si="9"/>
        <v>3388</v>
      </c>
      <c r="H18" s="36">
        <f t="shared" si="5"/>
        <v>8886</v>
      </c>
      <c r="I18" s="36">
        <f t="shared" si="5"/>
        <v>1828</v>
      </c>
      <c r="J18" s="36">
        <f t="shared" si="5"/>
        <v>6990</v>
      </c>
      <c r="K18" s="36">
        <f t="shared" si="5"/>
        <v>68</v>
      </c>
      <c r="L18" s="36">
        <f t="shared" si="5"/>
        <v>5498</v>
      </c>
      <c r="M18" s="36">
        <f t="shared" si="5"/>
        <v>971</v>
      </c>
      <c r="N18" s="36">
        <f t="shared" si="5"/>
        <v>4447</v>
      </c>
      <c r="O18" s="36">
        <f t="shared" si="5"/>
        <v>80</v>
      </c>
      <c r="P18" s="36">
        <f t="shared" si="6"/>
        <v>76</v>
      </c>
      <c r="Q18" s="36">
        <f t="shared" si="7"/>
        <v>3</v>
      </c>
      <c r="R18" s="36">
        <f t="shared" si="8"/>
        <v>2162</v>
      </c>
      <c r="S18" s="36">
        <f t="shared" si="8"/>
        <v>2159</v>
      </c>
      <c r="T18" s="36">
        <f t="shared" si="8"/>
        <v>73</v>
      </c>
      <c r="U18" s="1" t="s">
        <v>50</v>
      </c>
      <c r="V18" s="1" t="s">
        <v>50</v>
      </c>
    </row>
    <row r="19" spans="1:22" ht="15" customHeight="1">
      <c r="A19" s="34" t="s">
        <v>54</v>
      </c>
      <c r="B19" s="35">
        <f t="shared" si="1"/>
        <v>626</v>
      </c>
      <c r="C19" s="36">
        <f t="shared" si="2"/>
        <v>112</v>
      </c>
      <c r="D19" s="36">
        <f t="shared" si="3"/>
        <v>685</v>
      </c>
      <c r="E19" s="36">
        <f t="shared" si="3"/>
        <v>573</v>
      </c>
      <c r="F19" s="36">
        <f t="shared" si="4"/>
        <v>514</v>
      </c>
      <c r="G19" s="36">
        <f t="shared" si="9"/>
        <v>489</v>
      </c>
      <c r="H19" s="36">
        <f t="shared" si="5"/>
        <v>2630</v>
      </c>
      <c r="I19" s="36">
        <f t="shared" si="5"/>
        <v>745</v>
      </c>
      <c r="J19" s="36">
        <f t="shared" si="5"/>
        <v>1829</v>
      </c>
      <c r="K19" s="36">
        <f t="shared" si="5"/>
        <v>56</v>
      </c>
      <c r="L19" s="36">
        <f t="shared" si="5"/>
        <v>2141</v>
      </c>
      <c r="M19" s="36">
        <f t="shared" si="5"/>
        <v>594</v>
      </c>
      <c r="N19" s="36">
        <f t="shared" si="5"/>
        <v>1479</v>
      </c>
      <c r="O19" s="36">
        <f t="shared" si="5"/>
        <v>68</v>
      </c>
      <c r="P19" s="36">
        <f t="shared" si="6"/>
        <v>25</v>
      </c>
      <c r="Q19" s="36">
        <f t="shared" si="7"/>
        <v>2</v>
      </c>
      <c r="R19" s="36">
        <f t="shared" si="8"/>
        <v>1462</v>
      </c>
      <c r="S19" s="36">
        <f t="shared" si="8"/>
        <v>1460</v>
      </c>
      <c r="T19" s="36">
        <f t="shared" si="8"/>
        <v>23</v>
      </c>
      <c r="U19" s="1" t="s">
        <v>50</v>
      </c>
      <c r="V19" s="1" t="s">
        <v>50</v>
      </c>
    </row>
    <row r="20" spans="1:22" ht="15" customHeight="1">
      <c r="A20" s="34" t="s">
        <v>55</v>
      </c>
      <c r="B20" s="35">
        <f t="shared" si="1"/>
        <v>369</v>
      </c>
      <c r="C20" s="36">
        <f t="shared" si="2"/>
        <v>228</v>
      </c>
      <c r="D20" s="36">
        <f t="shared" si="3"/>
        <v>795</v>
      </c>
      <c r="E20" s="36">
        <f t="shared" si="3"/>
        <v>567</v>
      </c>
      <c r="F20" s="36">
        <f t="shared" si="4"/>
        <v>141</v>
      </c>
      <c r="G20" s="36">
        <f t="shared" si="9"/>
        <v>100</v>
      </c>
      <c r="H20" s="36">
        <f t="shared" si="5"/>
        <v>2624</v>
      </c>
      <c r="I20" s="36">
        <f t="shared" si="5"/>
        <v>771</v>
      </c>
      <c r="J20" s="36">
        <f t="shared" si="5"/>
        <v>1793</v>
      </c>
      <c r="K20" s="36">
        <f t="shared" si="5"/>
        <v>60</v>
      </c>
      <c r="L20" s="36">
        <f t="shared" si="5"/>
        <v>2524</v>
      </c>
      <c r="M20" s="36">
        <f t="shared" si="5"/>
        <v>690</v>
      </c>
      <c r="N20" s="36">
        <f t="shared" si="5"/>
        <v>1792</v>
      </c>
      <c r="O20" s="36">
        <f t="shared" si="5"/>
        <v>42</v>
      </c>
      <c r="P20" s="36">
        <f t="shared" si="6"/>
        <v>41</v>
      </c>
      <c r="Q20" s="36">
        <f t="shared" si="7"/>
        <v>4</v>
      </c>
      <c r="R20" s="36">
        <f t="shared" si="8"/>
        <v>1566</v>
      </c>
      <c r="S20" s="36">
        <f t="shared" si="8"/>
        <v>1562</v>
      </c>
      <c r="T20" s="36">
        <f t="shared" si="8"/>
        <v>37</v>
      </c>
      <c r="U20" s="1" t="s">
        <v>50</v>
      </c>
      <c r="V20" s="1" t="s">
        <v>50</v>
      </c>
    </row>
    <row r="21" spans="1:22" ht="15" customHeight="1">
      <c r="A21" s="34" t="s">
        <v>56</v>
      </c>
      <c r="B21" s="35">
        <f>C21+F21</f>
        <v>-31</v>
      </c>
      <c r="C21" s="36">
        <f t="shared" si="2"/>
        <v>207</v>
      </c>
      <c r="D21" s="36">
        <f t="shared" si="3"/>
        <v>787</v>
      </c>
      <c r="E21" s="36">
        <f t="shared" si="3"/>
        <v>580</v>
      </c>
      <c r="F21" s="36">
        <f>G21+P21</f>
        <v>-238</v>
      </c>
      <c r="G21" s="36">
        <f t="shared" si="9"/>
        <v>-251</v>
      </c>
      <c r="H21" s="36">
        <f t="shared" si="5"/>
        <v>3206</v>
      </c>
      <c r="I21" s="36">
        <f t="shared" si="5"/>
        <v>838</v>
      </c>
      <c r="J21" s="36">
        <f t="shared" si="5"/>
        <v>2282</v>
      </c>
      <c r="K21" s="36">
        <f t="shared" si="5"/>
        <v>86</v>
      </c>
      <c r="L21" s="36">
        <f t="shared" si="5"/>
        <v>3457</v>
      </c>
      <c r="M21" s="36">
        <f t="shared" si="5"/>
        <v>785</v>
      </c>
      <c r="N21" s="36">
        <f t="shared" si="5"/>
        <v>2618</v>
      </c>
      <c r="O21" s="36">
        <f t="shared" si="5"/>
        <v>54</v>
      </c>
      <c r="P21" s="36">
        <f>Q21+T21</f>
        <v>13</v>
      </c>
      <c r="Q21" s="36">
        <f>R21-S21</f>
        <v>3</v>
      </c>
      <c r="R21" s="36">
        <f t="shared" si="8"/>
        <v>1531</v>
      </c>
      <c r="S21" s="36">
        <f t="shared" si="8"/>
        <v>1528</v>
      </c>
      <c r="T21" s="36">
        <f t="shared" si="8"/>
        <v>10</v>
      </c>
      <c r="U21" s="1" t="s">
        <v>50</v>
      </c>
      <c r="V21" s="1" t="s">
        <v>50</v>
      </c>
    </row>
    <row r="22" spans="1:22" ht="15" customHeight="1">
      <c r="A22" s="34" t="s">
        <v>57</v>
      </c>
      <c r="B22" s="35">
        <f t="shared" si="1"/>
        <v>547</v>
      </c>
      <c r="C22" s="36">
        <f t="shared" si="2"/>
        <v>167</v>
      </c>
      <c r="D22" s="36">
        <f t="shared" si="3"/>
        <v>838</v>
      </c>
      <c r="E22" s="36">
        <f t="shared" si="3"/>
        <v>671</v>
      </c>
      <c r="F22" s="36">
        <f t="shared" si="4"/>
        <v>380</v>
      </c>
      <c r="G22" s="36">
        <f t="shared" si="9"/>
        <v>347</v>
      </c>
      <c r="H22" s="36">
        <f t="shared" si="5"/>
        <v>2834</v>
      </c>
      <c r="I22" s="36">
        <f t="shared" si="5"/>
        <v>742</v>
      </c>
      <c r="J22" s="36">
        <f t="shared" si="5"/>
        <v>2049</v>
      </c>
      <c r="K22" s="36">
        <f t="shared" si="5"/>
        <v>43</v>
      </c>
      <c r="L22" s="36">
        <f t="shared" si="5"/>
        <v>2487</v>
      </c>
      <c r="M22" s="36">
        <f t="shared" si="5"/>
        <v>697</v>
      </c>
      <c r="N22" s="36">
        <f t="shared" si="5"/>
        <v>1706</v>
      </c>
      <c r="O22" s="36">
        <f t="shared" si="5"/>
        <v>84</v>
      </c>
      <c r="P22" s="36">
        <f t="shared" si="6"/>
        <v>33</v>
      </c>
      <c r="Q22" s="36">
        <f t="shared" si="7"/>
        <v>1</v>
      </c>
      <c r="R22" s="36">
        <f t="shared" si="8"/>
        <v>1590</v>
      </c>
      <c r="S22" s="36">
        <f t="shared" si="8"/>
        <v>1589</v>
      </c>
      <c r="T22" s="36">
        <f t="shared" si="8"/>
        <v>32</v>
      </c>
      <c r="U22" s="1" t="s">
        <v>50</v>
      </c>
      <c r="V22" s="1" t="s">
        <v>50</v>
      </c>
    </row>
    <row r="23" spans="1:22" ht="15" customHeight="1">
      <c r="A23" s="34" t="s">
        <v>58</v>
      </c>
      <c r="B23" s="35">
        <f t="shared" si="1"/>
        <v>-10</v>
      </c>
      <c r="C23" s="36">
        <f t="shared" si="2"/>
        <v>251</v>
      </c>
      <c r="D23" s="36">
        <f t="shared" si="3"/>
        <v>821</v>
      </c>
      <c r="E23" s="36">
        <f t="shared" si="3"/>
        <v>570</v>
      </c>
      <c r="F23" s="36">
        <f t="shared" si="4"/>
        <v>-261</v>
      </c>
      <c r="G23" s="36">
        <f t="shared" si="9"/>
        <v>-293</v>
      </c>
      <c r="H23" s="36">
        <f t="shared" si="5"/>
        <v>2609</v>
      </c>
      <c r="I23" s="36">
        <f t="shared" si="5"/>
        <v>751</v>
      </c>
      <c r="J23" s="36">
        <f t="shared" si="5"/>
        <v>1810</v>
      </c>
      <c r="K23" s="36">
        <f t="shared" si="5"/>
        <v>48</v>
      </c>
      <c r="L23" s="36">
        <f t="shared" si="5"/>
        <v>2902</v>
      </c>
      <c r="M23" s="36">
        <f t="shared" si="5"/>
        <v>756</v>
      </c>
      <c r="N23" s="36">
        <f t="shared" si="5"/>
        <v>2091</v>
      </c>
      <c r="O23" s="36">
        <f t="shared" si="5"/>
        <v>55</v>
      </c>
      <c r="P23" s="36">
        <f t="shared" si="6"/>
        <v>32</v>
      </c>
      <c r="Q23" s="36">
        <f t="shared" si="7"/>
        <v>2</v>
      </c>
      <c r="R23" s="36">
        <f t="shared" si="8"/>
        <v>1509</v>
      </c>
      <c r="S23" s="36">
        <f t="shared" si="8"/>
        <v>1507</v>
      </c>
      <c r="T23" s="36">
        <f t="shared" si="8"/>
        <v>30</v>
      </c>
      <c r="U23" s="1" t="s">
        <v>50</v>
      </c>
      <c r="V23" s="1" t="s">
        <v>50</v>
      </c>
    </row>
    <row r="24" spans="1:22" ht="15" customHeight="1">
      <c r="A24" s="34" t="s">
        <v>59</v>
      </c>
      <c r="B24" s="35">
        <f t="shared" si="1"/>
        <v>142</v>
      </c>
      <c r="C24" s="36">
        <f t="shared" si="2"/>
        <v>230</v>
      </c>
      <c r="D24" s="36">
        <f t="shared" si="3"/>
        <v>800</v>
      </c>
      <c r="E24" s="36">
        <f t="shared" si="3"/>
        <v>570</v>
      </c>
      <c r="F24" s="36">
        <f t="shared" si="4"/>
        <v>-88</v>
      </c>
      <c r="G24" s="36">
        <f t="shared" si="9"/>
        <v>-127</v>
      </c>
      <c r="H24" s="36">
        <f t="shared" si="5"/>
        <v>2771</v>
      </c>
      <c r="I24" s="36">
        <f t="shared" si="5"/>
        <v>680</v>
      </c>
      <c r="J24" s="36">
        <f t="shared" si="5"/>
        <v>2042</v>
      </c>
      <c r="K24" s="36">
        <f t="shared" si="5"/>
        <v>49</v>
      </c>
      <c r="L24" s="36">
        <f t="shared" si="5"/>
        <v>2898</v>
      </c>
      <c r="M24" s="36">
        <f t="shared" si="5"/>
        <v>825</v>
      </c>
      <c r="N24" s="36">
        <f t="shared" si="5"/>
        <v>2031</v>
      </c>
      <c r="O24" s="36">
        <f t="shared" si="5"/>
        <v>42</v>
      </c>
      <c r="P24" s="36">
        <f t="shared" si="6"/>
        <v>39</v>
      </c>
      <c r="Q24" s="36">
        <f t="shared" si="7"/>
        <v>5</v>
      </c>
      <c r="R24" s="36">
        <f t="shared" si="8"/>
        <v>1504</v>
      </c>
      <c r="S24" s="36">
        <f t="shared" si="8"/>
        <v>1499</v>
      </c>
      <c r="T24" s="36">
        <f t="shared" si="8"/>
        <v>34</v>
      </c>
      <c r="U24" s="1" t="s">
        <v>50</v>
      </c>
      <c r="V24" s="1" t="s">
        <v>50</v>
      </c>
    </row>
    <row r="25" spans="1:22" ht="15" customHeight="1">
      <c r="A25" s="34" t="s">
        <v>60</v>
      </c>
      <c r="B25" s="35">
        <f t="shared" si="1"/>
        <v>415</v>
      </c>
      <c r="C25" s="36">
        <f t="shared" si="2"/>
        <v>165</v>
      </c>
      <c r="D25" s="36">
        <f t="shared" si="3"/>
        <v>803</v>
      </c>
      <c r="E25" s="36">
        <f t="shared" si="3"/>
        <v>638</v>
      </c>
      <c r="F25" s="36">
        <f t="shared" si="4"/>
        <v>250</v>
      </c>
      <c r="G25" s="36">
        <f t="shared" si="9"/>
        <v>279</v>
      </c>
      <c r="H25" s="36">
        <f t="shared" si="5"/>
        <v>2287</v>
      </c>
      <c r="I25" s="36">
        <f t="shared" si="5"/>
        <v>816</v>
      </c>
      <c r="J25" s="36">
        <f t="shared" si="5"/>
        <v>1435</v>
      </c>
      <c r="K25" s="36">
        <f t="shared" si="5"/>
        <v>36</v>
      </c>
      <c r="L25" s="36">
        <f t="shared" si="5"/>
        <v>2008</v>
      </c>
      <c r="M25" s="36">
        <f t="shared" si="5"/>
        <v>655</v>
      </c>
      <c r="N25" s="36">
        <f t="shared" si="5"/>
        <v>1321</v>
      </c>
      <c r="O25" s="36">
        <f t="shared" si="5"/>
        <v>32</v>
      </c>
      <c r="P25" s="36">
        <f t="shared" si="6"/>
        <v>-29</v>
      </c>
      <c r="Q25" s="36">
        <f t="shared" si="7"/>
        <v>0</v>
      </c>
      <c r="R25" s="36">
        <f t="shared" si="8"/>
        <v>1626</v>
      </c>
      <c r="S25" s="36">
        <f t="shared" si="8"/>
        <v>1626</v>
      </c>
      <c r="T25" s="36">
        <f t="shared" si="8"/>
        <v>-29</v>
      </c>
      <c r="U25" s="1" t="s">
        <v>50</v>
      </c>
      <c r="V25" s="1" t="s">
        <v>50</v>
      </c>
    </row>
    <row r="26" spans="1:22" ht="15" customHeight="1">
      <c r="A26" s="34" t="s">
        <v>61</v>
      </c>
      <c r="B26" s="35">
        <f t="shared" si="1"/>
        <v>177</v>
      </c>
      <c r="C26" s="36">
        <f t="shared" si="2"/>
        <v>94</v>
      </c>
      <c r="D26" s="36">
        <f t="shared" si="3"/>
        <v>710</v>
      </c>
      <c r="E26" s="36">
        <f t="shared" si="3"/>
        <v>616</v>
      </c>
      <c r="F26" s="36">
        <f t="shared" si="4"/>
        <v>83</v>
      </c>
      <c r="G26" s="36">
        <f t="shared" si="9"/>
        <v>56</v>
      </c>
      <c r="H26" s="36">
        <f t="shared" si="5"/>
        <v>2193</v>
      </c>
      <c r="I26" s="36">
        <f t="shared" si="5"/>
        <v>746</v>
      </c>
      <c r="J26" s="36">
        <f t="shared" si="5"/>
        <v>1405</v>
      </c>
      <c r="K26" s="36">
        <f t="shared" si="5"/>
        <v>42</v>
      </c>
      <c r="L26" s="36">
        <f t="shared" si="5"/>
        <v>2137</v>
      </c>
      <c r="M26" s="36">
        <f t="shared" si="5"/>
        <v>723</v>
      </c>
      <c r="N26" s="36">
        <f t="shared" si="5"/>
        <v>1364</v>
      </c>
      <c r="O26" s="36">
        <f t="shared" si="5"/>
        <v>50</v>
      </c>
      <c r="P26" s="36">
        <f t="shared" si="6"/>
        <v>27</v>
      </c>
      <c r="Q26" s="36">
        <f t="shared" si="7"/>
        <v>1</v>
      </c>
      <c r="R26" s="36">
        <f t="shared" si="8"/>
        <v>1473</v>
      </c>
      <c r="S26" s="36">
        <f t="shared" si="8"/>
        <v>1472</v>
      </c>
      <c r="T26" s="36">
        <f t="shared" si="8"/>
        <v>26</v>
      </c>
      <c r="U26" s="1" t="s">
        <v>50</v>
      </c>
      <c r="V26" s="1" t="s">
        <v>50</v>
      </c>
    </row>
    <row r="27" spans="1:20" ht="12.75" customHeight="1">
      <c r="A27" s="37"/>
      <c r="B27" s="35"/>
      <c r="C27" s="38"/>
      <c r="D27" s="38"/>
      <c r="E27" s="38"/>
      <c r="F27" s="38"/>
      <c r="G27" s="36" t="s">
        <v>37</v>
      </c>
      <c r="H27" s="39" t="s">
        <v>50</v>
      </c>
      <c r="I27" s="38" t="s">
        <v>50</v>
      </c>
      <c r="J27" s="38" t="s">
        <v>50</v>
      </c>
      <c r="K27" s="38"/>
      <c r="L27" s="36"/>
      <c r="M27" s="38"/>
      <c r="N27" s="38"/>
      <c r="O27" s="38"/>
      <c r="P27" s="36" t="s">
        <v>50</v>
      </c>
      <c r="Q27" s="38" t="s">
        <v>50</v>
      </c>
      <c r="R27" s="40" t="s">
        <v>62</v>
      </c>
      <c r="S27" s="40" t="s">
        <v>62</v>
      </c>
      <c r="T27" s="36" t="s">
        <v>50</v>
      </c>
    </row>
    <row r="28" spans="1:20" s="33" customFormat="1" ht="18" customHeight="1">
      <c r="A28" s="41" t="s">
        <v>10</v>
      </c>
      <c r="B28" s="30">
        <f>C28+F28</f>
        <v>1506</v>
      </c>
      <c r="C28" s="32">
        <f>D28-E28</f>
        <v>203</v>
      </c>
      <c r="D28" s="32">
        <f aca="true" t="shared" si="10" ref="D28:I28">SUM(D29:D40)</f>
        <v>2308</v>
      </c>
      <c r="E28" s="32">
        <f t="shared" si="10"/>
        <v>2105</v>
      </c>
      <c r="F28" s="32">
        <f t="shared" si="10"/>
        <v>1303</v>
      </c>
      <c r="G28" s="32">
        <f t="shared" si="10"/>
        <v>836</v>
      </c>
      <c r="H28" s="32">
        <f t="shared" si="10"/>
        <v>13557</v>
      </c>
      <c r="I28" s="32">
        <f t="shared" si="10"/>
        <v>2797</v>
      </c>
      <c r="J28" s="32">
        <f aca="true" t="shared" si="11" ref="J28:O28">SUM(J29:J40)</f>
        <v>10564</v>
      </c>
      <c r="K28" s="32">
        <f t="shared" si="11"/>
        <v>196</v>
      </c>
      <c r="L28" s="32">
        <f>SUM(L29:L40)</f>
        <v>12721</v>
      </c>
      <c r="M28" s="32">
        <f t="shared" si="11"/>
        <v>2131</v>
      </c>
      <c r="N28" s="32">
        <f t="shared" si="11"/>
        <v>10373</v>
      </c>
      <c r="O28" s="32">
        <f t="shared" si="11"/>
        <v>217</v>
      </c>
      <c r="P28" s="32">
        <f>Q28+T28</f>
        <v>467</v>
      </c>
      <c r="Q28" s="32">
        <f>R28-S28</f>
        <v>369</v>
      </c>
      <c r="R28" s="32">
        <f>SUM(R29:R40)</f>
        <v>5910</v>
      </c>
      <c r="S28" s="32">
        <f>SUM(S29:S40)</f>
        <v>5541</v>
      </c>
      <c r="T28" s="32">
        <f>SUM(T29:T40)</f>
        <v>98</v>
      </c>
    </row>
    <row r="29" spans="1:20" ht="15" customHeight="1">
      <c r="A29" s="34" t="s">
        <v>11</v>
      </c>
      <c r="B29" s="35">
        <f aca="true" t="shared" si="12" ref="B29:B40">C29+F29</f>
        <v>-79</v>
      </c>
      <c r="C29" s="36">
        <f>D29-E29</f>
        <v>-19</v>
      </c>
      <c r="D29" s="36">
        <v>205</v>
      </c>
      <c r="E29" s="36">
        <v>224</v>
      </c>
      <c r="F29" s="36">
        <f aca="true" t="shared" si="13" ref="F29:F40">G29+P29</f>
        <v>-60</v>
      </c>
      <c r="G29" s="36">
        <f>H29-L29</f>
        <v>-54</v>
      </c>
      <c r="H29" s="36">
        <f>SUM(I29:K29)</f>
        <v>554</v>
      </c>
      <c r="I29" s="36">
        <v>112</v>
      </c>
      <c r="J29" s="36">
        <v>428</v>
      </c>
      <c r="K29" s="36">
        <v>14</v>
      </c>
      <c r="L29" s="36">
        <f aca="true" t="shared" si="14" ref="L29:L40">SUM(M29:O29)</f>
        <v>608</v>
      </c>
      <c r="M29" s="36">
        <v>140</v>
      </c>
      <c r="N29" s="36">
        <v>455</v>
      </c>
      <c r="O29" s="36">
        <v>13</v>
      </c>
      <c r="P29" s="36">
        <f>Q29+T29</f>
        <v>-6</v>
      </c>
      <c r="Q29" s="36">
        <f aca="true" t="shared" si="15" ref="Q29:Q40">R29-S29</f>
        <v>-9</v>
      </c>
      <c r="R29" s="36">
        <v>344</v>
      </c>
      <c r="S29" s="36">
        <v>353</v>
      </c>
      <c r="T29" s="36">
        <v>3</v>
      </c>
    </row>
    <row r="30" spans="1:20" ht="15" customHeight="1">
      <c r="A30" s="34" t="s">
        <v>12</v>
      </c>
      <c r="B30" s="35">
        <f t="shared" si="12"/>
        <v>37</v>
      </c>
      <c r="C30" s="36">
        <f aca="true" t="shared" si="16" ref="C30:C40">D30-E30</f>
        <v>18</v>
      </c>
      <c r="D30" s="36">
        <v>181</v>
      </c>
      <c r="E30" s="36">
        <v>163</v>
      </c>
      <c r="F30" s="36">
        <f t="shared" si="13"/>
        <v>19</v>
      </c>
      <c r="G30" s="36">
        <f aca="true" t="shared" si="17" ref="G30:G40">H30-L30</f>
        <v>3</v>
      </c>
      <c r="H30" s="36">
        <f aca="true" t="shared" si="18" ref="H30:H40">SUM(I30:K30)</f>
        <v>672</v>
      </c>
      <c r="I30" s="36">
        <v>188</v>
      </c>
      <c r="J30" s="36">
        <v>480</v>
      </c>
      <c r="K30" s="36">
        <v>4</v>
      </c>
      <c r="L30" s="36">
        <f t="shared" si="14"/>
        <v>669</v>
      </c>
      <c r="M30" s="36">
        <v>144</v>
      </c>
      <c r="N30" s="36">
        <v>522</v>
      </c>
      <c r="O30" s="36">
        <v>3</v>
      </c>
      <c r="P30" s="36">
        <f aca="true" t="shared" si="19" ref="P30:P40">Q30+T30</f>
        <v>16</v>
      </c>
      <c r="Q30" s="36">
        <f t="shared" si="15"/>
        <v>8</v>
      </c>
      <c r="R30" s="36">
        <v>432</v>
      </c>
      <c r="S30" s="36">
        <v>424</v>
      </c>
      <c r="T30" s="36">
        <v>8</v>
      </c>
    </row>
    <row r="31" spans="1:20" ht="15" customHeight="1">
      <c r="A31" s="34" t="s">
        <v>13</v>
      </c>
      <c r="B31" s="35">
        <f t="shared" si="12"/>
        <v>-1170</v>
      </c>
      <c r="C31" s="36">
        <f t="shared" si="16"/>
        <v>11</v>
      </c>
      <c r="D31" s="36">
        <v>208</v>
      </c>
      <c r="E31" s="36">
        <v>197</v>
      </c>
      <c r="F31" s="36">
        <f t="shared" si="13"/>
        <v>-1181</v>
      </c>
      <c r="G31" s="36">
        <f t="shared" si="17"/>
        <v>-1246</v>
      </c>
      <c r="H31" s="36">
        <f t="shared" si="18"/>
        <v>3001</v>
      </c>
      <c r="I31" s="36">
        <v>539</v>
      </c>
      <c r="J31" s="36">
        <v>2424</v>
      </c>
      <c r="K31" s="36">
        <v>38</v>
      </c>
      <c r="L31" s="36">
        <f t="shared" si="14"/>
        <v>4247</v>
      </c>
      <c r="M31" s="36">
        <v>576</v>
      </c>
      <c r="N31" s="36">
        <v>3641</v>
      </c>
      <c r="O31" s="36">
        <v>30</v>
      </c>
      <c r="P31" s="36">
        <f t="shared" si="19"/>
        <v>65</v>
      </c>
      <c r="Q31" s="36">
        <f t="shared" si="15"/>
        <v>58</v>
      </c>
      <c r="R31" s="36">
        <v>872</v>
      </c>
      <c r="S31" s="36">
        <v>814</v>
      </c>
      <c r="T31" s="36">
        <v>7</v>
      </c>
    </row>
    <row r="32" spans="1:20" ht="15" customHeight="1">
      <c r="A32" s="34" t="s">
        <v>14</v>
      </c>
      <c r="B32" s="35">
        <f t="shared" si="12"/>
        <v>1488</v>
      </c>
      <c r="C32" s="36">
        <f t="shared" si="16"/>
        <v>15</v>
      </c>
      <c r="D32" s="36">
        <v>201</v>
      </c>
      <c r="E32" s="36">
        <v>186</v>
      </c>
      <c r="F32" s="36">
        <f t="shared" si="13"/>
        <v>1473</v>
      </c>
      <c r="G32" s="36">
        <f t="shared" si="17"/>
        <v>1406</v>
      </c>
      <c r="H32" s="36">
        <f t="shared" si="18"/>
        <v>3019</v>
      </c>
      <c r="I32" s="36">
        <v>492</v>
      </c>
      <c r="J32" s="36">
        <v>2507</v>
      </c>
      <c r="K32" s="36">
        <v>20</v>
      </c>
      <c r="L32" s="36">
        <f t="shared" si="14"/>
        <v>1613</v>
      </c>
      <c r="M32" s="36">
        <v>204</v>
      </c>
      <c r="N32" s="36">
        <v>1380</v>
      </c>
      <c r="O32" s="36">
        <v>29</v>
      </c>
      <c r="P32" s="36">
        <f t="shared" si="19"/>
        <v>67</v>
      </c>
      <c r="Q32" s="36">
        <f t="shared" si="15"/>
        <v>40</v>
      </c>
      <c r="R32" s="36">
        <v>625</v>
      </c>
      <c r="S32" s="36">
        <v>585</v>
      </c>
      <c r="T32" s="36">
        <v>27</v>
      </c>
    </row>
    <row r="33" spans="1:20" ht="15" customHeight="1">
      <c r="A33" s="34" t="s">
        <v>15</v>
      </c>
      <c r="B33" s="35">
        <f t="shared" si="12"/>
        <v>200</v>
      </c>
      <c r="C33" s="36">
        <f t="shared" si="16"/>
        <v>-1</v>
      </c>
      <c r="D33" s="36">
        <v>155</v>
      </c>
      <c r="E33" s="36">
        <v>156</v>
      </c>
      <c r="F33" s="36">
        <f t="shared" si="13"/>
        <v>201</v>
      </c>
      <c r="G33" s="36">
        <f t="shared" si="17"/>
        <v>169</v>
      </c>
      <c r="H33" s="36">
        <f t="shared" si="18"/>
        <v>767</v>
      </c>
      <c r="I33" s="36">
        <v>152</v>
      </c>
      <c r="J33" s="36">
        <v>602</v>
      </c>
      <c r="K33" s="36">
        <v>13</v>
      </c>
      <c r="L33" s="36">
        <f t="shared" si="14"/>
        <v>598</v>
      </c>
      <c r="M33" s="36">
        <v>101</v>
      </c>
      <c r="N33" s="36">
        <v>464</v>
      </c>
      <c r="O33" s="36">
        <v>33</v>
      </c>
      <c r="P33" s="36">
        <f t="shared" si="19"/>
        <v>32</v>
      </c>
      <c r="Q33" s="36">
        <f t="shared" si="15"/>
        <v>27</v>
      </c>
      <c r="R33" s="36">
        <v>442</v>
      </c>
      <c r="S33" s="36">
        <v>415</v>
      </c>
      <c r="T33" s="36">
        <v>5</v>
      </c>
    </row>
    <row r="34" spans="1:20" ht="15" customHeight="1">
      <c r="A34" s="34" t="s">
        <v>16</v>
      </c>
      <c r="B34" s="35">
        <f t="shared" si="12"/>
        <v>101</v>
      </c>
      <c r="C34" s="36">
        <f t="shared" si="16"/>
        <v>18</v>
      </c>
      <c r="D34" s="36">
        <v>195</v>
      </c>
      <c r="E34" s="36">
        <v>177</v>
      </c>
      <c r="F34" s="36">
        <f t="shared" si="13"/>
        <v>83</v>
      </c>
      <c r="G34" s="36">
        <f t="shared" si="17"/>
        <v>92</v>
      </c>
      <c r="H34" s="36">
        <f t="shared" si="18"/>
        <v>807</v>
      </c>
      <c r="I34" s="36">
        <v>205</v>
      </c>
      <c r="J34" s="36">
        <v>584</v>
      </c>
      <c r="K34" s="36">
        <v>18</v>
      </c>
      <c r="L34" s="36">
        <f t="shared" si="14"/>
        <v>715</v>
      </c>
      <c r="M34" s="36">
        <v>115</v>
      </c>
      <c r="N34" s="36">
        <v>588</v>
      </c>
      <c r="O34" s="36">
        <v>12</v>
      </c>
      <c r="P34" s="36">
        <f t="shared" si="19"/>
        <v>-9</v>
      </c>
      <c r="Q34" s="36">
        <f t="shared" si="15"/>
        <v>-21</v>
      </c>
      <c r="R34" s="36">
        <v>430</v>
      </c>
      <c r="S34" s="36">
        <v>451</v>
      </c>
      <c r="T34" s="36">
        <v>12</v>
      </c>
    </row>
    <row r="35" spans="1:20" ht="15" customHeight="1">
      <c r="A35" s="34" t="s">
        <v>17</v>
      </c>
      <c r="B35" s="35">
        <f t="shared" si="12"/>
        <v>94</v>
      </c>
      <c r="C35" s="36">
        <f t="shared" si="16"/>
        <v>8</v>
      </c>
      <c r="D35" s="36">
        <v>187</v>
      </c>
      <c r="E35" s="36">
        <v>179</v>
      </c>
      <c r="F35" s="36">
        <f t="shared" si="13"/>
        <v>86</v>
      </c>
      <c r="G35" s="36">
        <f t="shared" si="17"/>
        <v>36</v>
      </c>
      <c r="H35" s="36">
        <f t="shared" si="18"/>
        <v>1000</v>
      </c>
      <c r="I35" s="36">
        <v>204</v>
      </c>
      <c r="J35" s="36">
        <v>776</v>
      </c>
      <c r="K35" s="36">
        <v>20</v>
      </c>
      <c r="L35" s="36">
        <f t="shared" si="14"/>
        <v>964</v>
      </c>
      <c r="M35" s="36">
        <v>157</v>
      </c>
      <c r="N35" s="36">
        <v>799</v>
      </c>
      <c r="O35" s="36">
        <v>8</v>
      </c>
      <c r="P35" s="36">
        <f>Q35+T35</f>
        <v>50</v>
      </c>
      <c r="Q35" s="36">
        <f>R35-S35</f>
        <v>43</v>
      </c>
      <c r="R35" s="36">
        <v>476</v>
      </c>
      <c r="S35" s="36">
        <v>433</v>
      </c>
      <c r="T35" s="36">
        <v>7</v>
      </c>
    </row>
    <row r="36" spans="1:20" ht="15" customHeight="1">
      <c r="A36" s="34" t="s">
        <v>18</v>
      </c>
      <c r="B36" s="35">
        <f t="shared" si="12"/>
        <v>275</v>
      </c>
      <c r="C36" s="36">
        <f t="shared" si="16"/>
        <v>41</v>
      </c>
      <c r="D36" s="36">
        <v>207</v>
      </c>
      <c r="E36" s="36">
        <v>166</v>
      </c>
      <c r="F36" s="36">
        <f t="shared" si="13"/>
        <v>234</v>
      </c>
      <c r="G36" s="36">
        <f t="shared" si="17"/>
        <v>219</v>
      </c>
      <c r="H36" s="36">
        <f t="shared" si="18"/>
        <v>879</v>
      </c>
      <c r="I36" s="36">
        <v>193</v>
      </c>
      <c r="J36" s="36">
        <v>671</v>
      </c>
      <c r="K36" s="36">
        <v>15</v>
      </c>
      <c r="L36" s="36">
        <f t="shared" si="14"/>
        <v>660</v>
      </c>
      <c r="M36" s="36">
        <v>131</v>
      </c>
      <c r="N36" s="36">
        <v>495</v>
      </c>
      <c r="O36" s="36">
        <v>34</v>
      </c>
      <c r="P36" s="36">
        <f t="shared" si="19"/>
        <v>15</v>
      </c>
      <c r="Q36" s="36">
        <f t="shared" si="15"/>
        <v>7</v>
      </c>
      <c r="R36" s="36">
        <v>458</v>
      </c>
      <c r="S36" s="36">
        <v>451</v>
      </c>
      <c r="T36" s="36">
        <v>8</v>
      </c>
    </row>
    <row r="37" spans="1:20" ht="15" customHeight="1">
      <c r="A37" s="34" t="s">
        <v>19</v>
      </c>
      <c r="B37" s="35">
        <f t="shared" si="12"/>
        <v>206</v>
      </c>
      <c r="C37" s="36">
        <f t="shared" si="16"/>
        <v>17</v>
      </c>
      <c r="D37" s="36">
        <v>194</v>
      </c>
      <c r="E37" s="36">
        <v>177</v>
      </c>
      <c r="F37" s="36">
        <f t="shared" si="13"/>
        <v>189</v>
      </c>
      <c r="G37" s="36">
        <f t="shared" si="17"/>
        <v>40</v>
      </c>
      <c r="H37" s="36">
        <f t="shared" si="18"/>
        <v>819</v>
      </c>
      <c r="I37" s="36">
        <v>190</v>
      </c>
      <c r="J37" s="36">
        <v>619</v>
      </c>
      <c r="K37" s="36">
        <v>10</v>
      </c>
      <c r="L37" s="36">
        <f t="shared" si="14"/>
        <v>779</v>
      </c>
      <c r="M37" s="36">
        <v>160</v>
      </c>
      <c r="N37" s="36">
        <v>601</v>
      </c>
      <c r="O37" s="36">
        <v>18</v>
      </c>
      <c r="P37" s="36">
        <f t="shared" si="19"/>
        <v>149</v>
      </c>
      <c r="Q37" s="36">
        <f t="shared" si="15"/>
        <v>138</v>
      </c>
      <c r="R37" s="36">
        <v>508</v>
      </c>
      <c r="S37" s="36">
        <v>370</v>
      </c>
      <c r="T37" s="36">
        <v>11</v>
      </c>
    </row>
    <row r="38" spans="1:20" ht="15" customHeight="1">
      <c r="A38" s="34" t="s">
        <v>20</v>
      </c>
      <c r="B38" s="35">
        <f t="shared" si="12"/>
        <v>26</v>
      </c>
      <c r="C38" s="36">
        <f t="shared" si="16"/>
        <v>43</v>
      </c>
      <c r="D38" s="36">
        <v>198</v>
      </c>
      <c r="E38" s="36">
        <v>155</v>
      </c>
      <c r="F38" s="36">
        <f t="shared" si="13"/>
        <v>-17</v>
      </c>
      <c r="G38" s="36">
        <f t="shared" si="17"/>
        <v>-6</v>
      </c>
      <c r="H38" s="36">
        <f t="shared" si="18"/>
        <v>779</v>
      </c>
      <c r="I38" s="36">
        <v>166</v>
      </c>
      <c r="J38" s="36">
        <v>598</v>
      </c>
      <c r="K38" s="36">
        <v>15</v>
      </c>
      <c r="L38" s="36">
        <f t="shared" si="14"/>
        <v>785</v>
      </c>
      <c r="M38" s="36">
        <v>164</v>
      </c>
      <c r="N38" s="36">
        <v>613</v>
      </c>
      <c r="O38" s="36">
        <v>8</v>
      </c>
      <c r="P38" s="36">
        <f t="shared" si="19"/>
        <v>-11</v>
      </c>
      <c r="Q38" s="36">
        <f t="shared" si="15"/>
        <v>-12</v>
      </c>
      <c r="R38" s="36">
        <v>423</v>
      </c>
      <c r="S38" s="36">
        <v>435</v>
      </c>
      <c r="T38" s="36">
        <v>1</v>
      </c>
    </row>
    <row r="39" spans="1:20" ht="15" customHeight="1">
      <c r="A39" s="34" t="s">
        <v>21</v>
      </c>
      <c r="B39" s="35">
        <f t="shared" si="12"/>
        <v>277</v>
      </c>
      <c r="C39" s="36">
        <f t="shared" si="16"/>
        <v>35</v>
      </c>
      <c r="D39" s="36">
        <v>207</v>
      </c>
      <c r="E39" s="36">
        <v>172</v>
      </c>
      <c r="F39" s="36">
        <f t="shared" si="13"/>
        <v>242</v>
      </c>
      <c r="G39" s="36">
        <f t="shared" si="17"/>
        <v>164</v>
      </c>
      <c r="H39" s="36">
        <f t="shared" si="18"/>
        <v>661</v>
      </c>
      <c r="I39" s="36">
        <v>191</v>
      </c>
      <c r="J39" s="36">
        <v>451</v>
      </c>
      <c r="K39" s="36">
        <v>19</v>
      </c>
      <c r="L39" s="36">
        <f t="shared" si="14"/>
        <v>497</v>
      </c>
      <c r="M39" s="36">
        <v>114</v>
      </c>
      <c r="N39" s="36">
        <v>376</v>
      </c>
      <c r="O39" s="36">
        <v>7</v>
      </c>
      <c r="P39" s="36">
        <f t="shared" si="19"/>
        <v>78</v>
      </c>
      <c r="Q39" s="36">
        <f t="shared" si="15"/>
        <v>73</v>
      </c>
      <c r="R39" s="36">
        <v>475</v>
      </c>
      <c r="S39" s="36">
        <v>402</v>
      </c>
      <c r="T39" s="36">
        <v>5</v>
      </c>
    </row>
    <row r="40" spans="1:20" ht="15" customHeight="1">
      <c r="A40" s="34" t="s">
        <v>22</v>
      </c>
      <c r="B40" s="35">
        <f t="shared" si="12"/>
        <v>51</v>
      </c>
      <c r="C40" s="36">
        <f t="shared" si="16"/>
        <v>17</v>
      </c>
      <c r="D40" s="36">
        <v>170</v>
      </c>
      <c r="E40" s="36">
        <v>153</v>
      </c>
      <c r="F40" s="36">
        <f t="shared" si="13"/>
        <v>34</v>
      </c>
      <c r="G40" s="36">
        <f t="shared" si="17"/>
        <v>13</v>
      </c>
      <c r="H40" s="36">
        <f t="shared" si="18"/>
        <v>599</v>
      </c>
      <c r="I40" s="36">
        <v>165</v>
      </c>
      <c r="J40" s="36">
        <v>424</v>
      </c>
      <c r="K40" s="36">
        <v>10</v>
      </c>
      <c r="L40" s="36">
        <f t="shared" si="14"/>
        <v>586</v>
      </c>
      <c r="M40" s="36">
        <v>125</v>
      </c>
      <c r="N40" s="36">
        <v>439</v>
      </c>
      <c r="O40" s="36">
        <v>22</v>
      </c>
      <c r="P40" s="36">
        <f t="shared" si="19"/>
        <v>21</v>
      </c>
      <c r="Q40" s="36">
        <f t="shared" si="15"/>
        <v>17</v>
      </c>
      <c r="R40" s="36">
        <v>425</v>
      </c>
      <c r="S40" s="36">
        <v>408</v>
      </c>
      <c r="T40" s="36">
        <v>4</v>
      </c>
    </row>
    <row r="41" spans="1:20" ht="12.75" customHeight="1">
      <c r="A41" s="37"/>
      <c r="B41" s="35"/>
      <c r="C41" s="36"/>
      <c r="D41" s="38"/>
      <c r="E41" s="38"/>
      <c r="F41" s="38"/>
      <c r="G41" s="36"/>
      <c r="H41" s="36"/>
      <c r="I41" s="38"/>
      <c r="J41" s="38"/>
      <c r="K41" s="38"/>
      <c r="L41" s="36"/>
      <c r="M41" s="38" t="s">
        <v>50</v>
      </c>
      <c r="N41" s="38"/>
      <c r="O41" s="38"/>
      <c r="P41" s="36" t="s">
        <v>50</v>
      </c>
      <c r="Q41" s="36"/>
      <c r="R41" s="38" t="s">
        <v>50</v>
      </c>
      <c r="S41" s="38" t="s">
        <v>62</v>
      </c>
      <c r="T41" s="36" t="s">
        <v>50</v>
      </c>
    </row>
    <row r="42" spans="1:20" s="33" customFormat="1" ht="18" customHeight="1">
      <c r="A42" s="41" t="s">
        <v>23</v>
      </c>
      <c r="B42" s="30">
        <f>C42+F42</f>
        <v>485</v>
      </c>
      <c r="C42" s="32">
        <f>D42-E42</f>
        <v>884</v>
      </c>
      <c r="D42" s="32">
        <f>SUM(D43:D54)</f>
        <v>2152</v>
      </c>
      <c r="E42" s="32">
        <f>SUM(E43:E54)</f>
        <v>1268</v>
      </c>
      <c r="F42" s="32">
        <f>SUM(F43:F54)</f>
        <v>-399</v>
      </c>
      <c r="G42" s="32">
        <f aca="true" t="shared" si="20" ref="G42:O42">SUM(G43:G54)</f>
        <v>99</v>
      </c>
      <c r="H42" s="32">
        <f t="shared" si="20"/>
        <v>8908</v>
      </c>
      <c r="I42" s="32">
        <f t="shared" si="20"/>
        <v>2877</v>
      </c>
      <c r="J42" s="32">
        <f t="shared" si="20"/>
        <v>5936</v>
      </c>
      <c r="K42" s="32">
        <f t="shared" si="20"/>
        <v>95</v>
      </c>
      <c r="L42" s="32">
        <f>SUM(L43:L54)</f>
        <v>8809</v>
      </c>
      <c r="M42" s="32">
        <f t="shared" si="20"/>
        <v>2720</v>
      </c>
      <c r="N42" s="32">
        <f t="shared" si="20"/>
        <v>5991</v>
      </c>
      <c r="O42" s="32">
        <f t="shared" si="20"/>
        <v>98</v>
      </c>
      <c r="P42" s="32">
        <f>Q42+T42</f>
        <v>-498</v>
      </c>
      <c r="Q42" s="32">
        <f>R42-S42</f>
        <v>-635</v>
      </c>
      <c r="R42" s="32">
        <f>SUM(R43:R54)</f>
        <v>4032</v>
      </c>
      <c r="S42" s="32">
        <f>SUM(S43:S54)</f>
        <v>4667</v>
      </c>
      <c r="T42" s="32">
        <f>SUM(T43:T54)</f>
        <v>137</v>
      </c>
    </row>
    <row r="43" spans="1:20" ht="15" customHeight="1">
      <c r="A43" s="34" t="s">
        <v>11</v>
      </c>
      <c r="B43" s="35">
        <f aca="true" t="shared" si="21" ref="B43:B54">C43+F43</f>
        <v>24</v>
      </c>
      <c r="C43" s="36">
        <f>D43-E43</f>
        <v>74</v>
      </c>
      <c r="D43" s="36">
        <v>189</v>
      </c>
      <c r="E43" s="36">
        <v>115</v>
      </c>
      <c r="F43" s="36">
        <f aca="true" t="shared" si="22" ref="F43:F54">G43+P43</f>
        <v>-50</v>
      </c>
      <c r="G43" s="36">
        <f>H43-L43</f>
        <v>-1</v>
      </c>
      <c r="H43" s="36">
        <f aca="true" t="shared" si="23" ref="H43:H54">SUM(I43:K43)</f>
        <v>436</v>
      </c>
      <c r="I43" s="36">
        <v>140</v>
      </c>
      <c r="J43" s="36">
        <v>285</v>
      </c>
      <c r="K43" s="36">
        <v>11</v>
      </c>
      <c r="L43" s="36">
        <f aca="true" t="shared" si="24" ref="L43:L54">SUM(M43:O43)</f>
        <v>437</v>
      </c>
      <c r="M43" s="36">
        <v>154</v>
      </c>
      <c r="N43" s="36">
        <v>273</v>
      </c>
      <c r="O43" s="36">
        <v>10</v>
      </c>
      <c r="P43" s="36">
        <f>Q43+T43</f>
        <v>-49</v>
      </c>
      <c r="Q43" s="36">
        <f aca="true" t="shared" si="25" ref="Q43:Q54">R43-S43</f>
        <v>-61</v>
      </c>
      <c r="R43" s="36">
        <v>259</v>
      </c>
      <c r="S43" s="36">
        <v>320</v>
      </c>
      <c r="T43" s="36">
        <v>12</v>
      </c>
    </row>
    <row r="44" spans="1:20" ht="15" customHeight="1">
      <c r="A44" s="34" t="s">
        <v>12</v>
      </c>
      <c r="B44" s="35">
        <f t="shared" si="21"/>
        <v>-35</v>
      </c>
      <c r="C44" s="36">
        <f aca="true" t="shared" si="26" ref="C44:C54">D44-E44</f>
        <v>75</v>
      </c>
      <c r="D44" s="36">
        <v>175</v>
      </c>
      <c r="E44" s="36">
        <v>100</v>
      </c>
      <c r="F44" s="36">
        <f t="shared" si="22"/>
        <v>-110</v>
      </c>
      <c r="G44" s="36">
        <f aca="true" t="shared" si="27" ref="G44:G54">H44-L44</f>
        <v>-38</v>
      </c>
      <c r="H44" s="36">
        <f t="shared" si="23"/>
        <v>486</v>
      </c>
      <c r="I44" s="36">
        <v>228</v>
      </c>
      <c r="J44" s="36">
        <v>253</v>
      </c>
      <c r="K44" s="36">
        <v>5</v>
      </c>
      <c r="L44" s="36">
        <f t="shared" si="24"/>
        <v>524</v>
      </c>
      <c r="M44" s="36">
        <v>189</v>
      </c>
      <c r="N44" s="36">
        <v>335</v>
      </c>
      <c r="O44" s="36">
        <v>0</v>
      </c>
      <c r="P44" s="36">
        <f aca="true" t="shared" si="28" ref="P44:P54">Q44+T44</f>
        <v>-72</v>
      </c>
      <c r="Q44" s="36">
        <f t="shared" si="25"/>
        <v>-87</v>
      </c>
      <c r="R44" s="36">
        <v>293</v>
      </c>
      <c r="S44" s="36">
        <v>380</v>
      </c>
      <c r="T44" s="36">
        <v>15</v>
      </c>
    </row>
    <row r="45" spans="1:20" ht="15" customHeight="1">
      <c r="A45" s="34" t="s">
        <v>13</v>
      </c>
      <c r="B45" s="35">
        <f t="shared" si="21"/>
        <v>-530</v>
      </c>
      <c r="C45" s="36">
        <f t="shared" si="26"/>
        <v>52</v>
      </c>
      <c r="D45" s="36">
        <v>177</v>
      </c>
      <c r="E45" s="36">
        <v>125</v>
      </c>
      <c r="F45" s="36">
        <f t="shared" si="22"/>
        <v>-582</v>
      </c>
      <c r="G45" s="36">
        <f t="shared" si="27"/>
        <v>-403</v>
      </c>
      <c r="H45" s="36">
        <f t="shared" si="23"/>
        <v>1839</v>
      </c>
      <c r="I45" s="36">
        <v>489</v>
      </c>
      <c r="J45" s="36">
        <v>1341</v>
      </c>
      <c r="K45" s="36">
        <v>9</v>
      </c>
      <c r="L45" s="36">
        <f t="shared" si="24"/>
        <v>2242</v>
      </c>
      <c r="M45" s="36">
        <v>515</v>
      </c>
      <c r="N45" s="36">
        <v>1715</v>
      </c>
      <c r="O45" s="36">
        <v>12</v>
      </c>
      <c r="P45" s="36">
        <f t="shared" si="28"/>
        <v>-179</v>
      </c>
      <c r="Q45" s="36">
        <f t="shared" si="25"/>
        <v>-195</v>
      </c>
      <c r="R45" s="36">
        <v>526</v>
      </c>
      <c r="S45" s="36">
        <v>721</v>
      </c>
      <c r="T45" s="36">
        <v>16</v>
      </c>
    </row>
    <row r="46" spans="1:20" ht="15" customHeight="1">
      <c r="A46" s="34" t="s">
        <v>14</v>
      </c>
      <c r="B46" s="35">
        <f t="shared" si="21"/>
        <v>635</v>
      </c>
      <c r="C46" s="36">
        <f t="shared" si="26"/>
        <v>47</v>
      </c>
      <c r="D46" s="36">
        <v>152</v>
      </c>
      <c r="E46" s="36">
        <v>105</v>
      </c>
      <c r="F46" s="36">
        <f t="shared" si="22"/>
        <v>588</v>
      </c>
      <c r="G46" s="36">
        <f t="shared" si="27"/>
        <v>575</v>
      </c>
      <c r="H46" s="36">
        <f t="shared" si="23"/>
        <v>1618</v>
      </c>
      <c r="I46" s="36">
        <v>389</v>
      </c>
      <c r="J46" s="36">
        <v>1222</v>
      </c>
      <c r="K46" s="36">
        <v>7</v>
      </c>
      <c r="L46" s="36">
        <f t="shared" si="24"/>
        <v>1043</v>
      </c>
      <c r="M46" s="36">
        <v>252</v>
      </c>
      <c r="N46" s="36">
        <v>778</v>
      </c>
      <c r="O46" s="36">
        <v>13</v>
      </c>
      <c r="P46" s="36">
        <f t="shared" si="28"/>
        <v>13</v>
      </c>
      <c r="Q46" s="36">
        <f t="shared" si="25"/>
        <v>-7</v>
      </c>
      <c r="R46" s="36">
        <v>434</v>
      </c>
      <c r="S46" s="36">
        <v>441</v>
      </c>
      <c r="T46" s="36">
        <v>20</v>
      </c>
    </row>
    <row r="47" spans="1:20" ht="15" customHeight="1">
      <c r="A47" s="34" t="s">
        <v>15</v>
      </c>
      <c r="B47" s="35">
        <f t="shared" si="21"/>
        <v>229</v>
      </c>
      <c r="C47" s="36">
        <f t="shared" si="26"/>
        <v>62</v>
      </c>
      <c r="D47" s="36">
        <v>158</v>
      </c>
      <c r="E47" s="36">
        <v>96</v>
      </c>
      <c r="F47" s="36">
        <f t="shared" si="22"/>
        <v>167</v>
      </c>
      <c r="G47" s="36">
        <f t="shared" si="27"/>
        <v>108</v>
      </c>
      <c r="H47" s="36">
        <f t="shared" si="23"/>
        <v>587</v>
      </c>
      <c r="I47" s="36">
        <v>213</v>
      </c>
      <c r="J47" s="36">
        <v>364</v>
      </c>
      <c r="K47" s="36">
        <v>10</v>
      </c>
      <c r="L47" s="36">
        <f t="shared" si="24"/>
        <v>479</v>
      </c>
      <c r="M47" s="36">
        <v>163</v>
      </c>
      <c r="N47" s="36">
        <v>302</v>
      </c>
      <c r="O47" s="36">
        <v>14</v>
      </c>
      <c r="P47" s="36">
        <f t="shared" si="28"/>
        <v>59</v>
      </c>
      <c r="Q47" s="36">
        <f t="shared" si="25"/>
        <v>53</v>
      </c>
      <c r="R47" s="36">
        <v>346</v>
      </c>
      <c r="S47" s="36">
        <v>293</v>
      </c>
      <c r="T47" s="36">
        <v>6</v>
      </c>
    </row>
    <row r="48" spans="1:20" ht="15" customHeight="1">
      <c r="A48" s="34" t="s">
        <v>16</v>
      </c>
      <c r="B48" s="35">
        <f t="shared" si="21"/>
        <v>75</v>
      </c>
      <c r="C48" s="36">
        <f t="shared" si="26"/>
        <v>109</v>
      </c>
      <c r="D48" s="36">
        <v>194</v>
      </c>
      <c r="E48" s="36">
        <v>85</v>
      </c>
      <c r="F48" s="36">
        <f t="shared" si="22"/>
        <v>-34</v>
      </c>
      <c r="G48" s="36">
        <f t="shared" si="27"/>
        <v>17</v>
      </c>
      <c r="H48" s="36">
        <f t="shared" si="23"/>
        <v>564</v>
      </c>
      <c r="I48" s="36">
        <v>211</v>
      </c>
      <c r="J48" s="36">
        <v>349</v>
      </c>
      <c r="K48" s="36">
        <v>4</v>
      </c>
      <c r="L48" s="36">
        <f t="shared" si="24"/>
        <v>547</v>
      </c>
      <c r="M48" s="36">
        <v>225</v>
      </c>
      <c r="N48" s="36">
        <v>318</v>
      </c>
      <c r="O48" s="36">
        <v>4</v>
      </c>
      <c r="P48" s="36">
        <f t="shared" si="28"/>
        <v>-51</v>
      </c>
      <c r="Q48" s="36">
        <f t="shared" si="25"/>
        <v>-58</v>
      </c>
      <c r="R48" s="36">
        <v>279</v>
      </c>
      <c r="S48" s="36">
        <v>337</v>
      </c>
      <c r="T48" s="36">
        <v>7</v>
      </c>
    </row>
    <row r="49" spans="1:20" ht="15" customHeight="1">
      <c r="A49" s="34" t="s">
        <v>17</v>
      </c>
      <c r="B49" s="35">
        <f t="shared" si="21"/>
        <v>-51</v>
      </c>
      <c r="C49" s="36">
        <f t="shared" si="26"/>
        <v>81</v>
      </c>
      <c r="D49" s="36">
        <v>173</v>
      </c>
      <c r="E49" s="36">
        <v>92</v>
      </c>
      <c r="F49" s="36">
        <f t="shared" si="22"/>
        <v>-132</v>
      </c>
      <c r="G49" s="36">
        <f t="shared" si="27"/>
        <v>-92</v>
      </c>
      <c r="H49" s="36">
        <f t="shared" si="23"/>
        <v>664</v>
      </c>
      <c r="I49" s="36">
        <v>229</v>
      </c>
      <c r="J49" s="36">
        <v>416</v>
      </c>
      <c r="K49" s="36">
        <v>19</v>
      </c>
      <c r="L49" s="36">
        <f t="shared" si="24"/>
        <v>756</v>
      </c>
      <c r="M49" s="38">
        <v>210</v>
      </c>
      <c r="N49" s="1">
        <v>540</v>
      </c>
      <c r="O49" s="38">
        <v>6</v>
      </c>
      <c r="P49" s="36">
        <f t="shared" si="28"/>
        <v>-40</v>
      </c>
      <c r="Q49" s="36">
        <f t="shared" si="25"/>
        <v>-44</v>
      </c>
      <c r="R49" s="38">
        <v>330</v>
      </c>
      <c r="S49" s="38">
        <v>374</v>
      </c>
      <c r="T49" s="38">
        <v>4</v>
      </c>
    </row>
    <row r="50" spans="1:20" ht="15" customHeight="1">
      <c r="A50" s="34" t="s">
        <v>18</v>
      </c>
      <c r="B50" s="35">
        <f t="shared" si="21"/>
        <v>15</v>
      </c>
      <c r="C50" s="36">
        <f t="shared" si="26"/>
        <v>58</v>
      </c>
      <c r="D50" s="36">
        <v>189</v>
      </c>
      <c r="E50" s="36">
        <v>131</v>
      </c>
      <c r="F50" s="36">
        <f t="shared" si="22"/>
        <v>-43</v>
      </c>
      <c r="G50" s="36">
        <f t="shared" si="27"/>
        <v>13</v>
      </c>
      <c r="H50" s="36">
        <f t="shared" si="23"/>
        <v>594</v>
      </c>
      <c r="I50" s="36">
        <v>198</v>
      </c>
      <c r="J50" s="36">
        <v>389</v>
      </c>
      <c r="K50" s="36">
        <v>7</v>
      </c>
      <c r="L50" s="36">
        <f t="shared" si="24"/>
        <v>581</v>
      </c>
      <c r="M50" s="36">
        <v>197</v>
      </c>
      <c r="N50" s="36">
        <v>376</v>
      </c>
      <c r="O50" s="36">
        <v>8</v>
      </c>
      <c r="P50" s="36">
        <f t="shared" si="28"/>
        <v>-56</v>
      </c>
      <c r="Q50" s="36">
        <f t="shared" si="25"/>
        <v>-75</v>
      </c>
      <c r="R50" s="36">
        <v>305</v>
      </c>
      <c r="S50" s="36">
        <v>380</v>
      </c>
      <c r="T50" s="36">
        <v>19</v>
      </c>
    </row>
    <row r="51" spans="1:20" ht="15" customHeight="1">
      <c r="A51" s="34" t="s">
        <v>19</v>
      </c>
      <c r="B51" s="35">
        <f t="shared" si="21"/>
        <v>-220</v>
      </c>
      <c r="C51" s="36">
        <f t="shared" si="26"/>
        <v>82</v>
      </c>
      <c r="D51" s="36">
        <v>184</v>
      </c>
      <c r="E51" s="36">
        <v>102</v>
      </c>
      <c r="F51" s="36">
        <f t="shared" si="22"/>
        <v>-302</v>
      </c>
      <c r="G51" s="36">
        <f t="shared" si="27"/>
        <v>-190</v>
      </c>
      <c r="H51" s="36">
        <f t="shared" si="23"/>
        <v>505</v>
      </c>
      <c r="I51" s="36">
        <v>181</v>
      </c>
      <c r="J51" s="36">
        <v>315</v>
      </c>
      <c r="K51" s="36">
        <v>9</v>
      </c>
      <c r="L51" s="36">
        <f t="shared" si="24"/>
        <v>695</v>
      </c>
      <c r="M51" s="36">
        <v>232</v>
      </c>
      <c r="N51" s="36">
        <v>453</v>
      </c>
      <c r="O51" s="36">
        <v>10</v>
      </c>
      <c r="P51" s="36">
        <f t="shared" si="28"/>
        <v>-112</v>
      </c>
      <c r="Q51" s="36">
        <f t="shared" si="25"/>
        <v>-125</v>
      </c>
      <c r="R51" s="36">
        <v>284</v>
      </c>
      <c r="S51" s="36">
        <v>409</v>
      </c>
      <c r="T51" s="36">
        <v>13</v>
      </c>
    </row>
    <row r="52" spans="1:20" ht="15" customHeight="1">
      <c r="A52" s="34" t="s">
        <v>20</v>
      </c>
      <c r="B52" s="35">
        <f t="shared" si="21"/>
        <v>73</v>
      </c>
      <c r="C52" s="36">
        <f t="shared" si="26"/>
        <v>90</v>
      </c>
      <c r="D52" s="36">
        <v>190</v>
      </c>
      <c r="E52" s="36">
        <v>100</v>
      </c>
      <c r="F52" s="36">
        <f t="shared" si="22"/>
        <v>-17</v>
      </c>
      <c r="G52" s="36">
        <f t="shared" si="27"/>
        <v>-16</v>
      </c>
      <c r="H52" s="36">
        <f t="shared" si="23"/>
        <v>617</v>
      </c>
      <c r="I52" s="36">
        <v>187</v>
      </c>
      <c r="J52" s="36">
        <v>426</v>
      </c>
      <c r="K52" s="36">
        <v>4</v>
      </c>
      <c r="L52" s="36">
        <f t="shared" si="24"/>
        <v>633</v>
      </c>
      <c r="M52" s="36">
        <v>238</v>
      </c>
      <c r="N52" s="36">
        <v>386</v>
      </c>
      <c r="O52" s="36">
        <v>9</v>
      </c>
      <c r="P52" s="36">
        <f t="shared" si="28"/>
        <v>-1</v>
      </c>
      <c r="Q52" s="36">
        <f t="shared" si="25"/>
        <v>-21</v>
      </c>
      <c r="R52" s="36">
        <v>317</v>
      </c>
      <c r="S52" s="36">
        <v>338</v>
      </c>
      <c r="T52" s="36">
        <v>20</v>
      </c>
    </row>
    <row r="53" spans="1:20" ht="15" customHeight="1">
      <c r="A53" s="34" t="s">
        <v>21</v>
      </c>
      <c r="B53" s="35">
        <f t="shared" si="21"/>
        <v>79</v>
      </c>
      <c r="C53" s="36">
        <f t="shared" si="26"/>
        <v>85</v>
      </c>
      <c r="D53" s="36">
        <v>189</v>
      </c>
      <c r="E53" s="36">
        <v>104</v>
      </c>
      <c r="F53" s="36">
        <f t="shared" si="22"/>
        <v>-6</v>
      </c>
      <c r="G53" s="36">
        <f t="shared" si="27"/>
        <v>47</v>
      </c>
      <c r="H53" s="36">
        <f t="shared" si="23"/>
        <v>501</v>
      </c>
      <c r="I53" s="36">
        <v>214</v>
      </c>
      <c r="J53" s="36">
        <v>280</v>
      </c>
      <c r="K53" s="36">
        <v>7</v>
      </c>
      <c r="L53" s="36">
        <f t="shared" si="24"/>
        <v>454</v>
      </c>
      <c r="M53" s="36">
        <v>169</v>
      </c>
      <c r="N53" s="36">
        <v>279</v>
      </c>
      <c r="O53" s="36">
        <v>6</v>
      </c>
      <c r="P53" s="36">
        <f t="shared" si="28"/>
        <v>-53</v>
      </c>
      <c r="Q53" s="36">
        <f t="shared" si="25"/>
        <v>-47</v>
      </c>
      <c r="R53" s="36">
        <v>342</v>
      </c>
      <c r="S53" s="36">
        <v>389</v>
      </c>
      <c r="T53" s="36">
        <v>-6</v>
      </c>
    </row>
    <row r="54" spans="1:20" ht="15" customHeight="1">
      <c r="A54" s="42" t="s">
        <v>22</v>
      </c>
      <c r="B54" s="43">
        <f t="shared" si="21"/>
        <v>191</v>
      </c>
      <c r="C54" s="44">
        <f t="shared" si="26"/>
        <v>69</v>
      </c>
      <c r="D54" s="44">
        <v>182</v>
      </c>
      <c r="E54" s="44">
        <v>113</v>
      </c>
      <c r="F54" s="44">
        <f t="shared" si="22"/>
        <v>122</v>
      </c>
      <c r="G54" s="44">
        <f t="shared" si="27"/>
        <v>79</v>
      </c>
      <c r="H54" s="44">
        <f t="shared" si="23"/>
        <v>497</v>
      </c>
      <c r="I54" s="44">
        <v>198</v>
      </c>
      <c r="J54" s="44">
        <v>296</v>
      </c>
      <c r="K54" s="44">
        <v>3</v>
      </c>
      <c r="L54" s="44">
        <f t="shared" si="24"/>
        <v>418</v>
      </c>
      <c r="M54" s="44">
        <v>176</v>
      </c>
      <c r="N54" s="44">
        <v>236</v>
      </c>
      <c r="O54" s="44">
        <v>6</v>
      </c>
      <c r="P54" s="44">
        <f t="shared" si="28"/>
        <v>43</v>
      </c>
      <c r="Q54" s="44">
        <f t="shared" si="25"/>
        <v>32</v>
      </c>
      <c r="R54" s="44">
        <v>317</v>
      </c>
      <c r="S54" s="44">
        <v>285</v>
      </c>
      <c r="T54" s="44">
        <v>11</v>
      </c>
    </row>
    <row r="55" spans="1:20" ht="12">
      <c r="A55" s="45" t="s">
        <v>63</v>
      </c>
      <c r="P55" s="1" t="s">
        <v>64</v>
      </c>
      <c r="R55" s="1" t="s">
        <v>64</v>
      </c>
      <c r="S55" s="1" t="s">
        <v>64</v>
      </c>
      <c r="T55" s="1" t="s">
        <v>64</v>
      </c>
    </row>
    <row r="56" ht="19.5" customHeight="1">
      <c r="A56" s="45"/>
    </row>
    <row r="57" spans="10:11" s="2" customFormat="1" ht="30" customHeight="1">
      <c r="J57" s="3" t="s">
        <v>27</v>
      </c>
      <c r="K57" s="4" t="s">
        <v>65</v>
      </c>
    </row>
    <row r="59" spans="1:20" ht="12.75" thickBot="1">
      <c r="A59" s="10"/>
      <c r="B59" s="11"/>
      <c r="C59" s="11"/>
      <c r="D59" s="11"/>
      <c r="E59" s="11"/>
      <c r="F59" s="10"/>
      <c r="G59" s="11"/>
      <c r="H59" s="11"/>
      <c r="I59" s="11"/>
      <c r="J59" s="11"/>
      <c r="K59" s="11"/>
      <c r="L59" s="11"/>
      <c r="M59" s="11"/>
      <c r="N59" s="11"/>
      <c r="O59" s="11"/>
      <c r="P59" s="11" t="s">
        <v>66</v>
      </c>
      <c r="Q59" s="11"/>
      <c r="R59" s="11"/>
      <c r="S59" s="11"/>
      <c r="T59" s="11"/>
    </row>
    <row r="60" spans="1:20" s="14" customFormat="1" ht="18" customHeight="1">
      <c r="A60" s="23" t="s">
        <v>29</v>
      </c>
      <c r="B60" s="58" t="s">
        <v>30</v>
      </c>
      <c r="C60" s="60" t="s">
        <v>2</v>
      </c>
      <c r="D60" s="61"/>
      <c r="E60" s="62"/>
      <c r="F60" s="12"/>
      <c r="G60" s="13"/>
      <c r="H60" s="13"/>
      <c r="I60" s="13" t="s">
        <v>31</v>
      </c>
      <c r="J60" s="13"/>
      <c r="K60" s="63" t="s">
        <v>32</v>
      </c>
      <c r="L60" s="63"/>
      <c r="M60" s="63"/>
      <c r="N60" s="63"/>
      <c r="O60" s="63"/>
      <c r="P60" s="63"/>
      <c r="Q60" s="63"/>
      <c r="R60" s="63"/>
      <c r="S60" s="63"/>
      <c r="T60" s="63"/>
    </row>
    <row r="61" spans="1:20" s="14" customFormat="1" ht="18" customHeight="1">
      <c r="A61" s="24"/>
      <c r="B61" s="59"/>
      <c r="C61" s="64" t="s">
        <v>33</v>
      </c>
      <c r="D61" s="65" t="s">
        <v>34</v>
      </c>
      <c r="E61" s="65" t="s">
        <v>35</v>
      </c>
      <c r="F61" s="64" t="s">
        <v>36</v>
      </c>
      <c r="G61" s="48" t="s">
        <v>37</v>
      </c>
      <c r="H61" s="49"/>
      <c r="I61" s="49"/>
      <c r="J61" s="49"/>
      <c r="K61" s="66" t="s">
        <v>38</v>
      </c>
      <c r="L61" s="66"/>
      <c r="M61" s="66"/>
      <c r="N61" s="66"/>
      <c r="O61" s="67"/>
      <c r="P61" s="48" t="s">
        <v>39</v>
      </c>
      <c r="Q61" s="49"/>
      <c r="R61" s="49"/>
      <c r="S61" s="49"/>
      <c r="T61" s="49"/>
    </row>
    <row r="62" spans="1:20" s="14" customFormat="1" ht="18" customHeight="1">
      <c r="A62" s="24"/>
      <c r="B62" s="59"/>
      <c r="C62" s="59"/>
      <c r="D62" s="59"/>
      <c r="E62" s="59"/>
      <c r="F62" s="59"/>
      <c r="G62" s="50" t="s">
        <v>3</v>
      </c>
      <c r="H62" s="15" t="s">
        <v>40</v>
      </c>
      <c r="I62" s="16"/>
      <c r="J62" s="16"/>
      <c r="K62" s="17"/>
      <c r="L62" s="48" t="s">
        <v>41</v>
      </c>
      <c r="M62" s="49"/>
      <c r="N62" s="49"/>
      <c r="O62" s="52"/>
      <c r="P62" s="50" t="s">
        <v>3</v>
      </c>
      <c r="Q62" s="54" t="s">
        <v>42</v>
      </c>
      <c r="R62" s="55"/>
      <c r="S62" s="56"/>
      <c r="T62" s="21" t="s">
        <v>43</v>
      </c>
    </row>
    <row r="63" spans="1:20" s="14" customFormat="1" ht="18" customHeight="1">
      <c r="A63" s="57"/>
      <c r="B63" s="51"/>
      <c r="C63" s="51"/>
      <c r="D63" s="51"/>
      <c r="E63" s="51"/>
      <c r="F63" s="51"/>
      <c r="G63" s="51"/>
      <c r="H63" s="19" t="s">
        <v>4</v>
      </c>
      <c r="I63" s="19" t="s">
        <v>5</v>
      </c>
      <c r="J63" s="18" t="s">
        <v>6</v>
      </c>
      <c r="K63" s="46" t="s">
        <v>7</v>
      </c>
      <c r="L63" s="19" t="s">
        <v>4</v>
      </c>
      <c r="M63" s="19" t="s">
        <v>5</v>
      </c>
      <c r="N63" s="19" t="s">
        <v>6</v>
      </c>
      <c r="O63" s="19" t="s">
        <v>7</v>
      </c>
      <c r="P63" s="53"/>
      <c r="Q63" s="19" t="s">
        <v>3</v>
      </c>
      <c r="R63" s="19" t="s">
        <v>8</v>
      </c>
      <c r="S63" s="19" t="s">
        <v>9</v>
      </c>
      <c r="T63" s="22"/>
    </row>
    <row r="64" spans="1:20" s="33" customFormat="1" ht="21" customHeight="1">
      <c r="A64" s="41" t="s">
        <v>24</v>
      </c>
      <c r="B64" s="30">
        <f>C64+F64</f>
        <v>227</v>
      </c>
      <c r="C64" s="32">
        <f>D64-E64</f>
        <v>197</v>
      </c>
      <c r="D64" s="32">
        <f>SUM(D65:D76)</f>
        <v>1223</v>
      </c>
      <c r="E64" s="32">
        <f>SUM(E65:E76)</f>
        <v>1026</v>
      </c>
      <c r="F64" s="32">
        <f>SUM(F65:F76)</f>
        <v>30</v>
      </c>
      <c r="G64" s="32">
        <f aca="true" t="shared" si="29" ref="G64:O64">SUM(G65:G76)</f>
        <v>83</v>
      </c>
      <c r="H64" s="32">
        <f t="shared" si="29"/>
        <v>5183</v>
      </c>
      <c r="I64" s="32">
        <f t="shared" si="29"/>
        <v>1261</v>
      </c>
      <c r="J64" s="32">
        <f t="shared" si="29"/>
        <v>3845</v>
      </c>
      <c r="K64" s="32">
        <f t="shared" si="29"/>
        <v>77</v>
      </c>
      <c r="L64" s="32">
        <f>SUM(L65:L76)</f>
        <v>5100</v>
      </c>
      <c r="M64" s="32">
        <f t="shared" si="29"/>
        <v>1191</v>
      </c>
      <c r="N64" s="32">
        <f t="shared" si="29"/>
        <v>3840</v>
      </c>
      <c r="O64" s="32">
        <f t="shared" si="29"/>
        <v>69</v>
      </c>
      <c r="P64" s="32">
        <f>Q64+T64</f>
        <v>-53</v>
      </c>
      <c r="Q64" s="32">
        <f>R64-S64</f>
        <v>-2</v>
      </c>
      <c r="R64" s="32">
        <f>SUM(R65:R76)</f>
        <v>3136</v>
      </c>
      <c r="S64" s="32">
        <f>SUM(S65:S76)</f>
        <v>3138</v>
      </c>
      <c r="T64" s="32">
        <f>SUM(T65:T76)</f>
        <v>-51</v>
      </c>
    </row>
    <row r="65" spans="1:20" ht="16.5" customHeight="1">
      <c r="A65" s="34" t="s">
        <v>11</v>
      </c>
      <c r="B65" s="35">
        <f aca="true" t="shared" si="30" ref="B65:B76">C65+F65</f>
        <v>10</v>
      </c>
      <c r="C65" s="36">
        <f>D65-E65</f>
        <v>11</v>
      </c>
      <c r="D65" s="36">
        <v>106</v>
      </c>
      <c r="E65" s="36">
        <v>95</v>
      </c>
      <c r="F65" s="36">
        <f aca="true" t="shared" si="31" ref="F65:F76">G65+P65</f>
        <v>-1</v>
      </c>
      <c r="G65" s="36">
        <f>H65-L65</f>
        <v>11</v>
      </c>
      <c r="H65" s="36">
        <f aca="true" t="shared" si="32" ref="H65:H76">SUM(I65:K65)</f>
        <v>259</v>
      </c>
      <c r="I65" s="36">
        <v>67</v>
      </c>
      <c r="J65" s="36">
        <v>186</v>
      </c>
      <c r="K65" s="36">
        <v>6</v>
      </c>
      <c r="L65" s="36">
        <f aca="true" t="shared" si="33" ref="L65:L76">SUM(M65:O65)</f>
        <v>248</v>
      </c>
      <c r="M65" s="36">
        <v>63</v>
      </c>
      <c r="N65" s="36">
        <v>181</v>
      </c>
      <c r="O65" s="36">
        <v>4</v>
      </c>
      <c r="P65" s="36">
        <f>Q65+T65</f>
        <v>-12</v>
      </c>
      <c r="Q65" s="36">
        <f aca="true" t="shared" si="34" ref="Q65:Q76">R65-S65</f>
        <v>5</v>
      </c>
      <c r="R65" s="36">
        <v>231</v>
      </c>
      <c r="S65" s="36">
        <v>226</v>
      </c>
      <c r="T65" s="36">
        <v>-17</v>
      </c>
    </row>
    <row r="66" spans="1:20" ht="16.5" customHeight="1">
      <c r="A66" s="34" t="s">
        <v>12</v>
      </c>
      <c r="B66" s="35">
        <f t="shared" si="30"/>
        <v>-2</v>
      </c>
      <c r="C66" s="36">
        <f aca="true" t="shared" si="35" ref="C66:C76">D66-E66</f>
        <v>0</v>
      </c>
      <c r="D66" s="36">
        <v>82</v>
      </c>
      <c r="E66" s="36">
        <v>82</v>
      </c>
      <c r="F66" s="36">
        <f t="shared" si="31"/>
        <v>-2</v>
      </c>
      <c r="G66" s="36">
        <f aca="true" t="shared" si="36" ref="G66:G76">H66-L66</f>
        <v>-40</v>
      </c>
      <c r="H66" s="36">
        <f t="shared" si="32"/>
        <v>294</v>
      </c>
      <c r="I66" s="36">
        <v>94</v>
      </c>
      <c r="J66" s="36">
        <v>197</v>
      </c>
      <c r="K66" s="36">
        <v>3</v>
      </c>
      <c r="L66" s="36">
        <f t="shared" si="33"/>
        <v>334</v>
      </c>
      <c r="M66" s="36">
        <v>98</v>
      </c>
      <c r="N66" s="36">
        <v>234</v>
      </c>
      <c r="O66" s="36">
        <v>2</v>
      </c>
      <c r="P66" s="36">
        <f aca="true" t="shared" si="37" ref="P66:P76">Q66+T66</f>
        <v>38</v>
      </c>
      <c r="Q66" s="36">
        <f t="shared" si="34"/>
        <v>37</v>
      </c>
      <c r="R66" s="36">
        <v>262</v>
      </c>
      <c r="S66" s="36">
        <v>225</v>
      </c>
      <c r="T66" s="36">
        <v>1</v>
      </c>
    </row>
    <row r="67" spans="1:20" ht="16.5" customHeight="1">
      <c r="A67" s="34" t="s">
        <v>13</v>
      </c>
      <c r="B67" s="35">
        <f t="shared" si="30"/>
        <v>-27</v>
      </c>
      <c r="C67" s="36">
        <f t="shared" si="35"/>
        <v>19</v>
      </c>
      <c r="D67" s="36">
        <v>113</v>
      </c>
      <c r="E67" s="36">
        <v>94</v>
      </c>
      <c r="F67" s="36">
        <f t="shared" si="31"/>
        <v>-46</v>
      </c>
      <c r="G67" s="36">
        <f t="shared" si="36"/>
        <v>-158</v>
      </c>
      <c r="H67" s="36">
        <f t="shared" si="32"/>
        <v>1198</v>
      </c>
      <c r="I67" s="36">
        <v>252</v>
      </c>
      <c r="J67" s="36">
        <v>942</v>
      </c>
      <c r="K67" s="36">
        <v>4</v>
      </c>
      <c r="L67" s="36">
        <f t="shared" si="33"/>
        <v>1356</v>
      </c>
      <c r="M67" s="36">
        <v>227</v>
      </c>
      <c r="N67" s="36">
        <v>1125</v>
      </c>
      <c r="O67" s="36">
        <v>4</v>
      </c>
      <c r="P67" s="36">
        <f t="shared" si="37"/>
        <v>112</v>
      </c>
      <c r="Q67" s="36">
        <f t="shared" si="34"/>
        <v>128</v>
      </c>
      <c r="R67" s="36">
        <v>488</v>
      </c>
      <c r="S67" s="36">
        <v>360</v>
      </c>
      <c r="T67" s="36">
        <v>-16</v>
      </c>
    </row>
    <row r="68" spans="1:20" ht="16.5" customHeight="1">
      <c r="A68" s="34" t="s">
        <v>14</v>
      </c>
      <c r="B68" s="35">
        <f t="shared" si="30"/>
        <v>231</v>
      </c>
      <c r="C68" s="36">
        <f t="shared" si="35"/>
        <v>20</v>
      </c>
      <c r="D68" s="36">
        <v>107</v>
      </c>
      <c r="E68" s="36">
        <v>87</v>
      </c>
      <c r="F68" s="36">
        <f t="shared" si="31"/>
        <v>211</v>
      </c>
      <c r="G68" s="36">
        <f t="shared" si="36"/>
        <v>222</v>
      </c>
      <c r="H68" s="36">
        <f t="shared" si="32"/>
        <v>901</v>
      </c>
      <c r="I68" s="36">
        <v>178</v>
      </c>
      <c r="J68" s="36">
        <v>710</v>
      </c>
      <c r="K68" s="36">
        <v>13</v>
      </c>
      <c r="L68" s="36">
        <f t="shared" si="33"/>
        <v>679</v>
      </c>
      <c r="M68" s="36">
        <v>112</v>
      </c>
      <c r="N68" s="36">
        <v>558</v>
      </c>
      <c r="O68" s="36">
        <v>9</v>
      </c>
      <c r="P68" s="36">
        <f t="shared" si="37"/>
        <v>-11</v>
      </c>
      <c r="Q68" s="36">
        <f t="shared" si="34"/>
        <v>-14</v>
      </c>
      <c r="R68" s="36">
        <v>342</v>
      </c>
      <c r="S68" s="36">
        <v>356</v>
      </c>
      <c r="T68" s="36">
        <v>3</v>
      </c>
    </row>
    <row r="69" spans="1:20" ht="16.5" customHeight="1">
      <c r="A69" s="34" t="s">
        <v>15</v>
      </c>
      <c r="B69" s="35">
        <f t="shared" si="30"/>
        <v>33</v>
      </c>
      <c r="C69" s="36">
        <f t="shared" si="35"/>
        <v>22</v>
      </c>
      <c r="D69" s="36">
        <v>93</v>
      </c>
      <c r="E69" s="36">
        <v>71</v>
      </c>
      <c r="F69" s="36">
        <f t="shared" si="31"/>
        <v>11</v>
      </c>
      <c r="G69" s="36">
        <f t="shared" si="36"/>
        <v>80</v>
      </c>
      <c r="H69" s="36">
        <f t="shared" si="32"/>
        <v>334</v>
      </c>
      <c r="I69" s="36">
        <v>88</v>
      </c>
      <c r="J69" s="36">
        <v>239</v>
      </c>
      <c r="K69" s="36">
        <v>7</v>
      </c>
      <c r="L69" s="36">
        <f t="shared" si="33"/>
        <v>254</v>
      </c>
      <c r="M69" s="36">
        <v>72</v>
      </c>
      <c r="N69" s="36">
        <v>174</v>
      </c>
      <c r="O69" s="36">
        <v>8</v>
      </c>
      <c r="P69" s="36">
        <f t="shared" si="37"/>
        <v>-69</v>
      </c>
      <c r="Q69" s="36">
        <f t="shared" si="34"/>
        <v>-66</v>
      </c>
      <c r="R69" s="36">
        <v>176</v>
      </c>
      <c r="S69" s="36">
        <v>242</v>
      </c>
      <c r="T69" s="36">
        <v>-3</v>
      </c>
    </row>
    <row r="70" spans="1:20" ht="16.5" customHeight="1">
      <c r="A70" s="34" t="s">
        <v>16</v>
      </c>
      <c r="B70" s="35">
        <f t="shared" si="30"/>
        <v>-16</v>
      </c>
      <c r="C70" s="36">
        <f t="shared" si="35"/>
        <v>32</v>
      </c>
      <c r="D70" s="36">
        <v>110</v>
      </c>
      <c r="E70" s="36">
        <v>78</v>
      </c>
      <c r="F70" s="36">
        <f t="shared" si="31"/>
        <v>-48</v>
      </c>
      <c r="G70" s="36">
        <f t="shared" si="36"/>
        <v>-33</v>
      </c>
      <c r="H70" s="36">
        <f t="shared" si="32"/>
        <v>310</v>
      </c>
      <c r="I70" s="36">
        <v>81</v>
      </c>
      <c r="J70" s="36">
        <v>224</v>
      </c>
      <c r="K70" s="36">
        <v>5</v>
      </c>
      <c r="L70" s="36">
        <f t="shared" si="33"/>
        <v>343</v>
      </c>
      <c r="M70" s="36">
        <v>93</v>
      </c>
      <c r="N70" s="36">
        <v>247</v>
      </c>
      <c r="O70" s="36">
        <v>3</v>
      </c>
      <c r="P70" s="36">
        <f t="shared" si="37"/>
        <v>-15</v>
      </c>
      <c r="Q70" s="36">
        <f t="shared" si="34"/>
        <v>-15</v>
      </c>
      <c r="R70" s="36">
        <v>233</v>
      </c>
      <c r="S70" s="36">
        <v>248</v>
      </c>
      <c r="T70" s="36">
        <v>0</v>
      </c>
    </row>
    <row r="71" spans="1:20" ht="16.5" customHeight="1">
      <c r="A71" s="34" t="s">
        <v>17</v>
      </c>
      <c r="B71" s="35">
        <f t="shared" si="30"/>
        <v>14</v>
      </c>
      <c r="C71" s="36">
        <f t="shared" si="35"/>
        <v>37</v>
      </c>
      <c r="D71" s="36">
        <v>118</v>
      </c>
      <c r="E71" s="36">
        <v>81</v>
      </c>
      <c r="F71" s="36">
        <f t="shared" si="31"/>
        <v>-23</v>
      </c>
      <c r="G71" s="36">
        <f t="shared" si="36"/>
        <v>-15</v>
      </c>
      <c r="H71" s="36">
        <f t="shared" si="32"/>
        <v>346</v>
      </c>
      <c r="I71" s="36">
        <v>96</v>
      </c>
      <c r="J71" s="36">
        <v>242</v>
      </c>
      <c r="K71" s="36">
        <v>8</v>
      </c>
      <c r="L71" s="36">
        <f t="shared" si="33"/>
        <v>361</v>
      </c>
      <c r="M71" s="36">
        <v>74</v>
      </c>
      <c r="N71" s="36">
        <v>277</v>
      </c>
      <c r="O71" s="36">
        <v>10</v>
      </c>
      <c r="P71" s="36">
        <f t="shared" si="37"/>
        <v>-8</v>
      </c>
      <c r="Q71" s="36">
        <f t="shared" si="34"/>
        <v>-1</v>
      </c>
      <c r="R71" s="36">
        <v>209</v>
      </c>
      <c r="S71" s="36">
        <v>210</v>
      </c>
      <c r="T71" s="36">
        <v>-7</v>
      </c>
    </row>
    <row r="72" spans="1:20" ht="16.5" customHeight="1">
      <c r="A72" s="34" t="s">
        <v>18</v>
      </c>
      <c r="B72" s="35">
        <f t="shared" si="30"/>
        <v>37</v>
      </c>
      <c r="C72" s="36">
        <f t="shared" si="35"/>
        <v>14</v>
      </c>
      <c r="D72" s="36">
        <v>115</v>
      </c>
      <c r="E72" s="36">
        <v>101</v>
      </c>
      <c r="F72" s="36">
        <f t="shared" si="31"/>
        <v>23</v>
      </c>
      <c r="G72" s="36">
        <f t="shared" si="36"/>
        <v>39</v>
      </c>
      <c r="H72" s="36">
        <f t="shared" si="32"/>
        <v>343</v>
      </c>
      <c r="I72" s="36">
        <v>62</v>
      </c>
      <c r="J72" s="36">
        <v>275</v>
      </c>
      <c r="K72" s="36">
        <v>6</v>
      </c>
      <c r="L72" s="36">
        <f t="shared" si="33"/>
        <v>304</v>
      </c>
      <c r="M72" s="36">
        <v>83</v>
      </c>
      <c r="N72" s="36">
        <v>213</v>
      </c>
      <c r="O72" s="36">
        <v>8</v>
      </c>
      <c r="P72" s="36">
        <f t="shared" si="37"/>
        <v>-16</v>
      </c>
      <c r="Q72" s="36">
        <f t="shared" si="34"/>
        <v>-10</v>
      </c>
      <c r="R72" s="36">
        <v>252</v>
      </c>
      <c r="S72" s="36">
        <v>262</v>
      </c>
      <c r="T72" s="36">
        <v>-6</v>
      </c>
    </row>
    <row r="73" spans="1:20" ht="16.5" customHeight="1">
      <c r="A73" s="34" t="s">
        <v>19</v>
      </c>
      <c r="B73" s="35">
        <f t="shared" si="30"/>
        <v>1</v>
      </c>
      <c r="C73" s="36">
        <f t="shared" si="35"/>
        <v>36</v>
      </c>
      <c r="D73" s="36">
        <v>107</v>
      </c>
      <c r="E73" s="36">
        <v>71</v>
      </c>
      <c r="F73" s="36">
        <f t="shared" si="31"/>
        <v>-35</v>
      </c>
      <c r="G73" s="36">
        <f t="shared" si="36"/>
        <v>-51</v>
      </c>
      <c r="H73" s="36">
        <f t="shared" si="32"/>
        <v>300</v>
      </c>
      <c r="I73" s="36">
        <v>88</v>
      </c>
      <c r="J73" s="36">
        <v>203</v>
      </c>
      <c r="K73" s="36">
        <v>9</v>
      </c>
      <c r="L73" s="36">
        <f t="shared" si="33"/>
        <v>351</v>
      </c>
      <c r="M73" s="36">
        <v>75</v>
      </c>
      <c r="N73" s="36">
        <v>272</v>
      </c>
      <c r="O73" s="36">
        <v>4</v>
      </c>
      <c r="P73" s="36">
        <f t="shared" si="37"/>
        <v>16</v>
      </c>
      <c r="Q73" s="36">
        <f t="shared" si="34"/>
        <v>23</v>
      </c>
      <c r="R73" s="36">
        <v>243</v>
      </c>
      <c r="S73" s="36">
        <v>220</v>
      </c>
      <c r="T73" s="36">
        <v>-7</v>
      </c>
    </row>
    <row r="74" spans="1:20" ht="16.5" customHeight="1">
      <c r="A74" s="34" t="s">
        <v>20</v>
      </c>
      <c r="B74" s="35">
        <f t="shared" si="30"/>
        <v>10</v>
      </c>
      <c r="C74" s="36">
        <f t="shared" si="35"/>
        <v>11</v>
      </c>
      <c r="D74" s="36">
        <v>87</v>
      </c>
      <c r="E74" s="36">
        <v>76</v>
      </c>
      <c r="F74" s="36">
        <f t="shared" si="31"/>
        <v>-1</v>
      </c>
      <c r="G74" s="36">
        <f t="shared" si="36"/>
        <v>11</v>
      </c>
      <c r="H74" s="36">
        <f t="shared" si="32"/>
        <v>353</v>
      </c>
      <c r="I74" s="36">
        <v>70</v>
      </c>
      <c r="J74" s="36">
        <v>276</v>
      </c>
      <c r="K74" s="36">
        <v>7</v>
      </c>
      <c r="L74" s="36">
        <f t="shared" si="33"/>
        <v>342</v>
      </c>
      <c r="M74" s="36">
        <v>96</v>
      </c>
      <c r="N74" s="36">
        <v>239</v>
      </c>
      <c r="O74" s="36">
        <v>7</v>
      </c>
      <c r="P74" s="36">
        <f t="shared" si="37"/>
        <v>-12</v>
      </c>
      <c r="Q74" s="36">
        <f t="shared" si="34"/>
        <v>-17</v>
      </c>
      <c r="R74" s="36">
        <v>234</v>
      </c>
      <c r="S74" s="36">
        <v>251</v>
      </c>
      <c r="T74" s="36">
        <v>5</v>
      </c>
    </row>
    <row r="75" spans="1:20" ht="16.5" customHeight="1">
      <c r="A75" s="34" t="s">
        <v>21</v>
      </c>
      <c r="B75" s="35">
        <f t="shared" si="30"/>
        <v>31</v>
      </c>
      <c r="C75" s="36">
        <f t="shared" si="35"/>
        <v>6</v>
      </c>
      <c r="D75" s="36">
        <v>103</v>
      </c>
      <c r="E75" s="36">
        <v>97</v>
      </c>
      <c r="F75" s="36">
        <f t="shared" si="31"/>
        <v>25</v>
      </c>
      <c r="G75" s="36">
        <f t="shared" si="36"/>
        <v>42</v>
      </c>
      <c r="H75" s="36">
        <f t="shared" si="32"/>
        <v>293</v>
      </c>
      <c r="I75" s="36">
        <v>110</v>
      </c>
      <c r="J75" s="36">
        <v>181</v>
      </c>
      <c r="K75" s="36">
        <v>2</v>
      </c>
      <c r="L75" s="36">
        <f t="shared" si="33"/>
        <v>251</v>
      </c>
      <c r="M75" s="36">
        <v>91</v>
      </c>
      <c r="N75" s="36">
        <v>153</v>
      </c>
      <c r="O75" s="36">
        <v>7</v>
      </c>
      <c r="P75" s="36">
        <f t="shared" si="37"/>
        <v>-17</v>
      </c>
      <c r="Q75" s="36">
        <f t="shared" si="34"/>
        <v>-9</v>
      </c>
      <c r="R75" s="36">
        <v>261</v>
      </c>
      <c r="S75" s="36">
        <v>270</v>
      </c>
      <c r="T75" s="36">
        <v>-8</v>
      </c>
    </row>
    <row r="76" spans="1:20" ht="16.5" customHeight="1">
      <c r="A76" s="34" t="s">
        <v>22</v>
      </c>
      <c r="B76" s="35">
        <f t="shared" si="30"/>
        <v>-95</v>
      </c>
      <c r="C76" s="36">
        <f t="shared" si="35"/>
        <v>-11</v>
      </c>
      <c r="D76" s="36">
        <v>82</v>
      </c>
      <c r="E76" s="36">
        <v>93</v>
      </c>
      <c r="F76" s="36">
        <f t="shared" si="31"/>
        <v>-84</v>
      </c>
      <c r="G76" s="36">
        <f t="shared" si="36"/>
        <v>-25</v>
      </c>
      <c r="H76" s="36">
        <f t="shared" si="32"/>
        <v>252</v>
      </c>
      <c r="I76" s="36">
        <v>75</v>
      </c>
      <c r="J76" s="36">
        <v>170</v>
      </c>
      <c r="K76" s="36">
        <v>7</v>
      </c>
      <c r="L76" s="36">
        <f t="shared" si="33"/>
        <v>277</v>
      </c>
      <c r="M76" s="36">
        <v>107</v>
      </c>
      <c r="N76" s="36">
        <v>167</v>
      </c>
      <c r="O76" s="36">
        <v>3</v>
      </c>
      <c r="P76" s="36">
        <f t="shared" si="37"/>
        <v>-59</v>
      </c>
      <c r="Q76" s="36">
        <f t="shared" si="34"/>
        <v>-63</v>
      </c>
      <c r="R76" s="36">
        <v>205</v>
      </c>
      <c r="S76" s="36">
        <v>268</v>
      </c>
      <c r="T76" s="36">
        <v>4</v>
      </c>
    </row>
    <row r="77" spans="1:20" ht="12.75" customHeight="1">
      <c r="A77" s="37"/>
      <c r="B77" s="35"/>
      <c r="C77" s="36"/>
      <c r="D77" s="38"/>
      <c r="E77" s="38"/>
      <c r="F77" s="38"/>
      <c r="G77" s="36"/>
      <c r="H77" s="36"/>
      <c r="I77" s="38"/>
      <c r="J77" s="38"/>
      <c r="K77" s="38"/>
      <c r="L77" s="36"/>
      <c r="M77" s="38"/>
      <c r="N77" s="38"/>
      <c r="O77" s="38"/>
      <c r="P77" s="36"/>
      <c r="Q77" s="36"/>
      <c r="R77" s="1" t="s">
        <v>66</v>
      </c>
      <c r="S77" s="1" t="s">
        <v>66</v>
      </c>
      <c r="T77" s="36" t="s">
        <v>66</v>
      </c>
    </row>
    <row r="78" spans="1:20" s="33" customFormat="1" ht="21" customHeight="1">
      <c r="A78" s="41" t="s">
        <v>25</v>
      </c>
      <c r="B78" s="30">
        <f>C78+F78</f>
        <v>369</v>
      </c>
      <c r="C78" s="32">
        <f>D78-E78</f>
        <v>251</v>
      </c>
      <c r="D78" s="32">
        <f>SUM(D79:D90)</f>
        <v>1947</v>
      </c>
      <c r="E78" s="32">
        <f>SUM(E79:E90)</f>
        <v>1696</v>
      </c>
      <c r="F78" s="32">
        <f>SUM(F79:F90)</f>
        <v>118</v>
      </c>
      <c r="G78" s="32">
        <f aca="true" t="shared" si="38" ref="G78:O78">SUM(G79:G90)</f>
        <v>-16</v>
      </c>
      <c r="H78" s="32">
        <f t="shared" si="38"/>
        <v>8274</v>
      </c>
      <c r="I78" s="32">
        <f>SUM(I79:I90)</f>
        <v>2235</v>
      </c>
      <c r="J78" s="32">
        <f t="shared" si="38"/>
        <v>5875</v>
      </c>
      <c r="K78" s="32">
        <f t="shared" si="38"/>
        <v>164</v>
      </c>
      <c r="L78" s="32">
        <f>SUM(L79:L90)</f>
        <v>8290</v>
      </c>
      <c r="M78" s="32">
        <f t="shared" si="38"/>
        <v>2185</v>
      </c>
      <c r="N78" s="32">
        <f t="shared" si="38"/>
        <v>5970</v>
      </c>
      <c r="O78" s="32">
        <f t="shared" si="38"/>
        <v>135</v>
      </c>
      <c r="P78" s="32">
        <f>Q78+T78</f>
        <v>134</v>
      </c>
      <c r="Q78" s="32">
        <f>R78-S78</f>
        <v>62</v>
      </c>
      <c r="R78" s="32">
        <f>SUM(R79:R90)</f>
        <v>3317</v>
      </c>
      <c r="S78" s="32">
        <f>SUM(S79:S90)</f>
        <v>3255</v>
      </c>
      <c r="T78" s="32">
        <f>SUM(T79:T90)</f>
        <v>72</v>
      </c>
    </row>
    <row r="79" spans="1:20" ht="16.5" customHeight="1">
      <c r="A79" s="34" t="s">
        <v>11</v>
      </c>
      <c r="B79" s="35">
        <f aca="true" t="shared" si="39" ref="B79:B90">C79+F79</f>
        <v>-14</v>
      </c>
      <c r="C79" s="36">
        <f>D79-E79</f>
        <v>6</v>
      </c>
      <c r="D79" s="36">
        <v>159</v>
      </c>
      <c r="E79" s="36">
        <v>153</v>
      </c>
      <c r="F79" s="36">
        <f aca="true" t="shared" si="40" ref="F79:F90">G79+P79</f>
        <v>-20</v>
      </c>
      <c r="G79" s="36">
        <f>H79-L79</f>
        <v>-50</v>
      </c>
      <c r="H79" s="36">
        <f aca="true" t="shared" si="41" ref="H79:H90">SUM(I79:K79)</f>
        <v>397</v>
      </c>
      <c r="I79" s="36">
        <v>110</v>
      </c>
      <c r="J79" s="36">
        <v>282</v>
      </c>
      <c r="K79" s="36">
        <v>5</v>
      </c>
      <c r="L79" s="36">
        <f aca="true" t="shared" si="42" ref="L79:L90">SUM(M79:O79)</f>
        <v>447</v>
      </c>
      <c r="M79" s="36">
        <v>150</v>
      </c>
      <c r="N79" s="36">
        <v>293</v>
      </c>
      <c r="O79" s="36">
        <v>4</v>
      </c>
      <c r="P79" s="36">
        <f>Q79+T79</f>
        <v>30</v>
      </c>
      <c r="Q79" s="36">
        <f aca="true" t="shared" si="43" ref="Q79:Q90">R79-S79</f>
        <v>21</v>
      </c>
      <c r="R79" s="36">
        <v>226</v>
      </c>
      <c r="S79" s="36">
        <v>205</v>
      </c>
      <c r="T79" s="36">
        <v>9</v>
      </c>
    </row>
    <row r="80" spans="1:20" ht="16.5" customHeight="1">
      <c r="A80" s="34" t="s">
        <v>12</v>
      </c>
      <c r="B80" s="35">
        <f t="shared" si="39"/>
        <v>8</v>
      </c>
      <c r="C80" s="36">
        <f aca="true" t="shared" si="44" ref="C80:C90">D80-E80</f>
        <v>35</v>
      </c>
      <c r="D80" s="36">
        <v>167</v>
      </c>
      <c r="E80" s="36">
        <v>132</v>
      </c>
      <c r="F80" s="36">
        <f t="shared" si="40"/>
        <v>-27</v>
      </c>
      <c r="G80" s="36">
        <f aca="true" t="shared" si="45" ref="G80:G90">H80-L80</f>
        <v>-85</v>
      </c>
      <c r="H80" s="36">
        <f t="shared" si="41"/>
        <v>430</v>
      </c>
      <c r="I80" s="36">
        <v>162</v>
      </c>
      <c r="J80" s="36">
        <v>260</v>
      </c>
      <c r="K80" s="36">
        <v>8</v>
      </c>
      <c r="L80" s="36">
        <f t="shared" si="42"/>
        <v>515</v>
      </c>
      <c r="M80" s="36">
        <v>176</v>
      </c>
      <c r="N80" s="36">
        <v>333</v>
      </c>
      <c r="O80" s="36">
        <v>6</v>
      </c>
      <c r="P80" s="36">
        <f aca="true" t="shared" si="46" ref="P80:P90">Q80+T80</f>
        <v>58</v>
      </c>
      <c r="Q80" s="36">
        <f t="shared" si="43"/>
        <v>57</v>
      </c>
      <c r="R80" s="36">
        <v>270</v>
      </c>
      <c r="S80" s="36">
        <v>213</v>
      </c>
      <c r="T80" s="36">
        <v>1</v>
      </c>
    </row>
    <row r="81" spans="1:20" ht="16.5" customHeight="1">
      <c r="A81" s="34" t="s">
        <v>13</v>
      </c>
      <c r="B81" s="35">
        <f t="shared" si="39"/>
        <v>-514</v>
      </c>
      <c r="C81" s="36">
        <f t="shared" si="44"/>
        <v>2</v>
      </c>
      <c r="D81" s="36">
        <v>180</v>
      </c>
      <c r="E81" s="36">
        <v>178</v>
      </c>
      <c r="F81" s="36">
        <f t="shared" si="40"/>
        <v>-516</v>
      </c>
      <c r="G81" s="36">
        <f t="shared" si="45"/>
        <v>-493</v>
      </c>
      <c r="H81" s="36">
        <f t="shared" si="41"/>
        <v>1775</v>
      </c>
      <c r="I81" s="36">
        <v>423</v>
      </c>
      <c r="J81" s="36">
        <v>1315</v>
      </c>
      <c r="K81" s="36">
        <v>37</v>
      </c>
      <c r="L81" s="36">
        <f t="shared" si="42"/>
        <v>2268</v>
      </c>
      <c r="M81" s="36">
        <v>399</v>
      </c>
      <c r="N81" s="36">
        <v>1851</v>
      </c>
      <c r="O81" s="36">
        <v>18</v>
      </c>
      <c r="P81" s="36">
        <f t="shared" si="46"/>
        <v>-23</v>
      </c>
      <c r="Q81" s="36">
        <f t="shared" si="43"/>
        <v>-39</v>
      </c>
      <c r="R81" s="36">
        <v>454</v>
      </c>
      <c r="S81" s="36">
        <v>493</v>
      </c>
      <c r="T81" s="36">
        <v>16</v>
      </c>
    </row>
    <row r="82" spans="1:20" ht="16.5" customHeight="1">
      <c r="A82" s="34" t="s">
        <v>14</v>
      </c>
      <c r="B82" s="35">
        <f t="shared" si="39"/>
        <v>747</v>
      </c>
      <c r="C82" s="36">
        <f t="shared" si="44"/>
        <v>31</v>
      </c>
      <c r="D82" s="36">
        <v>170</v>
      </c>
      <c r="E82" s="36">
        <v>139</v>
      </c>
      <c r="F82" s="36">
        <f t="shared" si="40"/>
        <v>716</v>
      </c>
      <c r="G82" s="36">
        <f t="shared" si="45"/>
        <v>692</v>
      </c>
      <c r="H82" s="36">
        <f t="shared" si="41"/>
        <v>1751</v>
      </c>
      <c r="I82" s="36">
        <v>351</v>
      </c>
      <c r="J82" s="36">
        <v>1388</v>
      </c>
      <c r="K82" s="36">
        <v>12</v>
      </c>
      <c r="L82" s="36">
        <f t="shared" si="42"/>
        <v>1059</v>
      </c>
      <c r="M82" s="36">
        <v>186</v>
      </c>
      <c r="N82" s="36">
        <v>857</v>
      </c>
      <c r="O82" s="36">
        <v>16</v>
      </c>
      <c r="P82" s="36">
        <f t="shared" si="46"/>
        <v>24</v>
      </c>
      <c r="Q82" s="36">
        <f t="shared" si="43"/>
        <v>12</v>
      </c>
      <c r="R82" s="36">
        <v>357</v>
      </c>
      <c r="S82" s="36">
        <v>345</v>
      </c>
      <c r="T82" s="36">
        <v>12</v>
      </c>
    </row>
    <row r="83" spans="1:20" ht="16.5" customHeight="1">
      <c r="A83" s="34" t="s">
        <v>15</v>
      </c>
      <c r="B83" s="35">
        <f t="shared" si="39"/>
        <v>37</v>
      </c>
      <c r="C83" s="36">
        <f t="shared" si="44"/>
        <v>-13</v>
      </c>
      <c r="D83" s="36">
        <v>142</v>
      </c>
      <c r="E83" s="36">
        <v>155</v>
      </c>
      <c r="F83" s="36">
        <f t="shared" si="40"/>
        <v>50</v>
      </c>
      <c r="G83" s="36">
        <f t="shared" si="45"/>
        <v>40</v>
      </c>
      <c r="H83" s="36">
        <f t="shared" si="41"/>
        <v>470</v>
      </c>
      <c r="I83" s="36">
        <v>139</v>
      </c>
      <c r="J83" s="36">
        <v>319</v>
      </c>
      <c r="K83" s="36">
        <v>12</v>
      </c>
      <c r="L83" s="36">
        <f t="shared" si="42"/>
        <v>430</v>
      </c>
      <c r="M83" s="36">
        <v>142</v>
      </c>
      <c r="N83" s="36">
        <v>283</v>
      </c>
      <c r="O83" s="36">
        <v>5</v>
      </c>
      <c r="P83" s="36">
        <f t="shared" si="46"/>
        <v>10</v>
      </c>
      <c r="Q83" s="36">
        <f t="shared" si="43"/>
        <v>2</v>
      </c>
      <c r="R83" s="36">
        <v>217</v>
      </c>
      <c r="S83" s="36">
        <v>215</v>
      </c>
      <c r="T83" s="36">
        <v>8</v>
      </c>
    </row>
    <row r="84" spans="1:20" ht="16.5" customHeight="1">
      <c r="A84" s="34" t="s">
        <v>16</v>
      </c>
      <c r="B84" s="35">
        <f t="shared" si="39"/>
        <v>83</v>
      </c>
      <c r="C84" s="36">
        <f t="shared" si="44"/>
        <v>35</v>
      </c>
      <c r="D84" s="36">
        <v>156</v>
      </c>
      <c r="E84" s="36">
        <v>121</v>
      </c>
      <c r="F84" s="36">
        <f t="shared" si="40"/>
        <v>48</v>
      </c>
      <c r="G84" s="36">
        <f t="shared" si="45"/>
        <v>-13</v>
      </c>
      <c r="H84" s="36">
        <f t="shared" si="41"/>
        <v>476</v>
      </c>
      <c r="I84" s="36">
        <v>133</v>
      </c>
      <c r="J84" s="36">
        <v>320</v>
      </c>
      <c r="K84" s="36">
        <v>23</v>
      </c>
      <c r="L84" s="36">
        <f t="shared" si="42"/>
        <v>489</v>
      </c>
      <c r="M84" s="36">
        <v>136</v>
      </c>
      <c r="N84" s="36">
        <v>344</v>
      </c>
      <c r="O84" s="36">
        <v>9</v>
      </c>
      <c r="P84" s="36">
        <f t="shared" si="46"/>
        <v>61</v>
      </c>
      <c r="Q84" s="36">
        <f t="shared" si="43"/>
        <v>54</v>
      </c>
      <c r="R84" s="36">
        <v>309</v>
      </c>
      <c r="S84" s="36">
        <v>255</v>
      </c>
      <c r="T84" s="36">
        <v>7</v>
      </c>
    </row>
    <row r="85" spans="1:20" ht="16.5" customHeight="1">
      <c r="A85" s="34" t="s">
        <v>17</v>
      </c>
      <c r="B85" s="35">
        <f t="shared" si="39"/>
        <v>46</v>
      </c>
      <c r="C85" s="36">
        <f t="shared" si="44"/>
        <v>18</v>
      </c>
      <c r="D85" s="36">
        <v>147</v>
      </c>
      <c r="E85" s="36">
        <v>129</v>
      </c>
      <c r="F85" s="36">
        <f t="shared" si="40"/>
        <v>28</v>
      </c>
      <c r="G85" s="36">
        <f t="shared" si="45"/>
        <v>36</v>
      </c>
      <c r="H85" s="36">
        <f t="shared" si="41"/>
        <v>656</v>
      </c>
      <c r="I85" s="36">
        <v>175</v>
      </c>
      <c r="J85" s="36">
        <v>470</v>
      </c>
      <c r="K85" s="36">
        <v>11</v>
      </c>
      <c r="L85" s="36">
        <f t="shared" si="42"/>
        <v>620</v>
      </c>
      <c r="M85" s="36">
        <v>196</v>
      </c>
      <c r="N85" s="36">
        <v>406</v>
      </c>
      <c r="O85" s="36">
        <v>18</v>
      </c>
      <c r="P85" s="36">
        <f t="shared" si="46"/>
        <v>-8</v>
      </c>
      <c r="Q85" s="36">
        <f t="shared" si="43"/>
        <v>-10</v>
      </c>
      <c r="R85" s="36">
        <v>224</v>
      </c>
      <c r="S85" s="36">
        <v>234</v>
      </c>
      <c r="T85" s="36">
        <v>2</v>
      </c>
    </row>
    <row r="86" spans="1:20" ht="16.5" customHeight="1">
      <c r="A86" s="34" t="s">
        <v>18</v>
      </c>
      <c r="B86" s="35">
        <f t="shared" si="39"/>
        <v>54</v>
      </c>
      <c r="C86" s="36">
        <f t="shared" si="44"/>
        <v>37</v>
      </c>
      <c r="D86" s="36">
        <v>178</v>
      </c>
      <c r="E86" s="36">
        <v>141</v>
      </c>
      <c r="F86" s="36">
        <f t="shared" si="40"/>
        <v>17</v>
      </c>
      <c r="G86" s="36">
        <f t="shared" si="45"/>
        <v>21</v>
      </c>
      <c r="H86" s="36">
        <f t="shared" si="41"/>
        <v>469</v>
      </c>
      <c r="I86" s="36">
        <v>135</v>
      </c>
      <c r="J86" s="36">
        <v>325</v>
      </c>
      <c r="K86" s="36">
        <v>9</v>
      </c>
      <c r="L86" s="36">
        <f t="shared" si="42"/>
        <v>448</v>
      </c>
      <c r="M86" s="36">
        <v>144</v>
      </c>
      <c r="N86" s="36">
        <v>285</v>
      </c>
      <c r="O86" s="36">
        <v>19</v>
      </c>
      <c r="P86" s="36">
        <f t="shared" si="46"/>
        <v>-4</v>
      </c>
      <c r="Q86" s="36">
        <f t="shared" si="43"/>
        <v>-9</v>
      </c>
      <c r="R86" s="36">
        <v>258</v>
      </c>
      <c r="S86" s="36">
        <v>267</v>
      </c>
      <c r="T86" s="36">
        <v>5</v>
      </c>
    </row>
    <row r="87" spans="1:20" ht="16.5" customHeight="1">
      <c r="A87" s="34" t="s">
        <v>19</v>
      </c>
      <c r="B87" s="35">
        <f t="shared" si="39"/>
        <v>20</v>
      </c>
      <c r="C87" s="36">
        <f t="shared" si="44"/>
        <v>53</v>
      </c>
      <c r="D87" s="36">
        <v>179</v>
      </c>
      <c r="E87" s="36">
        <v>126</v>
      </c>
      <c r="F87" s="36">
        <f t="shared" si="40"/>
        <v>-33</v>
      </c>
      <c r="G87" s="36">
        <f t="shared" si="45"/>
        <v>-23</v>
      </c>
      <c r="H87" s="36">
        <f t="shared" si="41"/>
        <v>491</v>
      </c>
      <c r="I87" s="36">
        <v>150</v>
      </c>
      <c r="J87" s="36">
        <v>326</v>
      </c>
      <c r="K87" s="36">
        <v>15</v>
      </c>
      <c r="L87" s="36">
        <f t="shared" si="42"/>
        <v>514</v>
      </c>
      <c r="M87" s="36">
        <v>148</v>
      </c>
      <c r="N87" s="36">
        <v>356</v>
      </c>
      <c r="O87" s="36">
        <v>10</v>
      </c>
      <c r="P87" s="36">
        <f t="shared" si="46"/>
        <v>-10</v>
      </c>
      <c r="Q87" s="36">
        <f t="shared" si="43"/>
        <v>-13</v>
      </c>
      <c r="R87" s="36">
        <v>239</v>
      </c>
      <c r="S87" s="36">
        <v>252</v>
      </c>
      <c r="T87" s="36">
        <v>3</v>
      </c>
    </row>
    <row r="88" spans="1:20" ht="16.5" customHeight="1">
      <c r="A88" s="34" t="s">
        <v>20</v>
      </c>
      <c r="B88" s="35">
        <f t="shared" si="39"/>
        <v>-39</v>
      </c>
      <c r="C88" s="36">
        <f t="shared" si="44"/>
        <v>36</v>
      </c>
      <c r="D88" s="36">
        <v>165</v>
      </c>
      <c r="E88" s="36">
        <v>129</v>
      </c>
      <c r="F88" s="36">
        <f t="shared" si="40"/>
        <v>-75</v>
      </c>
      <c r="G88" s="36">
        <f t="shared" si="45"/>
        <v>-93</v>
      </c>
      <c r="H88" s="36">
        <f t="shared" si="41"/>
        <v>513</v>
      </c>
      <c r="I88" s="36">
        <v>136</v>
      </c>
      <c r="J88" s="36">
        <v>370</v>
      </c>
      <c r="K88" s="36">
        <v>7</v>
      </c>
      <c r="L88" s="36">
        <f t="shared" si="42"/>
        <v>606</v>
      </c>
      <c r="M88" s="36">
        <v>186</v>
      </c>
      <c r="N88" s="36">
        <v>409</v>
      </c>
      <c r="O88" s="36">
        <v>11</v>
      </c>
      <c r="P88" s="36">
        <f t="shared" si="46"/>
        <v>18</v>
      </c>
      <c r="Q88" s="36">
        <f t="shared" si="43"/>
        <v>12</v>
      </c>
      <c r="R88" s="36">
        <v>248</v>
      </c>
      <c r="S88" s="36">
        <v>236</v>
      </c>
      <c r="T88" s="36">
        <v>6</v>
      </c>
    </row>
    <row r="89" spans="1:20" ht="16.5" customHeight="1">
      <c r="A89" s="34" t="s">
        <v>21</v>
      </c>
      <c r="B89" s="35">
        <f t="shared" si="39"/>
        <v>-46</v>
      </c>
      <c r="C89" s="36">
        <f t="shared" si="44"/>
        <v>-6</v>
      </c>
      <c r="D89" s="36">
        <v>162</v>
      </c>
      <c r="E89" s="36">
        <v>168</v>
      </c>
      <c r="F89" s="36">
        <f t="shared" si="40"/>
        <v>-40</v>
      </c>
      <c r="G89" s="36">
        <f t="shared" si="45"/>
        <v>-5</v>
      </c>
      <c r="H89" s="36">
        <f t="shared" si="41"/>
        <v>419</v>
      </c>
      <c r="I89" s="36">
        <v>182</v>
      </c>
      <c r="J89" s="36">
        <v>229</v>
      </c>
      <c r="K89" s="36">
        <v>8</v>
      </c>
      <c r="L89" s="36">
        <f t="shared" si="42"/>
        <v>424</v>
      </c>
      <c r="M89" s="36">
        <v>146</v>
      </c>
      <c r="N89" s="36">
        <v>270</v>
      </c>
      <c r="O89" s="36">
        <v>8</v>
      </c>
      <c r="P89" s="36">
        <f t="shared" si="46"/>
        <v>-35</v>
      </c>
      <c r="Q89" s="36">
        <f t="shared" si="43"/>
        <v>-34</v>
      </c>
      <c r="R89" s="36">
        <v>265</v>
      </c>
      <c r="S89" s="36">
        <v>299</v>
      </c>
      <c r="T89" s="36">
        <v>-1</v>
      </c>
    </row>
    <row r="90" spans="1:20" ht="16.5" customHeight="1">
      <c r="A90" s="34" t="s">
        <v>22</v>
      </c>
      <c r="B90" s="35">
        <f t="shared" si="39"/>
        <v>-13</v>
      </c>
      <c r="C90" s="36">
        <f t="shared" si="44"/>
        <v>17</v>
      </c>
      <c r="D90" s="36">
        <v>142</v>
      </c>
      <c r="E90" s="36">
        <v>125</v>
      </c>
      <c r="F90" s="36">
        <f t="shared" si="40"/>
        <v>-30</v>
      </c>
      <c r="G90" s="36">
        <f t="shared" si="45"/>
        <v>-43</v>
      </c>
      <c r="H90" s="36">
        <f t="shared" si="41"/>
        <v>427</v>
      </c>
      <c r="I90" s="36">
        <v>139</v>
      </c>
      <c r="J90" s="36">
        <v>271</v>
      </c>
      <c r="K90" s="36">
        <v>17</v>
      </c>
      <c r="L90" s="36">
        <f t="shared" si="42"/>
        <v>470</v>
      </c>
      <c r="M90" s="36">
        <v>176</v>
      </c>
      <c r="N90" s="36">
        <v>283</v>
      </c>
      <c r="O90" s="36">
        <v>11</v>
      </c>
      <c r="P90" s="36">
        <f t="shared" si="46"/>
        <v>13</v>
      </c>
      <c r="Q90" s="36">
        <f t="shared" si="43"/>
        <v>9</v>
      </c>
      <c r="R90" s="36">
        <v>250</v>
      </c>
      <c r="S90" s="36">
        <v>241</v>
      </c>
      <c r="T90" s="36">
        <v>4</v>
      </c>
    </row>
    <row r="91" spans="1:20" ht="12.75" customHeight="1">
      <c r="A91" s="37"/>
      <c r="B91" s="35"/>
      <c r="C91" s="36"/>
      <c r="D91" s="38"/>
      <c r="E91" s="38"/>
      <c r="F91" s="38"/>
      <c r="G91" s="36"/>
      <c r="H91" s="36"/>
      <c r="I91" s="38" t="s">
        <v>66</v>
      </c>
      <c r="J91" s="38"/>
      <c r="K91" s="38"/>
      <c r="L91" s="36"/>
      <c r="M91" s="38"/>
      <c r="N91" s="38"/>
      <c r="O91" s="38"/>
      <c r="P91" s="36" t="s">
        <v>66</v>
      </c>
      <c r="Q91" s="36"/>
      <c r="R91" s="47" t="s">
        <v>67</v>
      </c>
      <c r="S91" s="47" t="s">
        <v>67</v>
      </c>
      <c r="T91" s="36" t="s">
        <v>66</v>
      </c>
    </row>
    <row r="92" spans="1:20" s="33" customFormat="1" ht="21" customHeight="1">
      <c r="A92" s="41" t="s">
        <v>26</v>
      </c>
      <c r="B92" s="30">
        <f>C92+F92</f>
        <v>627</v>
      </c>
      <c r="C92" s="32">
        <f>D92-E92</f>
        <v>447</v>
      </c>
      <c r="D92" s="32">
        <f>SUM(D93:D104)</f>
        <v>1735</v>
      </c>
      <c r="E92" s="32">
        <f>SUM(E93:E104)</f>
        <v>1288</v>
      </c>
      <c r="F92" s="32">
        <f>SUM(F93:F104)</f>
        <v>180</v>
      </c>
      <c r="G92" s="32">
        <f aca="true" t="shared" si="47" ref="G92:O92">SUM(G93:G104)</f>
        <v>-111</v>
      </c>
      <c r="H92" s="32">
        <f t="shared" si="47"/>
        <v>8054</v>
      </c>
      <c r="I92" s="32">
        <f t="shared" si="47"/>
        <v>2192</v>
      </c>
      <c r="J92" s="32">
        <f t="shared" si="47"/>
        <v>5731</v>
      </c>
      <c r="K92" s="32">
        <f t="shared" si="47"/>
        <v>131</v>
      </c>
      <c r="L92" s="32">
        <f>SUM(L93:L104)</f>
        <v>8165</v>
      </c>
      <c r="M92" s="32">
        <f t="shared" si="47"/>
        <v>1974</v>
      </c>
      <c r="N92" s="32">
        <f t="shared" si="47"/>
        <v>6063</v>
      </c>
      <c r="O92" s="32">
        <f t="shared" si="47"/>
        <v>128</v>
      </c>
      <c r="P92" s="32">
        <f>Q92+T92</f>
        <v>291</v>
      </c>
      <c r="Q92" s="32">
        <f>R92-S92</f>
        <v>234</v>
      </c>
      <c r="R92" s="32">
        <f>SUM(R93:R104)</f>
        <v>3820</v>
      </c>
      <c r="S92" s="32">
        <f>SUM(S93:S104)</f>
        <v>3586</v>
      </c>
      <c r="T92" s="32">
        <f>SUM(T93:T104)</f>
        <v>57</v>
      </c>
    </row>
    <row r="93" spans="1:20" ht="16.5" customHeight="1">
      <c r="A93" s="34" t="s">
        <v>11</v>
      </c>
      <c r="B93" s="35">
        <f aca="true" t="shared" si="48" ref="B93:B104">C93+F93</f>
        <v>37</v>
      </c>
      <c r="C93" s="36">
        <f>D93-E93</f>
        <v>15</v>
      </c>
      <c r="D93" s="36">
        <v>129</v>
      </c>
      <c r="E93" s="36">
        <v>114</v>
      </c>
      <c r="F93" s="36">
        <f>G93+P93</f>
        <v>22</v>
      </c>
      <c r="G93" s="36">
        <f>H93-L93</f>
        <v>-34</v>
      </c>
      <c r="H93" s="36">
        <f>SUM(I93:K93)</f>
        <v>360</v>
      </c>
      <c r="I93" s="36">
        <v>94</v>
      </c>
      <c r="J93" s="36">
        <v>255</v>
      </c>
      <c r="K93" s="36">
        <v>11</v>
      </c>
      <c r="L93" s="36">
        <f aca="true" t="shared" si="49" ref="L93:L104">SUM(M93:O93)</f>
        <v>394</v>
      </c>
      <c r="M93" s="36">
        <v>100</v>
      </c>
      <c r="N93" s="36">
        <v>288</v>
      </c>
      <c r="O93" s="36">
        <v>6</v>
      </c>
      <c r="P93" s="36">
        <f>Q93+T93</f>
        <v>56</v>
      </c>
      <c r="Q93" s="36">
        <f aca="true" t="shared" si="50" ref="Q93:Q104">R93-S93</f>
        <v>47</v>
      </c>
      <c r="R93" s="36">
        <v>257</v>
      </c>
      <c r="S93" s="36">
        <v>210</v>
      </c>
      <c r="T93" s="36">
        <v>9</v>
      </c>
    </row>
    <row r="94" spans="1:20" ht="16.5" customHeight="1">
      <c r="A94" s="34" t="s">
        <v>12</v>
      </c>
      <c r="B94" s="35">
        <f t="shared" si="48"/>
        <v>1</v>
      </c>
      <c r="C94" s="36">
        <f aca="true" t="shared" si="51" ref="C94:C104">D94-E94</f>
        <v>40</v>
      </c>
      <c r="D94" s="36">
        <v>142</v>
      </c>
      <c r="E94" s="36">
        <v>102</v>
      </c>
      <c r="F94" s="36">
        <f aca="true" t="shared" si="52" ref="F94:F104">G94+P94</f>
        <v>-39</v>
      </c>
      <c r="G94" s="36">
        <f aca="true" t="shared" si="53" ref="G94:G104">H94-L94</f>
        <v>-13</v>
      </c>
      <c r="H94" s="36">
        <f aca="true" t="shared" si="54" ref="H94:H104">SUM(I94:K94)</f>
        <v>418</v>
      </c>
      <c r="I94" s="36">
        <v>139</v>
      </c>
      <c r="J94" s="36">
        <v>273</v>
      </c>
      <c r="K94" s="36">
        <v>6</v>
      </c>
      <c r="L94" s="36">
        <f t="shared" si="49"/>
        <v>431</v>
      </c>
      <c r="M94" s="36">
        <v>111</v>
      </c>
      <c r="N94" s="36">
        <v>315</v>
      </c>
      <c r="O94" s="36">
        <v>5</v>
      </c>
      <c r="P94" s="36">
        <f aca="true" t="shared" si="55" ref="P94:P104">Q94+T94</f>
        <v>-26</v>
      </c>
      <c r="Q94" s="36">
        <f t="shared" si="50"/>
        <v>-12</v>
      </c>
      <c r="R94" s="36">
        <v>271</v>
      </c>
      <c r="S94" s="36">
        <v>283</v>
      </c>
      <c r="T94" s="36">
        <v>-14</v>
      </c>
    </row>
    <row r="95" spans="1:20" ht="16.5" customHeight="1">
      <c r="A95" s="34" t="s">
        <v>13</v>
      </c>
      <c r="B95" s="35">
        <f t="shared" si="48"/>
        <v>-372</v>
      </c>
      <c r="C95" s="36">
        <f t="shared" si="51"/>
        <v>48</v>
      </c>
      <c r="D95" s="36">
        <v>147</v>
      </c>
      <c r="E95" s="36">
        <v>99</v>
      </c>
      <c r="F95" s="36">
        <f t="shared" si="52"/>
        <v>-420</v>
      </c>
      <c r="G95" s="36">
        <f t="shared" si="53"/>
        <v>-496</v>
      </c>
      <c r="H95" s="36">
        <f t="shared" si="54"/>
        <v>1817</v>
      </c>
      <c r="I95" s="36">
        <v>408</v>
      </c>
      <c r="J95" s="36">
        <v>1395</v>
      </c>
      <c r="K95" s="36">
        <v>14</v>
      </c>
      <c r="L95" s="36">
        <f t="shared" si="49"/>
        <v>2313</v>
      </c>
      <c r="M95" s="36">
        <v>463</v>
      </c>
      <c r="N95" s="36">
        <v>1827</v>
      </c>
      <c r="O95" s="36">
        <v>23</v>
      </c>
      <c r="P95" s="36">
        <f t="shared" si="55"/>
        <v>76</v>
      </c>
      <c r="Q95" s="36">
        <f t="shared" si="50"/>
        <v>49</v>
      </c>
      <c r="R95" s="36">
        <v>607</v>
      </c>
      <c r="S95" s="36">
        <v>558</v>
      </c>
      <c r="T95" s="36">
        <v>27</v>
      </c>
    </row>
    <row r="96" spans="1:20" ht="16.5" customHeight="1">
      <c r="A96" s="34" t="s">
        <v>14</v>
      </c>
      <c r="B96" s="35">
        <f t="shared" si="48"/>
        <v>504</v>
      </c>
      <c r="C96" s="36">
        <f t="shared" si="51"/>
        <v>28</v>
      </c>
      <c r="D96" s="36">
        <v>136</v>
      </c>
      <c r="E96" s="36">
        <v>108</v>
      </c>
      <c r="F96" s="36">
        <f t="shared" si="52"/>
        <v>476</v>
      </c>
      <c r="G96" s="36">
        <f t="shared" si="53"/>
        <v>493</v>
      </c>
      <c r="H96" s="36">
        <f t="shared" si="54"/>
        <v>1597</v>
      </c>
      <c r="I96" s="36">
        <v>418</v>
      </c>
      <c r="J96" s="36">
        <v>1163</v>
      </c>
      <c r="K96" s="36">
        <v>16</v>
      </c>
      <c r="L96" s="36">
        <f t="shared" si="49"/>
        <v>1104</v>
      </c>
      <c r="M96" s="36">
        <v>217</v>
      </c>
      <c r="N96" s="36">
        <v>874</v>
      </c>
      <c r="O96" s="36">
        <v>13</v>
      </c>
      <c r="P96" s="36">
        <f t="shared" si="55"/>
        <v>-17</v>
      </c>
      <c r="Q96" s="36">
        <f t="shared" si="50"/>
        <v>-28</v>
      </c>
      <c r="R96" s="36">
        <v>404</v>
      </c>
      <c r="S96" s="36">
        <v>432</v>
      </c>
      <c r="T96" s="36">
        <v>11</v>
      </c>
    </row>
    <row r="97" spans="1:20" ht="16.5" customHeight="1">
      <c r="A97" s="34" t="s">
        <v>15</v>
      </c>
      <c r="B97" s="35">
        <f t="shared" si="48"/>
        <v>127</v>
      </c>
      <c r="C97" s="36">
        <f t="shared" si="51"/>
        <v>42</v>
      </c>
      <c r="D97" s="36">
        <v>137</v>
      </c>
      <c r="E97" s="36">
        <v>95</v>
      </c>
      <c r="F97" s="36">
        <f t="shared" si="52"/>
        <v>85</v>
      </c>
      <c r="G97" s="36">
        <f t="shared" si="53"/>
        <v>92</v>
      </c>
      <c r="H97" s="36">
        <f t="shared" si="54"/>
        <v>472</v>
      </c>
      <c r="I97" s="36">
        <v>153</v>
      </c>
      <c r="J97" s="36">
        <v>305</v>
      </c>
      <c r="K97" s="36">
        <v>14</v>
      </c>
      <c r="L97" s="36">
        <f t="shared" si="49"/>
        <v>380</v>
      </c>
      <c r="M97" s="36">
        <v>116</v>
      </c>
      <c r="N97" s="36">
        <v>256</v>
      </c>
      <c r="O97" s="36">
        <v>8</v>
      </c>
      <c r="P97" s="36">
        <f t="shared" si="55"/>
        <v>-7</v>
      </c>
      <c r="Q97" s="36">
        <f t="shared" si="50"/>
        <v>-14</v>
      </c>
      <c r="R97" s="36">
        <v>281</v>
      </c>
      <c r="S97" s="36">
        <v>295</v>
      </c>
      <c r="T97" s="36">
        <v>7</v>
      </c>
    </row>
    <row r="98" spans="1:20" ht="16.5" customHeight="1">
      <c r="A98" s="34" t="s">
        <v>16</v>
      </c>
      <c r="B98" s="35">
        <f t="shared" si="48"/>
        <v>126</v>
      </c>
      <c r="C98" s="36">
        <f t="shared" si="51"/>
        <v>34</v>
      </c>
      <c r="D98" s="36">
        <v>140</v>
      </c>
      <c r="E98" s="36">
        <v>106</v>
      </c>
      <c r="F98" s="36">
        <f t="shared" si="52"/>
        <v>92</v>
      </c>
      <c r="G98" s="36">
        <f t="shared" si="53"/>
        <v>37</v>
      </c>
      <c r="H98" s="36">
        <f t="shared" si="54"/>
        <v>467</v>
      </c>
      <c r="I98" s="36">
        <v>141</v>
      </c>
      <c r="J98" s="36">
        <v>316</v>
      </c>
      <c r="K98" s="36">
        <v>10</v>
      </c>
      <c r="L98" s="36">
        <f t="shared" si="49"/>
        <v>430</v>
      </c>
      <c r="M98" s="36">
        <v>121</v>
      </c>
      <c r="N98" s="36">
        <v>295</v>
      </c>
      <c r="O98" s="36">
        <v>14</v>
      </c>
      <c r="P98" s="36">
        <f t="shared" si="55"/>
        <v>55</v>
      </c>
      <c r="Q98" s="36">
        <f t="shared" si="50"/>
        <v>44</v>
      </c>
      <c r="R98" s="36">
        <v>315</v>
      </c>
      <c r="S98" s="36">
        <v>271</v>
      </c>
      <c r="T98" s="36">
        <v>11</v>
      </c>
    </row>
    <row r="99" spans="1:20" ht="16.5" customHeight="1">
      <c r="A99" s="34" t="s">
        <v>17</v>
      </c>
      <c r="B99" s="35">
        <f t="shared" si="48"/>
        <v>-134</v>
      </c>
      <c r="C99" s="36">
        <f t="shared" si="51"/>
        <v>63</v>
      </c>
      <c r="D99" s="36">
        <v>162</v>
      </c>
      <c r="E99" s="36">
        <v>99</v>
      </c>
      <c r="F99" s="36">
        <f t="shared" si="52"/>
        <v>-197</v>
      </c>
      <c r="G99" s="36">
        <f t="shared" si="53"/>
        <v>-216</v>
      </c>
      <c r="H99" s="36">
        <f t="shared" si="54"/>
        <v>540</v>
      </c>
      <c r="I99" s="36">
        <v>134</v>
      </c>
      <c r="J99" s="36">
        <v>378</v>
      </c>
      <c r="K99" s="36">
        <v>28</v>
      </c>
      <c r="L99" s="36">
        <f t="shared" si="49"/>
        <v>756</v>
      </c>
      <c r="M99" s="36">
        <v>148</v>
      </c>
      <c r="N99" s="36">
        <v>596</v>
      </c>
      <c r="O99" s="36">
        <v>12</v>
      </c>
      <c r="P99" s="36">
        <f t="shared" si="55"/>
        <v>19</v>
      </c>
      <c r="Q99" s="36">
        <f t="shared" si="50"/>
        <v>15</v>
      </c>
      <c r="R99" s="36">
        <v>292</v>
      </c>
      <c r="S99" s="36">
        <v>277</v>
      </c>
      <c r="T99" s="36">
        <v>4</v>
      </c>
    </row>
    <row r="100" spans="1:20" ht="16.5" customHeight="1">
      <c r="A100" s="34" t="s">
        <v>18</v>
      </c>
      <c r="B100" s="35">
        <f t="shared" si="48"/>
        <v>166</v>
      </c>
      <c r="C100" s="36">
        <f t="shared" si="51"/>
        <v>17</v>
      </c>
      <c r="D100" s="36">
        <v>149</v>
      </c>
      <c r="E100" s="36">
        <v>132</v>
      </c>
      <c r="F100" s="36">
        <f t="shared" si="52"/>
        <v>149</v>
      </c>
      <c r="G100" s="36">
        <f t="shared" si="53"/>
        <v>55</v>
      </c>
      <c r="H100" s="36">
        <f t="shared" si="54"/>
        <v>549</v>
      </c>
      <c r="I100" s="36">
        <v>154</v>
      </c>
      <c r="J100" s="36">
        <v>389</v>
      </c>
      <c r="K100" s="36">
        <v>6</v>
      </c>
      <c r="L100" s="36">
        <f t="shared" si="49"/>
        <v>494</v>
      </c>
      <c r="M100" s="36">
        <v>142</v>
      </c>
      <c r="N100" s="36">
        <v>337</v>
      </c>
      <c r="O100" s="36">
        <v>15</v>
      </c>
      <c r="P100" s="36">
        <f t="shared" si="55"/>
        <v>94</v>
      </c>
      <c r="Q100" s="36">
        <f t="shared" si="50"/>
        <v>88</v>
      </c>
      <c r="R100" s="36">
        <v>317</v>
      </c>
      <c r="S100" s="36">
        <v>229</v>
      </c>
      <c r="T100" s="36">
        <v>6</v>
      </c>
    </row>
    <row r="101" spans="1:20" ht="16.5" customHeight="1">
      <c r="A101" s="34" t="s">
        <v>19</v>
      </c>
      <c r="B101" s="35">
        <f t="shared" si="48"/>
        <v>-17</v>
      </c>
      <c r="C101" s="36">
        <f t="shared" si="51"/>
        <v>63</v>
      </c>
      <c r="D101" s="36">
        <v>157</v>
      </c>
      <c r="E101" s="36">
        <v>94</v>
      </c>
      <c r="F101" s="36">
        <f t="shared" si="52"/>
        <v>-80</v>
      </c>
      <c r="G101" s="36">
        <f t="shared" si="53"/>
        <v>-69</v>
      </c>
      <c r="H101" s="36">
        <f t="shared" si="54"/>
        <v>494</v>
      </c>
      <c r="I101" s="36">
        <v>142</v>
      </c>
      <c r="J101" s="36">
        <v>347</v>
      </c>
      <c r="K101" s="36">
        <v>5</v>
      </c>
      <c r="L101" s="36">
        <f t="shared" si="49"/>
        <v>563</v>
      </c>
      <c r="M101" s="36">
        <v>141</v>
      </c>
      <c r="N101" s="36">
        <v>409</v>
      </c>
      <c r="O101" s="36">
        <v>13</v>
      </c>
      <c r="P101" s="36">
        <f t="shared" si="55"/>
        <v>-11</v>
      </c>
      <c r="Q101" s="36">
        <f t="shared" si="50"/>
        <v>-21</v>
      </c>
      <c r="R101" s="36">
        <v>235</v>
      </c>
      <c r="S101" s="36">
        <v>256</v>
      </c>
      <c r="T101" s="36">
        <v>10</v>
      </c>
    </row>
    <row r="102" spans="1:20" ht="16.5" customHeight="1">
      <c r="A102" s="34" t="s">
        <v>20</v>
      </c>
      <c r="B102" s="35">
        <f t="shared" si="48"/>
        <v>72</v>
      </c>
      <c r="C102" s="36">
        <f t="shared" si="51"/>
        <v>50</v>
      </c>
      <c r="D102" s="36">
        <v>160</v>
      </c>
      <c r="E102" s="36">
        <v>110</v>
      </c>
      <c r="F102" s="36">
        <f t="shared" si="52"/>
        <v>22</v>
      </c>
      <c r="G102" s="36">
        <f t="shared" si="53"/>
        <v>-23</v>
      </c>
      <c r="H102" s="36">
        <f t="shared" si="54"/>
        <v>509</v>
      </c>
      <c r="I102" s="36">
        <v>121</v>
      </c>
      <c r="J102" s="36">
        <v>372</v>
      </c>
      <c r="K102" s="36">
        <v>16</v>
      </c>
      <c r="L102" s="36">
        <f t="shared" si="49"/>
        <v>532</v>
      </c>
      <c r="M102" s="36">
        <v>141</v>
      </c>
      <c r="N102" s="36">
        <v>384</v>
      </c>
      <c r="O102" s="36">
        <v>7</v>
      </c>
      <c r="P102" s="36">
        <f t="shared" si="55"/>
        <v>45</v>
      </c>
      <c r="Q102" s="36">
        <f t="shared" si="50"/>
        <v>43</v>
      </c>
      <c r="R102" s="36">
        <v>282</v>
      </c>
      <c r="S102" s="36">
        <v>239</v>
      </c>
      <c r="T102" s="36">
        <v>2</v>
      </c>
    </row>
    <row r="103" spans="1:20" ht="16.5" customHeight="1">
      <c r="A103" s="34" t="s">
        <v>21</v>
      </c>
      <c r="B103" s="35">
        <f t="shared" si="48"/>
        <v>74</v>
      </c>
      <c r="C103" s="36">
        <f t="shared" si="51"/>
        <v>45</v>
      </c>
      <c r="D103" s="36">
        <v>142</v>
      </c>
      <c r="E103" s="36">
        <v>97</v>
      </c>
      <c r="F103" s="36">
        <f t="shared" si="52"/>
        <v>29</v>
      </c>
      <c r="G103" s="36">
        <f t="shared" si="53"/>
        <v>31</v>
      </c>
      <c r="H103" s="36">
        <f t="shared" si="54"/>
        <v>413</v>
      </c>
      <c r="I103" s="36">
        <v>119</v>
      </c>
      <c r="J103" s="36">
        <v>294</v>
      </c>
      <c r="K103" s="36">
        <v>0</v>
      </c>
      <c r="L103" s="36">
        <f t="shared" si="49"/>
        <v>382</v>
      </c>
      <c r="M103" s="36">
        <v>135</v>
      </c>
      <c r="N103" s="36">
        <v>243</v>
      </c>
      <c r="O103" s="36">
        <v>4</v>
      </c>
      <c r="P103" s="36">
        <f t="shared" si="55"/>
        <v>-2</v>
      </c>
      <c r="Q103" s="36">
        <f t="shared" si="50"/>
        <v>17</v>
      </c>
      <c r="R103" s="36">
        <v>283</v>
      </c>
      <c r="S103" s="36">
        <v>266</v>
      </c>
      <c r="T103" s="36">
        <v>-19</v>
      </c>
    </row>
    <row r="104" spans="1:20" ht="16.5" customHeight="1">
      <c r="A104" s="42" t="s">
        <v>22</v>
      </c>
      <c r="B104" s="43">
        <f t="shared" si="48"/>
        <v>43</v>
      </c>
      <c r="C104" s="44">
        <f t="shared" si="51"/>
        <v>2</v>
      </c>
      <c r="D104" s="44">
        <v>134</v>
      </c>
      <c r="E104" s="44">
        <v>132</v>
      </c>
      <c r="F104" s="44">
        <f t="shared" si="52"/>
        <v>41</v>
      </c>
      <c r="G104" s="44">
        <f t="shared" si="53"/>
        <v>32</v>
      </c>
      <c r="H104" s="44">
        <f t="shared" si="54"/>
        <v>418</v>
      </c>
      <c r="I104" s="44">
        <v>169</v>
      </c>
      <c r="J104" s="44">
        <v>244</v>
      </c>
      <c r="K104" s="44">
        <v>5</v>
      </c>
      <c r="L104" s="44">
        <f t="shared" si="49"/>
        <v>386</v>
      </c>
      <c r="M104" s="44">
        <v>139</v>
      </c>
      <c r="N104" s="44">
        <v>239</v>
      </c>
      <c r="O104" s="44">
        <v>8</v>
      </c>
      <c r="P104" s="44">
        <f t="shared" si="55"/>
        <v>9</v>
      </c>
      <c r="Q104" s="44">
        <f t="shared" si="50"/>
        <v>6</v>
      </c>
      <c r="R104" s="44">
        <v>276</v>
      </c>
      <c r="S104" s="44">
        <v>270</v>
      </c>
      <c r="T104" s="44">
        <v>3</v>
      </c>
    </row>
    <row r="105" spans="1:20" ht="12">
      <c r="A105" s="45" t="s">
        <v>63</v>
      </c>
      <c r="P105" s="1" t="s">
        <v>64</v>
      </c>
      <c r="R105" s="1" t="s">
        <v>64</v>
      </c>
      <c r="S105" s="1" t="s">
        <v>64</v>
      </c>
      <c r="T105" s="1" t="s">
        <v>64</v>
      </c>
    </row>
  </sheetData>
  <mergeCells count="32">
    <mergeCell ref="A6:A9"/>
    <mergeCell ref="B6:B9"/>
    <mergeCell ref="C6:E6"/>
    <mergeCell ref="K6:T6"/>
    <mergeCell ref="C7:C9"/>
    <mergeCell ref="D7:D9"/>
    <mergeCell ref="E7:E9"/>
    <mergeCell ref="F7:F9"/>
    <mergeCell ref="G7:J7"/>
    <mergeCell ref="K7:O7"/>
    <mergeCell ref="P7:T7"/>
    <mergeCell ref="G8:G9"/>
    <mergeCell ref="L8:O8"/>
    <mergeCell ref="P8:P9"/>
    <mergeCell ref="Q8:S8"/>
    <mergeCell ref="T8:T9"/>
    <mergeCell ref="A60:A63"/>
    <mergeCell ref="B60:B63"/>
    <mergeCell ref="C60:E60"/>
    <mergeCell ref="K60:T60"/>
    <mergeCell ref="C61:C63"/>
    <mergeCell ref="D61:D63"/>
    <mergeCell ref="E61:E63"/>
    <mergeCell ref="F61:F63"/>
    <mergeCell ref="G61:J61"/>
    <mergeCell ref="K61:O61"/>
    <mergeCell ref="P61:T61"/>
    <mergeCell ref="G62:G63"/>
    <mergeCell ref="L62:O62"/>
    <mergeCell ref="P62:P63"/>
    <mergeCell ref="Q62:S62"/>
    <mergeCell ref="T62:T63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geOrder="overThenDown" paperSize="9" scale="90" r:id="rId1"/>
  <rowBreaks count="1" manualBreakCount="1">
    <brk id="5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2011-04-13T08:23:31Z</dcterms:created>
  <dcterms:modified xsi:type="dcterms:W3CDTF">2011-04-13T08:36:22Z</dcterms:modified>
  <cp:category/>
  <cp:version/>
  <cp:contentType/>
  <cp:contentStatus/>
</cp:coreProperties>
</file>