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0" windowWidth="15480" windowHeight="6600" tabRatio="931" activeTab="0"/>
  </bookViews>
  <sheets>
    <sheet name="169-1" sheetId="1" r:id="rId1"/>
    <sheet name="169-2" sheetId="2" r:id="rId2"/>
    <sheet name="169-3" sheetId="3" r:id="rId3"/>
  </sheets>
  <definedNames/>
  <calcPr fullCalcOnLoad="1"/>
</workbook>
</file>

<file path=xl/sharedStrings.xml><?xml version="1.0" encoding="utf-8"?>
<sst xmlns="http://schemas.openxmlformats.org/spreadsheetml/2006/main" count="108" uniqueCount="72">
  <si>
    <t>-</t>
  </si>
  <si>
    <t>（各年度末）</t>
  </si>
  <si>
    <t>区分・年度</t>
  </si>
  <si>
    <t>市民図書館</t>
  </si>
  <si>
    <t>広瀬図書館</t>
  </si>
  <si>
    <t>泉図書館</t>
  </si>
  <si>
    <t>宮城野図書館</t>
  </si>
  <si>
    <t>榴岡図書館</t>
  </si>
  <si>
    <t>若林図書館</t>
  </si>
  <si>
    <t>太白図書館</t>
  </si>
  <si>
    <t>平成16年度</t>
  </si>
  <si>
    <t>17</t>
  </si>
  <si>
    <t>18</t>
  </si>
  <si>
    <t>19</t>
  </si>
  <si>
    <t>20</t>
  </si>
  <si>
    <t>総記</t>
  </si>
  <si>
    <t>哲学</t>
  </si>
  <si>
    <t>歴史</t>
  </si>
  <si>
    <t>社会科学</t>
  </si>
  <si>
    <t>自然科学</t>
  </si>
  <si>
    <t>技術</t>
  </si>
  <si>
    <t>産業</t>
  </si>
  <si>
    <t>芸術</t>
  </si>
  <si>
    <t>言語</t>
  </si>
  <si>
    <t>文学</t>
  </si>
  <si>
    <t>大活字本</t>
  </si>
  <si>
    <t>参考図書</t>
  </si>
  <si>
    <t>郷土資料</t>
  </si>
  <si>
    <t>外国語資料</t>
  </si>
  <si>
    <t>児童書</t>
  </si>
  <si>
    <t>視聴覚資料点数</t>
  </si>
  <si>
    <t>平成16年度</t>
  </si>
  <si>
    <t>17</t>
  </si>
  <si>
    <t>18</t>
  </si>
  <si>
    <t>19</t>
  </si>
  <si>
    <t>20</t>
  </si>
  <si>
    <t>ビデオテープ</t>
  </si>
  <si>
    <t>ＬＤ</t>
  </si>
  <si>
    <t>ＣＤ</t>
  </si>
  <si>
    <t>カセットテープ</t>
  </si>
  <si>
    <t>その他</t>
  </si>
  <si>
    <t>資料  教育局市民図書館</t>
  </si>
  <si>
    <t>（各年度末，年度）</t>
  </si>
  <si>
    <t>利用者数</t>
  </si>
  <si>
    <t>図書貸出冊数</t>
  </si>
  <si>
    <t>中学生</t>
  </si>
  <si>
    <t>総数</t>
  </si>
  <si>
    <t>平成18年度</t>
  </si>
  <si>
    <t>太白図書館</t>
  </si>
  <si>
    <t>資料  教育局市民図書館</t>
  </si>
  <si>
    <t>団体貸出は，グループ貸出及び文庫等への貸出の計である。</t>
  </si>
  <si>
    <t>移動図書館利用状況</t>
  </si>
  <si>
    <t>分室利用状況</t>
  </si>
  <si>
    <t>登録団体数</t>
  </si>
  <si>
    <t>貸出冊数</t>
  </si>
  <si>
    <t>駐車場数</t>
  </si>
  <si>
    <t>一般図書</t>
  </si>
  <si>
    <t>児童図書</t>
  </si>
  <si>
    <t>平成16年度</t>
  </si>
  <si>
    <t>蔵書冊数</t>
  </si>
  <si>
    <t>1.蔵書冊数及び視聴覚資料点数</t>
  </si>
  <si>
    <t>169.図書館蔵書冊数及び利用状況</t>
  </si>
  <si>
    <t>169.図書館蔵書冊数及び利用状況</t>
  </si>
  <si>
    <t>2.個人貸出状況</t>
  </si>
  <si>
    <t>登録者数</t>
  </si>
  <si>
    <t>一般</t>
  </si>
  <si>
    <t>児童</t>
  </si>
  <si>
    <t>雑誌</t>
  </si>
  <si>
    <t>3.団体貸出，移動図書館及び分室の利用状況</t>
  </si>
  <si>
    <t>視聴覚
資料利用
点数</t>
  </si>
  <si>
    <t>団体貸出</t>
  </si>
  <si>
    <t>分室数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</si>
</sst>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"/>
    <numFmt numFmtId="197" formatCode="_ * #,##0\ ;_ * \-#,##0\ ;_ * &quot;-&quot;\ ;_ @_ "/>
    <numFmt numFmtId="198" formatCode="0;[Red]\(0\)"/>
    <numFmt numFmtId="199" formatCode="\ * #,##0\ ;\ * \-#,##0\ ;\ * &quot;-&quot;\ ;\ @\ "/>
    <numFmt numFmtId="200" formatCode="\ * #,##0;\ * \-#,##0;\ * &quot;-&quot;;\ @\ "/>
    <numFmt numFmtId="201" formatCode="* #,##0;* \-#,##0;* &quot;-&quot;;@"/>
    <numFmt numFmtId="202" formatCode="* #,##0.0;* \-#,##0.0;* &quot;-&quot;;@"/>
    <numFmt numFmtId="203" formatCode="* #,##0.00;* \-#,##0.00;* &quot;-&quot;;@"/>
    <numFmt numFmtId="204" formatCode="#,##0.0;[Red]\(#,##0.0\)"/>
    <numFmt numFmtId="205" formatCode="* #,##0;* \-#,##0_ ;_ * &quot;-&quot;_ ;_ @_ "/>
    <numFmt numFmtId="206" formatCode="0\ "/>
    <numFmt numFmtId="207" formatCode="*#\,##0;*-#,##0;* &quot;-&quot;;@"/>
    <numFmt numFmtId="208" formatCode="* #,##0;*-#,##0;* &quot;-&quot;;@"/>
    <numFmt numFmtId="209" formatCode="_ * #,##0;_ * \-#,##0;_ * &quot;-&quot;;_ @"/>
    <numFmt numFmtId="210" formatCode="_ * \(#,##0\)_ ;_ * \-#,##0_ ;_ * &quot;-&quot;_ ;_ @_ "/>
    <numFmt numFmtId="211" formatCode="_ * \(#,##0\)\ ;_ * \-#,##0_ ;_ * &quot;-&quot;_ ;_ @_ "/>
    <numFmt numFmtId="212" formatCode="_ * \(#,##0\);_ * \-#,##0_ ;_ * &quot;-&quot;_ ;_ @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_ * \(#,##0\);_ \ * \-#,##0_ ;_ * &quot;-&quot;_ ;_ @_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b/>
      <sz val="10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1" fontId="3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9" fontId="7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1" fontId="4" fillId="0" borderId="4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14" fillId="0" borderId="4" xfId="0" applyNumberFormat="1" applyFont="1" applyBorder="1" applyAlignment="1">
      <alignment horizontal="right"/>
    </xf>
    <xf numFmtId="41" fontId="14" fillId="0" borderId="0" xfId="0" applyNumberFormat="1" applyFont="1" applyBorder="1" applyAlignment="1">
      <alignment horizontal="right"/>
    </xf>
    <xf numFmtId="37" fontId="3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41" fontId="6" fillId="0" borderId="3" xfId="0" applyNumberFormat="1" applyFont="1" applyBorder="1" applyAlignment="1">
      <alignment/>
    </xf>
    <xf numFmtId="41" fontId="6" fillId="0" borderId="5" xfId="0" applyNumberFormat="1" applyFont="1" applyBorder="1" applyAlignment="1">
      <alignment/>
    </xf>
    <xf numFmtId="41" fontId="6" fillId="0" borderId="0" xfId="0" applyNumberFormat="1" applyFont="1" applyBorder="1" applyAlignment="1">
      <alignment horizontal="center"/>
    </xf>
    <xf numFmtId="41" fontId="6" fillId="0" borderId="3" xfId="0" applyNumberFormat="1" applyFont="1" applyBorder="1" applyAlignment="1">
      <alignment horizontal="center"/>
    </xf>
    <xf numFmtId="41" fontId="7" fillId="0" borderId="3" xfId="0" applyNumberFormat="1" applyFont="1" applyBorder="1" applyAlignment="1">
      <alignment horizontal="center"/>
    </xf>
    <xf numFmtId="41" fontId="3" fillId="0" borderId="1" xfId="0" applyNumberFormat="1" applyFont="1" applyBorder="1" applyAlignment="1">
      <alignment/>
    </xf>
    <xf numFmtId="41" fontId="3" fillId="0" borderId="2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37" fontId="6" fillId="0" borderId="1" xfId="0" applyNumberFormat="1" applyFont="1" applyBorder="1" applyAlignment="1">
      <alignment horizontal="distributed" vertical="center"/>
    </xf>
    <xf numFmtId="37" fontId="6" fillId="0" borderId="6" xfId="0" applyNumberFormat="1" applyFont="1" applyBorder="1" applyAlignment="1">
      <alignment horizontal="distributed" vertical="center"/>
    </xf>
    <xf numFmtId="37" fontId="6" fillId="0" borderId="5" xfId="0" applyNumberFormat="1" applyFont="1" applyBorder="1" applyAlignment="1">
      <alignment/>
    </xf>
    <xf numFmtId="37" fontId="3" fillId="0" borderId="1" xfId="0" applyNumberFormat="1" applyFont="1" applyBorder="1" applyAlignment="1">
      <alignment/>
    </xf>
    <xf numFmtId="0" fontId="13" fillId="0" borderId="0" xfId="0" applyFont="1" applyAlignment="1">
      <alignment/>
    </xf>
    <xf numFmtId="41" fontId="13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41" fontId="14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4" xfId="0" applyNumberFormat="1" applyFont="1" applyBorder="1" applyAlignment="1">
      <alignment/>
    </xf>
    <xf numFmtId="41" fontId="14" fillId="0" borderId="4" xfId="0" applyNumberFormat="1" applyFont="1" applyBorder="1" applyAlignment="1">
      <alignment/>
    </xf>
    <xf numFmtId="41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/>
    </xf>
    <xf numFmtId="0" fontId="6" fillId="0" borderId="7" xfId="0" applyNumberFormat="1" applyFont="1" applyBorder="1" applyAlignment="1">
      <alignment horizontal="distributed" vertical="center"/>
    </xf>
    <xf numFmtId="0" fontId="9" fillId="0" borderId="7" xfId="0" applyNumberFormat="1" applyFont="1" applyBorder="1" applyAlignment="1">
      <alignment horizontal="distributed" vertical="center"/>
    </xf>
    <xf numFmtId="0" fontId="6" fillId="0" borderId="8" xfId="0" applyNumberFormat="1" applyFont="1" applyBorder="1" applyAlignment="1">
      <alignment horizontal="distributed" vertical="center"/>
    </xf>
    <xf numFmtId="37" fontId="2" fillId="0" borderId="0" xfId="0" applyNumberFormat="1" applyFont="1" applyAlignment="1">
      <alignment/>
    </xf>
    <xf numFmtId="41" fontId="5" fillId="0" borderId="0" xfId="0" applyNumberFormat="1" applyFont="1" applyAlignment="1">
      <alignment horizontal="center" vertical="center"/>
    </xf>
    <xf numFmtId="208" fontId="4" fillId="0" borderId="0" xfId="0" applyNumberFormat="1" applyFont="1" applyBorder="1" applyAlignment="1">
      <alignment horizontal="right"/>
    </xf>
    <xf numFmtId="208" fontId="14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0" fontId="6" fillId="0" borderId="9" xfId="0" applyFont="1" applyBorder="1" applyAlignment="1">
      <alignment horizontal="distributed" vertical="center"/>
    </xf>
    <xf numFmtId="0" fontId="15" fillId="0" borderId="0" xfId="0" applyFont="1" applyAlignment="1">
      <alignment horizontal="center"/>
    </xf>
    <xf numFmtId="0" fontId="6" fillId="0" borderId="0" xfId="0" applyFont="1" applyBorder="1" applyAlignment="1">
      <alignment horizontal="distributed"/>
    </xf>
    <xf numFmtId="0" fontId="12" fillId="0" borderId="10" xfId="0" applyFont="1" applyBorder="1" applyAlignment="1">
      <alignment horizontal="distributed" vertical="center"/>
    </xf>
    <xf numFmtId="195" fontId="6" fillId="0" borderId="0" xfId="0" applyNumberFormat="1" applyFont="1" applyBorder="1" applyAlignment="1">
      <alignment horizontal="distributed" indent="1"/>
    </xf>
    <xf numFmtId="195" fontId="6" fillId="0" borderId="3" xfId="0" applyNumberFormat="1" applyFont="1" applyBorder="1" applyAlignment="1">
      <alignment horizontal="distributed" indent="1"/>
    </xf>
    <xf numFmtId="0" fontId="6" fillId="0" borderId="0" xfId="0" applyNumberFormat="1" applyFont="1" applyBorder="1" applyAlignment="1">
      <alignment horizontal="distributed" indent="1"/>
    </xf>
    <xf numFmtId="0" fontId="6" fillId="0" borderId="3" xfId="0" applyNumberFormat="1" applyFont="1" applyBorder="1" applyAlignment="1">
      <alignment horizontal="distributed" indent="1"/>
    </xf>
    <xf numFmtId="0" fontId="4" fillId="0" borderId="0" xfId="0" applyNumberFormat="1" applyFont="1" applyBorder="1" applyAlignment="1">
      <alignment horizontal="distributed"/>
    </xf>
    <xf numFmtId="0" fontId="4" fillId="0" borderId="3" xfId="0" applyNumberFormat="1" applyFont="1" applyBorder="1" applyAlignment="1">
      <alignment horizontal="distributed"/>
    </xf>
    <xf numFmtId="195" fontId="6" fillId="0" borderId="0" xfId="0" applyNumberFormat="1" applyFont="1" applyBorder="1" applyAlignment="1">
      <alignment horizontal="distributed"/>
    </xf>
    <xf numFmtId="195" fontId="6" fillId="0" borderId="3" xfId="0" applyNumberFormat="1" applyFont="1" applyBorder="1" applyAlignment="1">
      <alignment horizontal="distributed"/>
    </xf>
    <xf numFmtId="0" fontId="13" fillId="0" borderId="0" xfId="0" applyNumberFormat="1" applyFont="1" applyBorder="1" applyAlignment="1">
      <alignment horizontal="distributed" indent="1"/>
    </xf>
    <xf numFmtId="0" fontId="2" fillId="0" borderId="0" xfId="0" applyFont="1" applyAlignment="1">
      <alignment horizontal="center"/>
    </xf>
    <xf numFmtId="0" fontId="6" fillId="0" borderId="11" xfId="0" applyNumberFormat="1" applyFont="1" applyBorder="1" applyAlignment="1">
      <alignment horizontal="distributed" vertical="center"/>
    </xf>
    <xf numFmtId="0" fontId="6" fillId="0" borderId="12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0" fontId="3" fillId="0" borderId="0" xfId="0" applyFont="1" applyAlignment="1">
      <alignment horizontal="distributed"/>
    </xf>
    <xf numFmtId="0" fontId="3" fillId="0" borderId="3" xfId="0" applyFont="1" applyBorder="1" applyAlignment="1">
      <alignment horizontal="distributed"/>
    </xf>
    <xf numFmtId="37" fontId="10" fillId="0" borderId="13" xfId="0" applyNumberFormat="1" applyFont="1" applyBorder="1" applyAlignment="1">
      <alignment horizontal="distributed" vertical="center" wrapText="1"/>
    </xf>
    <xf numFmtId="37" fontId="10" fillId="0" borderId="14" xfId="0" applyNumberFormat="1" applyFont="1" applyBorder="1" applyAlignment="1">
      <alignment horizontal="distributed" vertical="center" wrapText="1"/>
    </xf>
    <xf numFmtId="37" fontId="5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37" fontId="6" fillId="0" borderId="8" xfId="0" applyNumberFormat="1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37" fontId="6" fillId="0" borderId="17" xfId="0" applyNumberFormat="1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8" fillId="0" borderId="0" xfId="0" applyFont="1" applyAlignment="1">
      <alignment horizontal="distributed"/>
    </xf>
    <xf numFmtId="0" fontId="8" fillId="0" borderId="3" xfId="0" applyFont="1" applyBorder="1" applyAlignment="1">
      <alignment horizontal="distributed"/>
    </xf>
    <xf numFmtId="37" fontId="6" fillId="0" borderId="18" xfId="0" applyNumberFormat="1" applyFont="1" applyBorder="1" applyAlignment="1">
      <alignment horizontal="distributed" vertical="center"/>
    </xf>
    <xf numFmtId="37" fontId="6" fillId="0" borderId="19" xfId="0" applyNumberFormat="1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37" fontId="6" fillId="0" borderId="8" xfId="0" applyNumberFormat="1" applyFont="1" applyBorder="1" applyAlignment="1">
      <alignment horizontal="distributed" vertical="center" indent="3"/>
    </xf>
    <xf numFmtId="0" fontId="0" fillId="0" borderId="11" xfId="0" applyFont="1" applyBorder="1" applyAlignment="1">
      <alignment horizontal="distributed" vertical="center" indent="3"/>
    </xf>
    <xf numFmtId="0" fontId="0" fillId="0" borderId="12" xfId="0" applyFont="1" applyBorder="1" applyAlignment="1">
      <alignment horizontal="distributed" vertical="center" indent="3"/>
    </xf>
    <xf numFmtId="37" fontId="6" fillId="0" borderId="8" xfId="0" applyNumberFormat="1" applyFont="1" applyBorder="1" applyAlignment="1">
      <alignment horizontal="distributed" vertical="center" indent="2"/>
    </xf>
    <xf numFmtId="37" fontId="6" fillId="0" borderId="11" xfId="0" applyNumberFormat="1" applyFont="1" applyBorder="1" applyAlignment="1">
      <alignment horizontal="distributed" vertical="center" indent="2"/>
    </xf>
    <xf numFmtId="37" fontId="9" fillId="0" borderId="18" xfId="0" applyNumberFormat="1" applyFont="1" applyBorder="1" applyAlignment="1">
      <alignment horizontal="distributed" vertical="center"/>
    </xf>
    <xf numFmtId="37" fontId="6" fillId="0" borderId="20" xfId="0" applyNumberFormat="1" applyFont="1" applyBorder="1" applyAlignment="1">
      <alignment horizontal="distributed" vertical="center" indent="2"/>
    </xf>
    <xf numFmtId="0" fontId="0" fillId="0" borderId="21" xfId="0" applyFont="1" applyBorder="1" applyAlignment="1">
      <alignment horizontal="distributed" vertical="center" indent="2"/>
    </xf>
    <xf numFmtId="0" fontId="0" fillId="0" borderId="22" xfId="0" applyFont="1" applyBorder="1" applyAlignment="1">
      <alignment horizontal="distributed" vertical="center" indent="2"/>
    </xf>
    <xf numFmtId="37" fontId="10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K43"/>
  <sheetViews>
    <sheetView showGridLines="0" tabSelected="1" workbookViewId="0" topLeftCell="A1">
      <selection activeCell="A9" sqref="A9:E11"/>
    </sheetView>
  </sheetViews>
  <sheetFormatPr defaultColWidth="9.00390625" defaultRowHeight="13.5"/>
  <cols>
    <col min="1" max="1" width="1.25" style="1" customWidth="1"/>
    <col min="2" max="2" width="11.875" style="1" customWidth="1"/>
    <col min="3" max="3" width="1.25" style="1" customWidth="1"/>
    <col min="4" max="4" width="12.75390625" style="21" bestFit="1" customWidth="1"/>
    <col min="5" max="11" width="10.375" style="21" customWidth="1"/>
    <col min="12" max="16384" width="8.875" style="1" customWidth="1"/>
  </cols>
  <sheetData>
    <row r="1" spans="1:11" s="49" customFormat="1" ht="22.5" customHeight="1">
      <c r="A1" s="61" t="s">
        <v>61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4:11" s="16" customFormat="1" ht="11.25" customHeight="1">
      <c r="D2" s="55"/>
      <c r="E2" s="55"/>
      <c r="F2" s="55"/>
      <c r="G2" s="55"/>
      <c r="H2" s="55"/>
      <c r="I2" s="55"/>
      <c r="J2" s="55"/>
      <c r="K2" s="55"/>
    </row>
    <row r="3" spans="1:11" s="16" customFormat="1" ht="13.5">
      <c r="A3" s="73" t="s">
        <v>60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2:11" s="16" customFormat="1" ht="11.25" customHeight="1">
      <c r="B4" s="35"/>
      <c r="D4" s="55"/>
      <c r="E4" s="55"/>
      <c r="F4" s="55"/>
      <c r="G4" s="55"/>
      <c r="H4" s="55"/>
      <c r="I4" s="55"/>
      <c r="J4" s="55"/>
      <c r="K4" s="55"/>
    </row>
    <row r="5" spans="1:11" ht="13.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56" t="s">
        <v>1</v>
      </c>
    </row>
    <row r="6" spans="1:11" s="51" customFormat="1" ht="36" customHeight="1">
      <c r="A6" s="74" t="s">
        <v>2</v>
      </c>
      <c r="B6" s="74"/>
      <c r="C6" s="75"/>
      <c r="D6" s="52" t="s">
        <v>46</v>
      </c>
      <c r="E6" s="52" t="s">
        <v>3</v>
      </c>
      <c r="F6" s="52" t="s">
        <v>4</v>
      </c>
      <c r="G6" s="52" t="s">
        <v>5</v>
      </c>
      <c r="H6" s="53" t="s">
        <v>6</v>
      </c>
      <c r="I6" s="52" t="s">
        <v>7</v>
      </c>
      <c r="J6" s="52" t="s">
        <v>8</v>
      </c>
      <c r="K6" s="54" t="s">
        <v>9</v>
      </c>
    </row>
    <row r="7" spans="1:11" ht="6" customHeight="1">
      <c r="A7" s="12"/>
      <c r="B7" s="22"/>
      <c r="C7" s="23"/>
      <c r="D7" s="24"/>
      <c r="E7" s="24"/>
      <c r="F7" s="24"/>
      <c r="G7" s="24"/>
      <c r="H7" s="24"/>
      <c r="I7" s="24"/>
      <c r="J7" s="24"/>
      <c r="K7" s="24"/>
    </row>
    <row r="8" spans="1:11" ht="20.25" customHeight="1">
      <c r="A8" s="68" t="s">
        <v>59</v>
      </c>
      <c r="B8" s="68"/>
      <c r="C8" s="69"/>
      <c r="D8" s="37"/>
      <c r="E8" s="37"/>
      <c r="F8" s="37"/>
      <c r="G8" s="37"/>
      <c r="H8" s="37"/>
      <c r="I8" s="37"/>
      <c r="J8" s="37"/>
      <c r="K8" s="37"/>
    </row>
    <row r="9" spans="1:11" ht="14.25" customHeight="1">
      <c r="A9" s="12"/>
      <c r="B9" s="25" t="s">
        <v>10</v>
      </c>
      <c r="C9" s="26"/>
      <c r="D9" s="40">
        <v>1594416</v>
      </c>
      <c r="E9" s="37">
        <v>453370</v>
      </c>
      <c r="F9" s="37">
        <v>88345</v>
      </c>
      <c r="G9" s="37">
        <v>473965</v>
      </c>
      <c r="H9" s="37">
        <v>189183</v>
      </c>
      <c r="I9" s="37">
        <v>67972</v>
      </c>
      <c r="J9" s="37">
        <v>164307</v>
      </c>
      <c r="K9" s="18">
        <v>157274</v>
      </c>
    </row>
    <row r="10" spans="1:11" ht="14.25" customHeight="1">
      <c r="A10" s="12"/>
      <c r="B10" s="13" t="s">
        <v>11</v>
      </c>
      <c r="C10" s="26"/>
      <c r="D10" s="40">
        <v>1653775</v>
      </c>
      <c r="E10" s="37">
        <v>475946</v>
      </c>
      <c r="F10" s="37">
        <v>89872</v>
      </c>
      <c r="G10" s="37">
        <v>194824</v>
      </c>
      <c r="H10" s="37">
        <v>69646</v>
      </c>
      <c r="I10" s="37">
        <v>174901</v>
      </c>
      <c r="J10" s="37">
        <v>167858</v>
      </c>
      <c r="K10" s="18">
        <v>480728</v>
      </c>
    </row>
    <row r="11" spans="1:11" ht="14.25" customHeight="1">
      <c r="A11" s="12"/>
      <c r="B11" s="13" t="s">
        <v>12</v>
      </c>
      <c r="C11" s="26"/>
      <c r="D11" s="40">
        <v>1683094</v>
      </c>
      <c r="E11" s="37">
        <v>480967</v>
      </c>
      <c r="F11" s="37">
        <v>92492</v>
      </c>
      <c r="G11" s="37">
        <v>484654</v>
      </c>
      <c r="H11" s="37">
        <v>198179</v>
      </c>
      <c r="I11" s="37">
        <v>69634</v>
      </c>
      <c r="J11" s="37">
        <v>179462</v>
      </c>
      <c r="K11" s="18">
        <v>177706</v>
      </c>
    </row>
    <row r="12" spans="1:11" ht="14.25" customHeight="1">
      <c r="A12" s="12"/>
      <c r="B12" s="13" t="s">
        <v>13</v>
      </c>
      <c r="C12" s="26"/>
      <c r="D12" s="40">
        <v>1714141</v>
      </c>
      <c r="E12" s="37">
        <v>493746</v>
      </c>
      <c r="F12" s="37">
        <v>91666</v>
      </c>
      <c r="G12" s="37">
        <v>489146</v>
      </c>
      <c r="H12" s="37">
        <v>201385</v>
      </c>
      <c r="I12" s="37">
        <v>68921</v>
      </c>
      <c r="J12" s="37">
        <v>184239</v>
      </c>
      <c r="K12" s="37">
        <v>185038</v>
      </c>
    </row>
    <row r="13" spans="1:11" s="14" customFormat="1" ht="18.75" customHeight="1">
      <c r="A13" s="12"/>
      <c r="B13" s="15" t="s">
        <v>14</v>
      </c>
      <c r="C13" s="27"/>
      <c r="D13" s="41">
        <f>SUM(D15:D29)</f>
        <v>1720247</v>
      </c>
      <c r="E13" s="38">
        <f aca="true" t="shared" si="0" ref="E13:K13">SUM(E15:E29)</f>
        <v>474797</v>
      </c>
      <c r="F13" s="38">
        <f t="shared" si="0"/>
        <v>94455</v>
      </c>
      <c r="G13" s="38">
        <f t="shared" si="0"/>
        <v>484368</v>
      </c>
      <c r="H13" s="38">
        <f t="shared" si="0"/>
        <v>208422</v>
      </c>
      <c r="I13" s="38">
        <f t="shared" si="0"/>
        <v>71220</v>
      </c>
      <c r="J13" s="38">
        <f t="shared" si="0"/>
        <v>195722</v>
      </c>
      <c r="K13" s="38">
        <f t="shared" si="0"/>
        <v>191263</v>
      </c>
    </row>
    <row r="14" spans="1:11" ht="11.25" customHeight="1">
      <c r="A14" s="12"/>
      <c r="B14" s="22"/>
      <c r="C14" s="23"/>
      <c r="D14" s="40"/>
      <c r="E14" s="37"/>
      <c r="F14" s="37"/>
      <c r="G14" s="37"/>
      <c r="H14" s="37"/>
      <c r="I14" s="37"/>
      <c r="J14" s="37"/>
      <c r="K14" s="37"/>
    </row>
    <row r="15" spans="1:11" ht="15" customHeight="1">
      <c r="A15" s="12"/>
      <c r="B15" s="66" t="s">
        <v>15</v>
      </c>
      <c r="C15" s="67"/>
      <c r="D15" s="40">
        <f>SUM(E15:K15)</f>
        <v>21208</v>
      </c>
      <c r="E15" s="37">
        <v>6683</v>
      </c>
      <c r="F15" s="37">
        <v>963</v>
      </c>
      <c r="G15" s="39">
        <v>3814</v>
      </c>
      <c r="H15" s="37">
        <v>3321</v>
      </c>
      <c r="I15" s="37">
        <v>1040</v>
      </c>
      <c r="J15" s="37">
        <v>3478</v>
      </c>
      <c r="K15" s="37">
        <v>1909</v>
      </c>
    </row>
    <row r="16" spans="1:11" ht="15" customHeight="1">
      <c r="A16" s="12"/>
      <c r="B16" s="66" t="s">
        <v>16</v>
      </c>
      <c r="C16" s="67"/>
      <c r="D16" s="40">
        <f aca="true" t="shared" si="1" ref="D16:D29">SUM(E16:K16)</f>
        <v>30426</v>
      </c>
      <c r="E16" s="37">
        <v>9301</v>
      </c>
      <c r="F16" s="37">
        <v>1728</v>
      </c>
      <c r="G16" s="39">
        <v>6754</v>
      </c>
      <c r="H16" s="37">
        <v>4121</v>
      </c>
      <c r="I16" s="37">
        <v>1468</v>
      </c>
      <c r="J16" s="37">
        <v>3970</v>
      </c>
      <c r="K16" s="37">
        <v>3084</v>
      </c>
    </row>
    <row r="17" spans="1:11" ht="15" customHeight="1">
      <c r="A17" s="12"/>
      <c r="B17" s="66" t="s">
        <v>17</v>
      </c>
      <c r="C17" s="67"/>
      <c r="D17" s="40">
        <f t="shared" si="1"/>
        <v>81019</v>
      </c>
      <c r="E17" s="37">
        <v>24594</v>
      </c>
      <c r="F17" s="37">
        <v>4444</v>
      </c>
      <c r="G17" s="39">
        <v>17511</v>
      </c>
      <c r="H17" s="37">
        <v>10988</v>
      </c>
      <c r="I17" s="37">
        <v>5237</v>
      </c>
      <c r="J17" s="37">
        <v>10378</v>
      </c>
      <c r="K17" s="37">
        <v>7867</v>
      </c>
    </row>
    <row r="18" spans="1:11" ht="15" customHeight="1">
      <c r="A18" s="12"/>
      <c r="B18" s="66" t="s">
        <v>18</v>
      </c>
      <c r="C18" s="67"/>
      <c r="D18" s="40">
        <f t="shared" si="1"/>
        <v>112462</v>
      </c>
      <c r="E18" s="37">
        <v>42112</v>
      </c>
      <c r="F18" s="37">
        <v>6106</v>
      </c>
      <c r="G18" s="39">
        <v>17999</v>
      </c>
      <c r="H18" s="37">
        <v>16023</v>
      </c>
      <c r="I18" s="37">
        <v>4346</v>
      </c>
      <c r="J18" s="37">
        <v>14324</v>
      </c>
      <c r="K18" s="37">
        <v>11552</v>
      </c>
    </row>
    <row r="19" spans="1:11" ht="15" customHeight="1">
      <c r="A19" s="12"/>
      <c r="B19" s="66" t="s">
        <v>19</v>
      </c>
      <c r="C19" s="67"/>
      <c r="D19" s="40">
        <f t="shared" si="1"/>
        <v>57780</v>
      </c>
      <c r="E19" s="37">
        <v>15995</v>
      </c>
      <c r="F19" s="37">
        <v>3472</v>
      </c>
      <c r="G19" s="39">
        <v>11896</v>
      </c>
      <c r="H19" s="37">
        <v>7711</v>
      </c>
      <c r="I19" s="37">
        <v>2285</v>
      </c>
      <c r="J19" s="37">
        <v>9058</v>
      </c>
      <c r="K19" s="37">
        <v>7363</v>
      </c>
    </row>
    <row r="20" spans="1:11" ht="15" customHeight="1">
      <c r="A20" s="12"/>
      <c r="B20" s="66" t="s">
        <v>20</v>
      </c>
      <c r="C20" s="67"/>
      <c r="D20" s="40">
        <f t="shared" si="1"/>
        <v>90685</v>
      </c>
      <c r="E20" s="37">
        <v>25750</v>
      </c>
      <c r="F20" s="37">
        <v>5101</v>
      </c>
      <c r="G20" s="39">
        <v>21512</v>
      </c>
      <c r="H20" s="37">
        <v>10332</v>
      </c>
      <c r="I20" s="37">
        <v>4113</v>
      </c>
      <c r="J20" s="37">
        <v>13551</v>
      </c>
      <c r="K20" s="37">
        <v>10326</v>
      </c>
    </row>
    <row r="21" spans="1:11" ht="15" customHeight="1">
      <c r="A21" s="12"/>
      <c r="B21" s="66" t="s">
        <v>21</v>
      </c>
      <c r="C21" s="67"/>
      <c r="D21" s="40">
        <f t="shared" si="1"/>
        <v>31373</v>
      </c>
      <c r="E21" s="37">
        <v>9927</v>
      </c>
      <c r="F21" s="37">
        <v>1670</v>
      </c>
      <c r="G21" s="39">
        <v>6254</v>
      </c>
      <c r="H21" s="37">
        <v>3510</v>
      </c>
      <c r="I21" s="37">
        <v>1046</v>
      </c>
      <c r="J21" s="37">
        <v>4575</v>
      </c>
      <c r="K21" s="37">
        <v>4391</v>
      </c>
    </row>
    <row r="22" spans="1:11" ht="15" customHeight="1">
      <c r="A22" s="12"/>
      <c r="B22" s="66" t="s">
        <v>22</v>
      </c>
      <c r="C22" s="67"/>
      <c r="D22" s="40">
        <f t="shared" si="1"/>
        <v>95357</v>
      </c>
      <c r="E22" s="37">
        <v>25657</v>
      </c>
      <c r="F22" s="37">
        <v>5183</v>
      </c>
      <c r="G22" s="39">
        <v>21176</v>
      </c>
      <c r="H22" s="37">
        <v>13730</v>
      </c>
      <c r="I22" s="37">
        <v>3530</v>
      </c>
      <c r="J22" s="37">
        <v>16685</v>
      </c>
      <c r="K22" s="37">
        <v>9396</v>
      </c>
    </row>
    <row r="23" spans="1:11" ht="15" customHeight="1">
      <c r="A23" s="12"/>
      <c r="B23" s="66" t="s">
        <v>23</v>
      </c>
      <c r="C23" s="67"/>
      <c r="D23" s="40">
        <f t="shared" si="1"/>
        <v>14010</v>
      </c>
      <c r="E23" s="37">
        <v>4597</v>
      </c>
      <c r="F23" s="37">
        <v>704</v>
      </c>
      <c r="G23" s="39">
        <v>2911</v>
      </c>
      <c r="H23" s="37">
        <v>1821</v>
      </c>
      <c r="I23" s="37">
        <v>616</v>
      </c>
      <c r="J23" s="37">
        <v>2023</v>
      </c>
      <c r="K23" s="37">
        <v>1338</v>
      </c>
    </row>
    <row r="24" spans="1:11" ht="15" customHeight="1">
      <c r="A24" s="12"/>
      <c r="B24" s="66" t="s">
        <v>24</v>
      </c>
      <c r="C24" s="67"/>
      <c r="D24" s="40">
        <f t="shared" si="1"/>
        <v>407205</v>
      </c>
      <c r="E24" s="37">
        <v>98948</v>
      </c>
      <c r="F24" s="37">
        <v>22957</v>
      </c>
      <c r="G24" s="39">
        <v>124388</v>
      </c>
      <c r="H24" s="37">
        <v>56500</v>
      </c>
      <c r="I24" s="37">
        <v>16378</v>
      </c>
      <c r="J24" s="37">
        <v>44368</v>
      </c>
      <c r="K24" s="37">
        <v>43666</v>
      </c>
    </row>
    <row r="25" spans="1:11" ht="15" customHeight="1">
      <c r="A25" s="12"/>
      <c r="B25" s="66" t="s">
        <v>25</v>
      </c>
      <c r="C25" s="67"/>
      <c r="D25" s="40">
        <f t="shared" si="1"/>
        <v>6444</v>
      </c>
      <c r="E25" s="37">
        <v>951</v>
      </c>
      <c r="F25" s="37">
        <v>324</v>
      </c>
      <c r="G25" s="39">
        <v>1716</v>
      </c>
      <c r="H25" s="37">
        <v>1236</v>
      </c>
      <c r="I25" s="37">
        <v>451</v>
      </c>
      <c r="J25" s="37">
        <v>787</v>
      </c>
      <c r="K25" s="37">
        <v>979</v>
      </c>
    </row>
    <row r="26" spans="1:11" ht="15" customHeight="1">
      <c r="A26" s="12"/>
      <c r="B26" s="66" t="s">
        <v>26</v>
      </c>
      <c r="C26" s="67"/>
      <c r="D26" s="40">
        <f t="shared" si="1"/>
        <v>35318</v>
      </c>
      <c r="E26" s="37">
        <v>15352</v>
      </c>
      <c r="F26" s="37">
        <v>914</v>
      </c>
      <c r="G26" s="39">
        <v>6387</v>
      </c>
      <c r="H26" s="37">
        <v>5420</v>
      </c>
      <c r="I26" s="37">
        <v>669</v>
      </c>
      <c r="J26" s="37">
        <v>2768</v>
      </c>
      <c r="K26" s="37">
        <v>3808</v>
      </c>
    </row>
    <row r="27" spans="1:11" ht="15" customHeight="1">
      <c r="A27" s="12"/>
      <c r="B27" s="72" t="s">
        <v>27</v>
      </c>
      <c r="C27" s="67"/>
      <c r="D27" s="40">
        <f t="shared" si="1"/>
        <v>60739</v>
      </c>
      <c r="E27" s="37">
        <v>38364</v>
      </c>
      <c r="F27" s="37">
        <v>1603</v>
      </c>
      <c r="G27" s="39">
        <v>8894</v>
      </c>
      <c r="H27" s="37">
        <v>3964</v>
      </c>
      <c r="I27" s="37">
        <v>1370</v>
      </c>
      <c r="J27" s="37">
        <v>3189</v>
      </c>
      <c r="K27" s="37">
        <v>3355</v>
      </c>
    </row>
    <row r="28" spans="1:11" ht="15" customHeight="1">
      <c r="A28" s="12"/>
      <c r="B28" s="72" t="s">
        <v>28</v>
      </c>
      <c r="C28" s="67"/>
      <c r="D28" s="40">
        <f t="shared" si="1"/>
        <v>4053</v>
      </c>
      <c r="E28" s="37">
        <v>1771</v>
      </c>
      <c r="F28" s="37">
        <v>127</v>
      </c>
      <c r="G28" s="39">
        <v>1065</v>
      </c>
      <c r="H28" s="37">
        <v>658</v>
      </c>
      <c r="I28" s="37">
        <v>0</v>
      </c>
      <c r="J28" s="37">
        <v>225</v>
      </c>
      <c r="K28" s="37">
        <v>207</v>
      </c>
    </row>
    <row r="29" spans="1:11" ht="15" customHeight="1">
      <c r="A29" s="12"/>
      <c r="B29" s="66" t="s">
        <v>29</v>
      </c>
      <c r="C29" s="67"/>
      <c r="D29" s="40">
        <f t="shared" si="1"/>
        <v>672168</v>
      </c>
      <c r="E29" s="37">
        <v>154795</v>
      </c>
      <c r="F29" s="37">
        <v>39159</v>
      </c>
      <c r="G29" s="39">
        <v>232091</v>
      </c>
      <c r="H29" s="37">
        <v>69087</v>
      </c>
      <c r="I29" s="37">
        <v>28671</v>
      </c>
      <c r="J29" s="37">
        <v>66343</v>
      </c>
      <c r="K29" s="37">
        <v>82022</v>
      </c>
    </row>
    <row r="30" spans="1:11" ht="22.5" customHeight="1">
      <c r="A30" s="68" t="s">
        <v>30</v>
      </c>
      <c r="B30" s="68"/>
      <c r="C30" s="69"/>
      <c r="D30" s="40"/>
      <c r="E30" s="37"/>
      <c r="F30" s="37"/>
      <c r="G30" s="37"/>
      <c r="H30" s="37"/>
      <c r="I30" s="37"/>
      <c r="J30" s="37"/>
      <c r="K30" s="37"/>
    </row>
    <row r="31" spans="1:11" ht="14.25" customHeight="1">
      <c r="A31" s="12"/>
      <c r="B31" s="25" t="s">
        <v>31</v>
      </c>
      <c r="C31" s="26"/>
      <c r="D31" s="40">
        <v>78573</v>
      </c>
      <c r="E31" s="18">
        <v>0</v>
      </c>
      <c r="F31" s="37">
        <v>6044</v>
      </c>
      <c r="G31" s="37">
        <v>24053</v>
      </c>
      <c r="H31" s="37">
        <v>19771</v>
      </c>
      <c r="I31" s="18">
        <v>0</v>
      </c>
      <c r="J31" s="37">
        <v>15434</v>
      </c>
      <c r="K31" s="18">
        <v>13271</v>
      </c>
    </row>
    <row r="32" spans="1:11" ht="14.25" customHeight="1">
      <c r="A32" s="12"/>
      <c r="B32" s="13" t="s">
        <v>32</v>
      </c>
      <c r="C32" s="26"/>
      <c r="D32" s="40">
        <v>79856</v>
      </c>
      <c r="E32" s="18">
        <v>0</v>
      </c>
      <c r="F32" s="37">
        <v>6052</v>
      </c>
      <c r="G32" s="37">
        <v>19503</v>
      </c>
      <c r="H32" s="37">
        <v>15856</v>
      </c>
      <c r="I32" s="18">
        <v>0</v>
      </c>
      <c r="J32" s="37">
        <v>14038</v>
      </c>
      <c r="K32" s="18">
        <v>24407</v>
      </c>
    </row>
    <row r="33" spans="1:11" ht="14.25" customHeight="1">
      <c r="A33" s="12"/>
      <c r="B33" s="13" t="s">
        <v>33</v>
      </c>
      <c r="C33" s="26"/>
      <c r="D33" s="40">
        <v>81157</v>
      </c>
      <c r="E33" s="18">
        <v>0</v>
      </c>
      <c r="F33" s="37">
        <v>6003</v>
      </c>
      <c r="G33" s="37">
        <v>24410</v>
      </c>
      <c r="H33" s="37">
        <v>20124</v>
      </c>
      <c r="I33" s="18">
        <v>0</v>
      </c>
      <c r="J33" s="37">
        <v>16123</v>
      </c>
      <c r="K33" s="18">
        <v>14497</v>
      </c>
    </row>
    <row r="34" spans="1:11" ht="14.25" customHeight="1">
      <c r="A34" s="12"/>
      <c r="B34" s="13" t="s">
        <v>34</v>
      </c>
      <c r="C34" s="26"/>
      <c r="D34" s="17">
        <v>82893</v>
      </c>
      <c r="E34" s="18">
        <v>0</v>
      </c>
      <c r="F34" s="18">
        <v>6067</v>
      </c>
      <c r="G34" s="18">
        <v>25106</v>
      </c>
      <c r="H34" s="18">
        <v>20496</v>
      </c>
      <c r="I34" s="18">
        <v>0</v>
      </c>
      <c r="J34" s="18">
        <v>16412</v>
      </c>
      <c r="K34" s="18">
        <v>14812</v>
      </c>
    </row>
    <row r="35" spans="1:11" s="14" customFormat="1" ht="18.75" customHeight="1">
      <c r="A35" s="12"/>
      <c r="B35" s="15" t="s">
        <v>35</v>
      </c>
      <c r="C35" s="26"/>
      <c r="D35" s="19">
        <f>SUM(D37:D41)</f>
        <v>82126</v>
      </c>
      <c r="E35" s="20">
        <f aca="true" t="shared" si="2" ref="E35:K35">SUM(E37:E41)</f>
        <v>0</v>
      </c>
      <c r="F35" s="20">
        <f t="shared" si="2"/>
        <v>6137</v>
      </c>
      <c r="G35" s="20">
        <f t="shared" si="2"/>
        <v>23398</v>
      </c>
      <c r="H35" s="20">
        <f t="shared" si="2"/>
        <v>20659</v>
      </c>
      <c r="I35" s="20">
        <f t="shared" si="2"/>
        <v>0</v>
      </c>
      <c r="J35" s="20">
        <f t="shared" si="2"/>
        <v>16697</v>
      </c>
      <c r="K35" s="20">
        <f t="shared" si="2"/>
        <v>15235</v>
      </c>
    </row>
    <row r="36" spans="1:11" ht="15" customHeight="1">
      <c r="A36" s="12"/>
      <c r="B36" s="22"/>
      <c r="C36" s="23"/>
      <c r="D36" s="40"/>
      <c r="E36" s="18"/>
      <c r="F36" s="37"/>
      <c r="G36" s="37"/>
      <c r="H36" s="37"/>
      <c r="I36" s="18"/>
      <c r="J36" s="37"/>
      <c r="K36" s="37"/>
    </row>
    <row r="37" spans="1:11" ht="15" customHeight="1">
      <c r="A37" s="12"/>
      <c r="B37" s="70" t="s">
        <v>36</v>
      </c>
      <c r="C37" s="71"/>
      <c r="D37" s="40">
        <f>SUM(E37:K37)</f>
        <v>28335</v>
      </c>
      <c r="E37" s="42">
        <v>0</v>
      </c>
      <c r="F37" s="43">
        <v>2060</v>
      </c>
      <c r="G37" s="43">
        <v>7253</v>
      </c>
      <c r="H37" s="43">
        <v>6754</v>
      </c>
      <c r="I37" s="42">
        <v>0</v>
      </c>
      <c r="J37" s="43">
        <v>6568</v>
      </c>
      <c r="K37" s="43">
        <v>5700</v>
      </c>
    </row>
    <row r="38" spans="1:11" ht="15" customHeight="1">
      <c r="A38" s="12"/>
      <c r="B38" s="64" t="s">
        <v>37</v>
      </c>
      <c r="C38" s="65"/>
      <c r="D38" s="40">
        <f>SUM(E38:K38)</f>
        <v>4324</v>
      </c>
      <c r="E38" s="42">
        <v>0</v>
      </c>
      <c r="F38" s="43">
        <v>238</v>
      </c>
      <c r="G38" s="43">
        <v>1</v>
      </c>
      <c r="H38" s="43">
        <v>1329</v>
      </c>
      <c r="I38" s="42">
        <v>0</v>
      </c>
      <c r="J38" s="43">
        <v>1302</v>
      </c>
      <c r="K38" s="43">
        <v>1454</v>
      </c>
    </row>
    <row r="39" spans="1:11" ht="15" customHeight="1">
      <c r="A39" s="12"/>
      <c r="B39" s="64" t="s">
        <v>38</v>
      </c>
      <c r="C39" s="65"/>
      <c r="D39" s="40">
        <f>SUM(E39:K39)</f>
        <v>39712</v>
      </c>
      <c r="E39" s="42">
        <v>0</v>
      </c>
      <c r="F39" s="43">
        <v>3210</v>
      </c>
      <c r="G39" s="43">
        <v>13889</v>
      </c>
      <c r="H39" s="43">
        <v>9278</v>
      </c>
      <c r="I39" s="42">
        <v>0</v>
      </c>
      <c r="J39" s="43">
        <v>6745</v>
      </c>
      <c r="K39" s="43">
        <v>6590</v>
      </c>
    </row>
    <row r="40" spans="1:11" ht="15" customHeight="1">
      <c r="A40" s="12"/>
      <c r="B40" s="70" t="s">
        <v>39</v>
      </c>
      <c r="C40" s="71"/>
      <c r="D40" s="40">
        <f>SUM(E40:K40)</f>
        <v>4272</v>
      </c>
      <c r="E40" s="42">
        <v>0</v>
      </c>
      <c r="F40" s="43">
        <v>129</v>
      </c>
      <c r="G40" s="43">
        <v>1048</v>
      </c>
      <c r="H40" s="43">
        <v>1764</v>
      </c>
      <c r="I40" s="42">
        <v>0</v>
      </c>
      <c r="J40" s="43">
        <v>1062</v>
      </c>
      <c r="K40" s="43">
        <v>269</v>
      </c>
    </row>
    <row r="41" spans="1:11" ht="15" customHeight="1">
      <c r="A41" s="12"/>
      <c r="B41" s="64" t="s">
        <v>40</v>
      </c>
      <c r="C41" s="65"/>
      <c r="D41" s="40">
        <f>SUM(E41:K41)</f>
        <v>5483</v>
      </c>
      <c r="E41" s="42">
        <v>0</v>
      </c>
      <c r="F41" s="42">
        <v>500</v>
      </c>
      <c r="G41" s="43">
        <v>1207</v>
      </c>
      <c r="H41" s="42">
        <v>1534</v>
      </c>
      <c r="I41" s="42">
        <v>0</v>
      </c>
      <c r="J41" s="42">
        <v>1020</v>
      </c>
      <c r="K41" s="42">
        <v>1222</v>
      </c>
    </row>
    <row r="42" spans="1:11" ht="9" customHeight="1">
      <c r="A42" s="28"/>
      <c r="B42" s="28"/>
      <c r="C42" s="29"/>
      <c r="D42" s="28"/>
      <c r="E42" s="28"/>
      <c r="F42" s="28"/>
      <c r="G42" s="28"/>
      <c r="H42" s="28"/>
      <c r="I42" s="28"/>
      <c r="J42" s="28"/>
      <c r="K42" s="28"/>
    </row>
    <row r="43" spans="1:11" ht="13.5">
      <c r="A43" s="36" t="s">
        <v>41</v>
      </c>
      <c r="B43" s="12"/>
      <c r="C43" s="30"/>
      <c r="D43" s="12"/>
      <c r="E43" s="12"/>
      <c r="F43" s="12"/>
      <c r="G43" s="12"/>
      <c r="H43" s="12"/>
      <c r="I43" s="12"/>
      <c r="J43" s="12"/>
      <c r="K43" s="12"/>
    </row>
  </sheetData>
  <mergeCells count="25">
    <mergeCell ref="A1:K1"/>
    <mergeCell ref="A3:K3"/>
    <mergeCell ref="A6:C6"/>
    <mergeCell ref="A8:C8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9:C39"/>
    <mergeCell ref="B40:C40"/>
    <mergeCell ref="B41:C41"/>
    <mergeCell ref="B29:C29"/>
    <mergeCell ref="A30:C30"/>
    <mergeCell ref="B37:C37"/>
    <mergeCell ref="B38:C38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1:N42"/>
  <sheetViews>
    <sheetView showGridLines="0" workbookViewId="0" topLeftCell="A1">
      <selection activeCell="A9" sqref="A9:E11"/>
    </sheetView>
  </sheetViews>
  <sheetFormatPr defaultColWidth="9.00390625" defaultRowHeight="13.5"/>
  <cols>
    <col min="1" max="1" width="1.25" style="1" customWidth="1"/>
    <col min="2" max="2" width="9.125" style="1" customWidth="1"/>
    <col min="3" max="3" width="1.25" style="1" customWidth="1"/>
    <col min="4" max="5" width="8.125" style="21" customWidth="1"/>
    <col min="6" max="7" width="6.875" style="21" customWidth="1"/>
    <col min="8" max="11" width="10.50390625" style="21" customWidth="1"/>
    <col min="12" max="12" width="8.125" style="21" customWidth="1"/>
    <col min="13" max="13" width="8.50390625" style="21" customWidth="1"/>
    <col min="14" max="14" width="10.625" style="1" bestFit="1" customWidth="1"/>
    <col min="15" max="16384" width="8.875" style="1" customWidth="1"/>
  </cols>
  <sheetData>
    <row r="1" spans="1:13" s="16" customFormat="1" ht="22.5" customHeight="1">
      <c r="A1" s="61" t="s">
        <v>62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4:13" s="16" customFormat="1" ht="9.75" customHeight="1">
      <c r="D2" s="55"/>
      <c r="E2" s="55"/>
      <c r="F2" s="55"/>
      <c r="H2" s="55"/>
      <c r="I2" s="55"/>
      <c r="J2" s="55"/>
      <c r="K2" s="55"/>
      <c r="L2" s="55"/>
      <c r="M2" s="55"/>
    </row>
    <row r="3" spans="1:13" s="16" customFormat="1" ht="13.5">
      <c r="A3" s="73" t="s">
        <v>63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4:13" s="16" customFormat="1" ht="9.75" customHeight="1">
      <c r="D4" s="55"/>
      <c r="E4" s="55"/>
      <c r="F4" s="55"/>
      <c r="H4" s="55"/>
      <c r="I4" s="55"/>
      <c r="J4" s="55"/>
      <c r="K4" s="55"/>
      <c r="L4" s="55"/>
      <c r="M4" s="55"/>
    </row>
    <row r="5" spans="12:13" ht="14.25" thickBot="1">
      <c r="L5" s="81" t="s">
        <v>42</v>
      </c>
      <c r="M5" s="82"/>
    </row>
    <row r="6" spans="1:13" s="50" customFormat="1" ht="18" customHeight="1">
      <c r="A6" s="60" t="s">
        <v>2</v>
      </c>
      <c r="B6" s="83"/>
      <c r="C6" s="84"/>
      <c r="D6" s="87" t="s">
        <v>64</v>
      </c>
      <c r="E6" s="88"/>
      <c r="F6" s="88"/>
      <c r="G6" s="89"/>
      <c r="H6" s="90" t="s">
        <v>43</v>
      </c>
      <c r="I6" s="87" t="s">
        <v>44</v>
      </c>
      <c r="J6" s="88"/>
      <c r="K6" s="88"/>
      <c r="L6" s="89"/>
      <c r="M6" s="79" t="s">
        <v>69</v>
      </c>
    </row>
    <row r="7" spans="1:13" s="50" customFormat="1" ht="18" customHeight="1">
      <c r="A7" s="85"/>
      <c r="B7" s="85"/>
      <c r="C7" s="86"/>
      <c r="D7" s="31" t="s">
        <v>46</v>
      </c>
      <c r="E7" s="32" t="s">
        <v>65</v>
      </c>
      <c r="F7" s="31" t="s">
        <v>45</v>
      </c>
      <c r="G7" s="32" t="s">
        <v>66</v>
      </c>
      <c r="H7" s="91"/>
      <c r="I7" s="32" t="s">
        <v>46</v>
      </c>
      <c r="J7" s="31" t="s">
        <v>65</v>
      </c>
      <c r="K7" s="32" t="s">
        <v>29</v>
      </c>
      <c r="L7" s="32" t="s">
        <v>67</v>
      </c>
      <c r="M7" s="80"/>
    </row>
    <row r="8" spans="2:13" ht="6" customHeight="1">
      <c r="B8" s="6"/>
      <c r="C8" s="9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17.25" customHeight="1">
      <c r="A9" s="76" t="s">
        <v>46</v>
      </c>
      <c r="B9" s="77"/>
      <c r="C9" s="78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2:13" ht="12.75" customHeight="1">
      <c r="B10" s="4" t="s">
        <v>47</v>
      </c>
      <c r="C10" s="10"/>
      <c r="D10" s="57">
        <v>140534</v>
      </c>
      <c r="E10" s="57">
        <v>108807</v>
      </c>
      <c r="F10" s="57">
        <v>5654</v>
      </c>
      <c r="G10" s="57">
        <v>26073</v>
      </c>
      <c r="H10" s="57">
        <v>1643690</v>
      </c>
      <c r="I10" s="57">
        <v>3484845</v>
      </c>
      <c r="J10" s="57">
        <v>2228080</v>
      </c>
      <c r="K10" s="57">
        <v>1048780</v>
      </c>
      <c r="L10" s="57">
        <v>207985</v>
      </c>
      <c r="M10" s="57">
        <v>546911</v>
      </c>
    </row>
    <row r="11" spans="2:13" ht="12.75" customHeight="1">
      <c r="B11" s="4">
        <v>19</v>
      </c>
      <c r="C11" s="10"/>
      <c r="D11" s="57">
        <v>132514</v>
      </c>
      <c r="E11" s="57">
        <v>104533</v>
      </c>
      <c r="F11" s="57">
        <v>4726</v>
      </c>
      <c r="G11" s="57">
        <v>23255</v>
      </c>
      <c r="H11" s="57">
        <v>1546994</v>
      </c>
      <c r="I11" s="57">
        <v>3832700</v>
      </c>
      <c r="J11" s="57">
        <v>2407747</v>
      </c>
      <c r="K11" s="57">
        <v>1201690</v>
      </c>
      <c r="L11" s="57">
        <v>223263</v>
      </c>
      <c r="M11" s="57">
        <v>620703</v>
      </c>
    </row>
    <row r="12" spans="2:13" s="14" customFormat="1" ht="14.25" customHeight="1">
      <c r="B12" s="5">
        <v>20</v>
      </c>
      <c r="C12" s="11"/>
      <c r="D12" s="58">
        <f>D16+D20+D24+D28+D32+D36+D40</f>
        <v>126547</v>
      </c>
      <c r="E12" s="58">
        <f aca="true" t="shared" si="0" ref="E12:M12">E16+E20+E24+E28+E32+E36+E40</f>
        <v>99432</v>
      </c>
      <c r="F12" s="58">
        <f t="shared" si="0"/>
        <v>3867</v>
      </c>
      <c r="G12" s="58">
        <f t="shared" si="0"/>
        <v>23248</v>
      </c>
      <c r="H12" s="58">
        <f t="shared" si="0"/>
        <v>1437180</v>
      </c>
      <c r="I12" s="58">
        <f t="shared" si="0"/>
        <v>3847565</v>
      </c>
      <c r="J12" s="58">
        <f t="shared" si="0"/>
        <v>2410570</v>
      </c>
      <c r="K12" s="58">
        <f t="shared" si="0"/>
        <v>1214713</v>
      </c>
      <c r="L12" s="58">
        <f t="shared" si="0"/>
        <v>222282</v>
      </c>
      <c r="M12" s="58">
        <f t="shared" si="0"/>
        <v>531724</v>
      </c>
    </row>
    <row r="13" spans="1:14" ht="17.25" customHeight="1">
      <c r="A13" s="76" t="s">
        <v>3</v>
      </c>
      <c r="B13" s="77"/>
      <c r="C13" s="78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21"/>
    </row>
    <row r="14" spans="2:13" ht="12.75" customHeight="1">
      <c r="B14" s="4" t="s">
        <v>47</v>
      </c>
      <c r="C14" s="10"/>
      <c r="D14" s="57">
        <v>30003</v>
      </c>
      <c r="E14" s="57">
        <v>25054</v>
      </c>
      <c r="F14" s="57">
        <v>777</v>
      </c>
      <c r="G14" s="57">
        <v>4172</v>
      </c>
      <c r="H14" s="57">
        <v>276136</v>
      </c>
      <c r="I14" s="57">
        <v>676993</v>
      </c>
      <c r="J14" s="57">
        <v>499895</v>
      </c>
      <c r="K14" s="57">
        <v>147945</v>
      </c>
      <c r="L14" s="57">
        <v>29153</v>
      </c>
      <c r="M14" s="57" t="s">
        <v>0</v>
      </c>
    </row>
    <row r="15" spans="2:13" ht="12.75" customHeight="1">
      <c r="B15" s="4">
        <v>19</v>
      </c>
      <c r="C15" s="10"/>
      <c r="D15" s="57">
        <v>28395</v>
      </c>
      <c r="E15" s="57">
        <v>23474</v>
      </c>
      <c r="F15" s="57">
        <v>863</v>
      </c>
      <c r="G15" s="57">
        <v>4058</v>
      </c>
      <c r="H15" s="57">
        <v>290034</v>
      </c>
      <c r="I15" s="57">
        <v>808597</v>
      </c>
      <c r="J15" s="57">
        <v>560401</v>
      </c>
      <c r="K15" s="57">
        <v>212363</v>
      </c>
      <c r="L15" s="57">
        <v>35833</v>
      </c>
      <c r="M15" s="57">
        <v>0</v>
      </c>
    </row>
    <row r="16" spans="2:13" s="14" customFormat="1" ht="14.25" customHeight="1">
      <c r="B16" s="5">
        <v>20</v>
      </c>
      <c r="C16" s="11"/>
      <c r="D16" s="58">
        <f>SUM(E16:G16)</f>
        <v>28000</v>
      </c>
      <c r="E16" s="58">
        <v>23153</v>
      </c>
      <c r="F16" s="58">
        <v>639</v>
      </c>
      <c r="G16" s="58">
        <v>4208</v>
      </c>
      <c r="H16" s="58">
        <v>276103</v>
      </c>
      <c r="I16" s="58">
        <f>SUM(J16:L16)</f>
        <v>851969</v>
      </c>
      <c r="J16" s="58">
        <v>600367</v>
      </c>
      <c r="K16" s="58">
        <v>212659</v>
      </c>
      <c r="L16" s="58">
        <v>38943</v>
      </c>
      <c r="M16" s="58">
        <v>0</v>
      </c>
    </row>
    <row r="17" spans="1:13" ht="17.25" customHeight="1">
      <c r="A17" s="76" t="s">
        <v>4</v>
      </c>
      <c r="B17" s="77"/>
      <c r="C17" s="78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2:13" ht="12.75" customHeight="1">
      <c r="B18" s="4" t="s">
        <v>47</v>
      </c>
      <c r="C18" s="10"/>
      <c r="D18" s="57">
        <v>9471</v>
      </c>
      <c r="E18" s="57">
        <v>6673</v>
      </c>
      <c r="F18" s="57">
        <v>551</v>
      </c>
      <c r="G18" s="57">
        <v>2247</v>
      </c>
      <c r="H18" s="57">
        <v>96657</v>
      </c>
      <c r="I18" s="57">
        <v>280208</v>
      </c>
      <c r="J18" s="57">
        <v>163004</v>
      </c>
      <c r="K18" s="57">
        <v>102730</v>
      </c>
      <c r="L18" s="57">
        <v>14474</v>
      </c>
      <c r="M18" s="57">
        <v>36214</v>
      </c>
    </row>
    <row r="19" spans="2:13" ht="12.75" customHeight="1">
      <c r="B19" s="4">
        <v>19</v>
      </c>
      <c r="C19" s="10"/>
      <c r="D19" s="57">
        <v>8405</v>
      </c>
      <c r="E19" s="57">
        <v>6011</v>
      </c>
      <c r="F19" s="57">
        <v>379</v>
      </c>
      <c r="G19" s="57">
        <v>2015</v>
      </c>
      <c r="H19" s="57">
        <v>91002</v>
      </c>
      <c r="I19" s="57">
        <v>299792</v>
      </c>
      <c r="J19" s="57">
        <v>170444</v>
      </c>
      <c r="K19" s="57">
        <v>113760</v>
      </c>
      <c r="L19" s="57">
        <v>15588</v>
      </c>
      <c r="M19" s="57">
        <v>40137</v>
      </c>
    </row>
    <row r="20" spans="2:13" s="14" customFormat="1" ht="14.25" customHeight="1">
      <c r="B20" s="5">
        <v>20</v>
      </c>
      <c r="C20" s="11"/>
      <c r="D20" s="58">
        <f>SUM(E20:G20)</f>
        <v>8504</v>
      </c>
      <c r="E20" s="58">
        <v>6012</v>
      </c>
      <c r="F20" s="58">
        <v>293</v>
      </c>
      <c r="G20" s="58">
        <v>2199</v>
      </c>
      <c r="H20" s="58">
        <v>98564</v>
      </c>
      <c r="I20" s="58">
        <f>SUM(J20:L20)</f>
        <v>330556</v>
      </c>
      <c r="J20" s="58">
        <v>182742</v>
      </c>
      <c r="K20" s="58">
        <v>131272</v>
      </c>
      <c r="L20" s="58">
        <v>16542</v>
      </c>
      <c r="M20" s="58">
        <v>38900</v>
      </c>
    </row>
    <row r="21" spans="1:13" ht="17.25" customHeight="1">
      <c r="A21" s="76" t="s">
        <v>5</v>
      </c>
      <c r="B21" s="77"/>
      <c r="C21" s="78"/>
      <c r="D21" s="57"/>
      <c r="E21" s="57"/>
      <c r="F21" s="57"/>
      <c r="G21" s="57"/>
      <c r="H21" s="57"/>
      <c r="I21" s="57"/>
      <c r="J21" s="57"/>
      <c r="K21" s="57"/>
      <c r="L21" s="57"/>
      <c r="M21" s="57"/>
    </row>
    <row r="22" spans="2:13" ht="12.75" customHeight="1">
      <c r="B22" s="4" t="s">
        <v>47</v>
      </c>
      <c r="C22" s="10"/>
      <c r="D22" s="57">
        <v>30949</v>
      </c>
      <c r="E22" s="57">
        <v>23324</v>
      </c>
      <c r="F22" s="57">
        <v>1202</v>
      </c>
      <c r="G22" s="57">
        <v>6423</v>
      </c>
      <c r="H22" s="57">
        <v>369347</v>
      </c>
      <c r="I22" s="57">
        <v>691043</v>
      </c>
      <c r="J22" s="57">
        <v>410589</v>
      </c>
      <c r="K22" s="57">
        <v>232771</v>
      </c>
      <c r="L22" s="57">
        <v>47683</v>
      </c>
      <c r="M22" s="57">
        <v>144522</v>
      </c>
    </row>
    <row r="23" spans="2:13" ht="12.75" customHeight="1">
      <c r="B23" s="4">
        <v>19</v>
      </c>
      <c r="C23" s="10"/>
      <c r="D23" s="57">
        <v>30811</v>
      </c>
      <c r="E23" s="57">
        <v>24200</v>
      </c>
      <c r="F23" s="57">
        <v>1118</v>
      </c>
      <c r="G23" s="57">
        <v>5493</v>
      </c>
      <c r="H23" s="57">
        <v>336523</v>
      </c>
      <c r="I23" s="57">
        <v>781694</v>
      </c>
      <c r="J23" s="57">
        <v>480927</v>
      </c>
      <c r="K23" s="57">
        <v>251719</v>
      </c>
      <c r="L23" s="57">
        <v>49048</v>
      </c>
      <c r="M23" s="57">
        <v>162985</v>
      </c>
    </row>
    <row r="24" spans="2:13" s="14" customFormat="1" ht="14.25" customHeight="1">
      <c r="B24" s="5">
        <v>20</v>
      </c>
      <c r="C24" s="11"/>
      <c r="D24" s="58">
        <f>SUM(E24:G24)</f>
        <v>26647</v>
      </c>
      <c r="E24" s="58">
        <v>20896</v>
      </c>
      <c r="F24" s="58">
        <v>786</v>
      </c>
      <c r="G24" s="58">
        <v>4965</v>
      </c>
      <c r="H24" s="58">
        <v>224167</v>
      </c>
      <c r="I24" s="58">
        <f>SUM(J24:L24)</f>
        <v>616176</v>
      </c>
      <c r="J24" s="58">
        <v>364256</v>
      </c>
      <c r="K24" s="58">
        <v>212045</v>
      </c>
      <c r="L24" s="58">
        <v>39875</v>
      </c>
      <c r="M24" s="58">
        <v>95433</v>
      </c>
    </row>
    <row r="25" spans="1:13" ht="17.25" customHeight="1">
      <c r="A25" s="76" t="s">
        <v>6</v>
      </c>
      <c r="B25" s="77"/>
      <c r="C25" s="78"/>
      <c r="D25" s="57"/>
      <c r="E25" s="57"/>
      <c r="F25" s="57"/>
      <c r="G25" s="57"/>
      <c r="H25" s="57"/>
      <c r="I25" s="57"/>
      <c r="J25" s="57"/>
      <c r="K25" s="57"/>
      <c r="L25" s="57"/>
      <c r="M25" s="57"/>
    </row>
    <row r="26" spans="2:13" ht="12.75" customHeight="1">
      <c r="B26" s="4" t="s">
        <v>47</v>
      </c>
      <c r="C26" s="10"/>
      <c r="D26" s="57">
        <v>17501</v>
      </c>
      <c r="E26" s="57">
        <v>12916</v>
      </c>
      <c r="F26" s="57">
        <v>931</v>
      </c>
      <c r="G26" s="57">
        <v>3654</v>
      </c>
      <c r="H26" s="57">
        <v>249365</v>
      </c>
      <c r="I26" s="57">
        <v>469676</v>
      </c>
      <c r="J26" s="57">
        <v>285955</v>
      </c>
      <c r="K26" s="57">
        <v>154066</v>
      </c>
      <c r="L26" s="57">
        <v>29655</v>
      </c>
      <c r="M26" s="57">
        <v>124071</v>
      </c>
    </row>
    <row r="27" spans="2:13" ht="12.75" customHeight="1">
      <c r="B27" s="4">
        <v>19</v>
      </c>
      <c r="C27" s="10"/>
      <c r="D27" s="57">
        <v>16260</v>
      </c>
      <c r="E27" s="57">
        <v>12542</v>
      </c>
      <c r="F27" s="57">
        <v>415</v>
      </c>
      <c r="G27" s="57">
        <v>3303</v>
      </c>
      <c r="H27" s="57">
        <v>225431</v>
      </c>
      <c r="I27" s="57">
        <v>489032</v>
      </c>
      <c r="J27" s="57">
        <v>289495</v>
      </c>
      <c r="K27" s="57">
        <v>168218</v>
      </c>
      <c r="L27" s="57">
        <v>31319</v>
      </c>
      <c r="M27" s="57">
        <v>145021</v>
      </c>
    </row>
    <row r="28" spans="2:13" s="14" customFormat="1" ht="14.25" customHeight="1">
      <c r="B28" s="5">
        <v>20</v>
      </c>
      <c r="C28" s="11"/>
      <c r="D28" s="58">
        <f>SUM(E28:G28)</f>
        <v>15677</v>
      </c>
      <c r="E28" s="58">
        <v>11825</v>
      </c>
      <c r="F28" s="58">
        <v>554</v>
      </c>
      <c r="G28" s="58">
        <v>3298</v>
      </c>
      <c r="H28" s="58">
        <v>234623</v>
      </c>
      <c r="I28" s="58">
        <f>SUM(J28:L28)</f>
        <v>525193</v>
      </c>
      <c r="J28" s="58">
        <v>311628</v>
      </c>
      <c r="K28" s="58">
        <v>181285</v>
      </c>
      <c r="L28" s="58">
        <v>32280</v>
      </c>
      <c r="M28" s="58">
        <v>145163</v>
      </c>
    </row>
    <row r="29" spans="1:13" ht="17.25" customHeight="1">
      <c r="A29" s="76" t="s">
        <v>7</v>
      </c>
      <c r="B29" s="77"/>
      <c r="C29" s="78"/>
      <c r="D29" s="57"/>
      <c r="E29" s="57"/>
      <c r="F29" s="57"/>
      <c r="G29" s="57"/>
      <c r="H29" s="57"/>
      <c r="I29" s="57"/>
      <c r="J29" s="57"/>
      <c r="K29" s="57"/>
      <c r="L29" s="57"/>
      <c r="M29" s="57"/>
    </row>
    <row r="30" spans="2:13" ht="12.75" customHeight="1">
      <c r="B30" s="4" t="s">
        <v>47</v>
      </c>
      <c r="C30" s="10"/>
      <c r="D30" s="57">
        <v>6756</v>
      </c>
      <c r="E30" s="57">
        <v>5999</v>
      </c>
      <c r="F30" s="57">
        <v>140</v>
      </c>
      <c r="G30" s="57">
        <v>617</v>
      </c>
      <c r="H30" s="57">
        <v>75073</v>
      </c>
      <c r="I30" s="57">
        <v>203095</v>
      </c>
      <c r="J30" s="57">
        <v>145228</v>
      </c>
      <c r="K30" s="57">
        <v>48429</v>
      </c>
      <c r="L30" s="57">
        <v>9438</v>
      </c>
      <c r="M30" s="57" t="s">
        <v>0</v>
      </c>
    </row>
    <row r="31" spans="2:13" ht="12.75" customHeight="1">
      <c r="B31" s="4">
        <v>19</v>
      </c>
      <c r="C31" s="10"/>
      <c r="D31" s="57">
        <v>7502</v>
      </c>
      <c r="E31" s="57">
        <v>6793</v>
      </c>
      <c r="F31" s="57">
        <v>141</v>
      </c>
      <c r="G31" s="57">
        <v>568</v>
      </c>
      <c r="H31" s="57">
        <v>73204</v>
      </c>
      <c r="I31" s="57">
        <v>205792</v>
      </c>
      <c r="J31" s="57">
        <v>144957</v>
      </c>
      <c r="K31" s="57">
        <v>51330</v>
      </c>
      <c r="L31" s="57">
        <v>9505</v>
      </c>
      <c r="M31" s="57">
        <v>0</v>
      </c>
    </row>
    <row r="32" spans="2:13" s="14" customFormat="1" ht="14.25" customHeight="1">
      <c r="B32" s="5">
        <v>20</v>
      </c>
      <c r="C32" s="11"/>
      <c r="D32" s="58">
        <f>SUM(E32:G32)</f>
        <v>7471</v>
      </c>
      <c r="E32" s="58">
        <v>6772</v>
      </c>
      <c r="F32" s="58">
        <v>115</v>
      </c>
      <c r="G32" s="58">
        <v>584</v>
      </c>
      <c r="H32" s="58">
        <v>78542</v>
      </c>
      <c r="I32" s="58">
        <f>SUM(J32:L32)</f>
        <v>221133</v>
      </c>
      <c r="J32" s="58">
        <v>154665</v>
      </c>
      <c r="K32" s="58">
        <v>56006</v>
      </c>
      <c r="L32" s="58">
        <v>10462</v>
      </c>
      <c r="M32" s="58">
        <v>0</v>
      </c>
    </row>
    <row r="33" spans="1:13" ht="17.25" customHeight="1">
      <c r="A33" s="76" t="s">
        <v>8</v>
      </c>
      <c r="B33" s="77"/>
      <c r="C33" s="78"/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spans="2:13" ht="12.75" customHeight="1">
      <c r="B34" s="4" t="s">
        <v>47</v>
      </c>
      <c r="C34" s="10"/>
      <c r="D34" s="57">
        <v>21138</v>
      </c>
      <c r="E34" s="57">
        <v>15899</v>
      </c>
      <c r="F34" s="57">
        <v>936</v>
      </c>
      <c r="G34" s="57">
        <v>4303</v>
      </c>
      <c r="H34" s="57">
        <v>283352</v>
      </c>
      <c r="I34" s="57">
        <v>585007</v>
      </c>
      <c r="J34" s="57">
        <v>373265</v>
      </c>
      <c r="K34" s="57">
        <v>168811</v>
      </c>
      <c r="L34" s="57">
        <v>42931</v>
      </c>
      <c r="M34" s="57">
        <v>123217</v>
      </c>
    </row>
    <row r="35" spans="2:13" ht="12.75" customHeight="1">
      <c r="B35" s="4">
        <v>19</v>
      </c>
      <c r="C35" s="10"/>
      <c r="D35" s="57">
        <v>19600</v>
      </c>
      <c r="E35" s="57">
        <v>15133</v>
      </c>
      <c r="F35" s="57">
        <v>858</v>
      </c>
      <c r="G35" s="57">
        <v>3609</v>
      </c>
      <c r="H35" s="57">
        <v>253385</v>
      </c>
      <c r="I35" s="57">
        <v>611402</v>
      </c>
      <c r="J35" s="57">
        <v>382023</v>
      </c>
      <c r="K35" s="57">
        <v>183277</v>
      </c>
      <c r="L35" s="57">
        <v>46102</v>
      </c>
      <c r="M35" s="57">
        <v>138337</v>
      </c>
    </row>
    <row r="36" spans="2:13" s="14" customFormat="1" ht="14.25" customHeight="1">
      <c r="B36" s="5">
        <v>20</v>
      </c>
      <c r="C36" s="11"/>
      <c r="D36" s="58">
        <f>SUM(E36:G36)</f>
        <v>18904</v>
      </c>
      <c r="E36" s="58">
        <v>14612</v>
      </c>
      <c r="F36" s="58">
        <v>680</v>
      </c>
      <c r="G36" s="58">
        <v>3612</v>
      </c>
      <c r="H36" s="58">
        <v>247224</v>
      </c>
      <c r="I36" s="58">
        <f>SUM(J36:L36)</f>
        <v>626547</v>
      </c>
      <c r="J36" s="58">
        <v>394387</v>
      </c>
      <c r="K36" s="58">
        <v>184591</v>
      </c>
      <c r="L36" s="58">
        <v>47569</v>
      </c>
      <c r="M36" s="58">
        <v>127499</v>
      </c>
    </row>
    <row r="37" spans="1:13" ht="17.25" customHeight="1">
      <c r="A37" s="76" t="s">
        <v>48</v>
      </c>
      <c r="B37" s="77"/>
      <c r="C37" s="78"/>
      <c r="D37" s="57"/>
      <c r="E37" s="57"/>
      <c r="F37" s="57"/>
      <c r="G37" s="57"/>
      <c r="H37" s="57"/>
      <c r="I37" s="57"/>
      <c r="J37" s="57"/>
      <c r="K37" s="57"/>
      <c r="L37" s="57"/>
      <c r="M37" s="57"/>
    </row>
    <row r="38" spans="2:13" ht="12.75" customHeight="1">
      <c r="B38" s="4" t="s">
        <v>47</v>
      </c>
      <c r="C38" s="10"/>
      <c r="D38" s="57">
        <v>24716</v>
      </c>
      <c r="E38" s="57">
        <v>18942</v>
      </c>
      <c r="F38" s="57">
        <v>1117</v>
      </c>
      <c r="G38" s="57">
        <v>4657</v>
      </c>
      <c r="H38" s="57">
        <v>293760</v>
      </c>
      <c r="I38" s="57">
        <v>578823</v>
      </c>
      <c r="J38" s="57">
        <v>350144</v>
      </c>
      <c r="K38" s="57">
        <v>194028</v>
      </c>
      <c r="L38" s="57">
        <v>34651</v>
      </c>
      <c r="M38" s="57">
        <v>118887</v>
      </c>
    </row>
    <row r="39" spans="2:13" ht="12.75" customHeight="1">
      <c r="B39" s="4">
        <v>19</v>
      </c>
      <c r="C39" s="10"/>
      <c r="D39" s="57">
        <v>21541</v>
      </c>
      <c r="E39" s="57">
        <v>16380</v>
      </c>
      <c r="F39" s="57">
        <v>952</v>
      </c>
      <c r="G39" s="57">
        <v>4209</v>
      </c>
      <c r="H39" s="57">
        <v>277415</v>
      </c>
      <c r="I39" s="57">
        <v>636391</v>
      </c>
      <c r="J39" s="57">
        <v>379500</v>
      </c>
      <c r="K39" s="57">
        <v>221023</v>
      </c>
      <c r="L39" s="57">
        <v>35868</v>
      </c>
      <c r="M39" s="57">
        <v>134223</v>
      </c>
    </row>
    <row r="40" spans="2:13" s="14" customFormat="1" ht="14.25" customHeight="1">
      <c r="B40" s="5">
        <v>20</v>
      </c>
      <c r="C40" s="11"/>
      <c r="D40" s="58">
        <f>SUM(E40:G40)</f>
        <v>21344</v>
      </c>
      <c r="E40" s="58">
        <v>16162</v>
      </c>
      <c r="F40" s="58">
        <v>800</v>
      </c>
      <c r="G40" s="58">
        <v>4382</v>
      </c>
      <c r="H40" s="58">
        <v>277957</v>
      </c>
      <c r="I40" s="58">
        <f>SUM(J40:L40)</f>
        <v>675991</v>
      </c>
      <c r="J40" s="58">
        <v>402525</v>
      </c>
      <c r="K40" s="58">
        <v>236855</v>
      </c>
      <c r="L40" s="58">
        <v>36611</v>
      </c>
      <c r="M40" s="58">
        <v>124729</v>
      </c>
    </row>
    <row r="41" spans="1:14" ht="6" customHeight="1">
      <c r="A41" s="3"/>
      <c r="B41" s="3"/>
      <c r="C41" s="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2"/>
    </row>
    <row r="42" spans="1:3" ht="13.5">
      <c r="A42" s="35" t="s">
        <v>49</v>
      </c>
      <c r="C42" s="8"/>
    </row>
  </sheetData>
  <mergeCells count="16">
    <mergeCell ref="A1:M1"/>
    <mergeCell ref="A3:M3"/>
    <mergeCell ref="M6:M7"/>
    <mergeCell ref="L5:M5"/>
    <mergeCell ref="A6:C7"/>
    <mergeCell ref="D6:G6"/>
    <mergeCell ref="H6:H7"/>
    <mergeCell ref="I6:L6"/>
    <mergeCell ref="A9:C9"/>
    <mergeCell ref="A13:C13"/>
    <mergeCell ref="A17:C17"/>
    <mergeCell ref="A21:C21"/>
    <mergeCell ref="A25:C25"/>
    <mergeCell ref="A29:C29"/>
    <mergeCell ref="A33:C33"/>
    <mergeCell ref="A37:C37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4"/>
  <dimension ref="A1:M26"/>
  <sheetViews>
    <sheetView showGridLines="0" workbookViewId="0" topLeftCell="A1">
      <selection activeCell="N21" sqref="N21"/>
    </sheetView>
  </sheetViews>
  <sheetFormatPr defaultColWidth="9.00390625" defaultRowHeight="13.5"/>
  <cols>
    <col min="1" max="1" width="1.25" style="1" customWidth="1"/>
    <col min="2" max="2" width="9.125" style="1" customWidth="1"/>
    <col min="3" max="3" width="1.25" style="1" customWidth="1"/>
    <col min="4" max="5" width="8.875" style="21" customWidth="1"/>
    <col min="6" max="6" width="7.75390625" style="21" customWidth="1"/>
    <col min="7" max="7" width="8.875" style="21" customWidth="1"/>
    <col min="8" max="8" width="10.00390625" style="21" customWidth="1"/>
    <col min="9" max="10" width="8.875" style="21" customWidth="1"/>
    <col min="11" max="11" width="7.75390625" style="21" customWidth="1"/>
    <col min="12" max="12" width="8.875" style="21" customWidth="1"/>
    <col min="13" max="13" width="10.00390625" style="21" customWidth="1"/>
    <col min="14" max="16384" width="8.875" style="1" customWidth="1"/>
  </cols>
  <sheetData>
    <row r="1" spans="1:13" s="49" customFormat="1" ht="22.5" customHeight="1">
      <c r="A1" s="61" t="s">
        <v>62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4:13" s="16" customFormat="1" ht="13.5"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s="16" customFormat="1" ht="13.5">
      <c r="A3" s="73" t="s">
        <v>68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4:13" s="16" customFormat="1" ht="9.75" customHeight="1"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s="48" customFormat="1" ht="13.5" customHeight="1">
      <c r="A5" s="108" t="s">
        <v>50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4:13" s="16" customFormat="1" ht="9.75" customHeight="1"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2:13" ht="13.5" customHeight="1" thickBot="1">
      <c r="L7" s="81" t="s">
        <v>42</v>
      </c>
      <c r="M7" s="82"/>
    </row>
    <row r="8" spans="1:13" s="51" customFormat="1" ht="18" customHeight="1">
      <c r="A8" s="60" t="s">
        <v>2</v>
      </c>
      <c r="B8" s="83"/>
      <c r="C8" s="84"/>
      <c r="D8" s="87" t="s">
        <v>70</v>
      </c>
      <c r="E8" s="89"/>
      <c r="F8" s="99" t="s">
        <v>51</v>
      </c>
      <c r="G8" s="100"/>
      <c r="H8" s="100"/>
      <c r="I8" s="100"/>
      <c r="J8" s="101"/>
      <c r="K8" s="102" t="s">
        <v>52</v>
      </c>
      <c r="L8" s="103"/>
      <c r="M8" s="103"/>
    </row>
    <row r="9" spans="1:13" s="51" customFormat="1" ht="18" customHeight="1">
      <c r="A9" s="97"/>
      <c r="B9" s="97"/>
      <c r="C9" s="98"/>
      <c r="D9" s="104" t="s">
        <v>53</v>
      </c>
      <c r="E9" s="94" t="s">
        <v>54</v>
      </c>
      <c r="F9" s="94" t="s">
        <v>55</v>
      </c>
      <c r="G9" s="94" t="s">
        <v>43</v>
      </c>
      <c r="H9" s="105" t="s">
        <v>44</v>
      </c>
      <c r="I9" s="106"/>
      <c r="J9" s="107"/>
      <c r="K9" s="94" t="s">
        <v>71</v>
      </c>
      <c r="L9" s="94" t="s">
        <v>43</v>
      </c>
      <c r="M9" s="95" t="s">
        <v>54</v>
      </c>
    </row>
    <row r="10" spans="1:13" s="51" customFormat="1" ht="18" customHeight="1">
      <c r="A10" s="85"/>
      <c r="B10" s="85"/>
      <c r="C10" s="86"/>
      <c r="D10" s="63"/>
      <c r="E10" s="91"/>
      <c r="F10" s="91"/>
      <c r="G10" s="91"/>
      <c r="H10" s="32" t="s">
        <v>46</v>
      </c>
      <c r="I10" s="32" t="s">
        <v>56</v>
      </c>
      <c r="J10" s="32" t="s">
        <v>57</v>
      </c>
      <c r="K10" s="91"/>
      <c r="L10" s="91"/>
      <c r="M10" s="96"/>
    </row>
    <row r="11" spans="2:13" ht="6" customHeight="1">
      <c r="B11" s="6"/>
      <c r="C11" s="9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2:13" ht="13.5" customHeight="1">
      <c r="B12" s="4" t="s">
        <v>58</v>
      </c>
      <c r="C12" s="44"/>
      <c r="D12" s="37">
        <v>252</v>
      </c>
      <c r="E12" s="37">
        <v>31887</v>
      </c>
      <c r="F12" s="37">
        <v>74</v>
      </c>
      <c r="G12" s="37">
        <v>41786</v>
      </c>
      <c r="H12" s="37">
        <v>153880</v>
      </c>
      <c r="I12" s="37">
        <v>87581</v>
      </c>
      <c r="J12" s="37">
        <v>66299</v>
      </c>
      <c r="K12" s="37">
        <v>10</v>
      </c>
      <c r="L12" s="37">
        <v>44253</v>
      </c>
      <c r="M12" s="37">
        <v>132820</v>
      </c>
    </row>
    <row r="13" spans="2:13" ht="13.5" customHeight="1">
      <c r="B13" s="4">
        <v>17</v>
      </c>
      <c r="C13" s="44"/>
      <c r="D13" s="37">
        <v>214</v>
      </c>
      <c r="E13" s="37">
        <v>31374</v>
      </c>
      <c r="F13" s="37">
        <v>76</v>
      </c>
      <c r="G13" s="37">
        <v>40879</v>
      </c>
      <c r="H13" s="37">
        <v>150355</v>
      </c>
      <c r="I13" s="37">
        <v>88010</v>
      </c>
      <c r="J13" s="37">
        <v>62345</v>
      </c>
      <c r="K13" s="37">
        <v>10</v>
      </c>
      <c r="L13" s="37">
        <v>46728</v>
      </c>
      <c r="M13" s="37">
        <v>138188</v>
      </c>
    </row>
    <row r="14" spans="2:13" ht="13.5" customHeight="1">
      <c r="B14" s="4">
        <v>18</v>
      </c>
      <c r="C14" s="44"/>
      <c r="D14" s="37">
        <v>223</v>
      </c>
      <c r="E14" s="37">
        <v>31461</v>
      </c>
      <c r="F14" s="37">
        <v>76</v>
      </c>
      <c r="G14" s="37">
        <v>38745</v>
      </c>
      <c r="H14" s="37">
        <v>151225</v>
      </c>
      <c r="I14" s="37">
        <v>90845</v>
      </c>
      <c r="J14" s="37">
        <v>60380</v>
      </c>
      <c r="K14" s="37">
        <v>10</v>
      </c>
      <c r="L14" s="37">
        <v>44214</v>
      </c>
      <c r="M14" s="37">
        <v>140694</v>
      </c>
    </row>
    <row r="15" spans="2:13" ht="13.5" customHeight="1">
      <c r="B15" s="4">
        <v>19</v>
      </c>
      <c r="C15" s="44"/>
      <c r="D15" s="18">
        <v>231</v>
      </c>
      <c r="E15" s="18">
        <v>29678</v>
      </c>
      <c r="F15" s="18">
        <v>76</v>
      </c>
      <c r="G15" s="18">
        <v>31979</v>
      </c>
      <c r="H15" s="18">
        <v>154495</v>
      </c>
      <c r="I15" s="18">
        <v>95123</v>
      </c>
      <c r="J15" s="18">
        <v>59372</v>
      </c>
      <c r="K15" s="18">
        <v>10</v>
      </c>
      <c r="L15" s="18">
        <v>38821</v>
      </c>
      <c r="M15" s="18">
        <v>149280</v>
      </c>
    </row>
    <row r="16" spans="2:13" ht="16.5" customHeight="1">
      <c r="B16" s="5">
        <v>20</v>
      </c>
      <c r="C16" s="45"/>
      <c r="D16" s="20">
        <f>SUM(D18:D24)</f>
        <v>235</v>
      </c>
      <c r="E16" s="20">
        <f aca="true" t="shared" si="0" ref="E16:M16">SUM(E18:E24)</f>
        <v>27663</v>
      </c>
      <c r="F16" s="20">
        <f t="shared" si="0"/>
        <v>76</v>
      </c>
      <c r="G16" s="20">
        <f t="shared" si="0"/>
        <v>25519</v>
      </c>
      <c r="H16" s="20">
        <f t="shared" si="0"/>
        <v>124734</v>
      </c>
      <c r="I16" s="20">
        <f t="shared" si="0"/>
        <v>77028</v>
      </c>
      <c r="J16" s="20">
        <f t="shared" si="0"/>
        <v>47706</v>
      </c>
      <c r="K16" s="20">
        <f t="shared" si="0"/>
        <v>10</v>
      </c>
      <c r="L16" s="20">
        <f t="shared" si="0"/>
        <v>43048</v>
      </c>
      <c r="M16" s="20">
        <f t="shared" si="0"/>
        <v>166606</v>
      </c>
    </row>
    <row r="17" spans="2:13" ht="8.25" customHeight="1">
      <c r="B17" s="46"/>
      <c r="C17" s="47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ht="13.5" customHeight="1">
      <c r="A18" s="62" t="s">
        <v>3</v>
      </c>
      <c r="B18" s="92"/>
      <c r="C18" s="93"/>
      <c r="D18" s="18">
        <v>77</v>
      </c>
      <c r="E18" s="18">
        <v>10670</v>
      </c>
      <c r="F18" s="42">
        <v>76</v>
      </c>
      <c r="G18" s="42">
        <v>25519</v>
      </c>
      <c r="H18" s="42">
        <v>124734</v>
      </c>
      <c r="I18" s="42">
        <v>77028</v>
      </c>
      <c r="J18" s="42">
        <v>47706</v>
      </c>
      <c r="K18" s="42">
        <v>0</v>
      </c>
      <c r="L18" s="42">
        <v>0</v>
      </c>
      <c r="M18" s="42">
        <v>0</v>
      </c>
    </row>
    <row r="19" spans="1:13" ht="13.5" customHeight="1">
      <c r="A19" s="62" t="s">
        <v>4</v>
      </c>
      <c r="B19" s="92"/>
      <c r="C19" s="93"/>
      <c r="D19" s="18">
        <v>24</v>
      </c>
      <c r="E19" s="18">
        <v>3297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</row>
    <row r="20" spans="1:13" ht="13.5" customHeight="1">
      <c r="A20" s="62" t="s">
        <v>5</v>
      </c>
      <c r="B20" s="92"/>
      <c r="C20" s="93"/>
      <c r="D20" s="18">
        <v>44</v>
      </c>
      <c r="E20" s="18">
        <v>5068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9</v>
      </c>
      <c r="L20" s="42">
        <v>39583</v>
      </c>
      <c r="M20" s="42">
        <v>153044</v>
      </c>
    </row>
    <row r="21" spans="1:13" ht="13.5" customHeight="1">
      <c r="A21" s="62" t="s">
        <v>6</v>
      </c>
      <c r="B21" s="92"/>
      <c r="C21" s="93"/>
      <c r="D21" s="18">
        <v>24</v>
      </c>
      <c r="E21" s="18">
        <v>2628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</row>
    <row r="22" spans="1:13" ht="13.5" customHeight="1">
      <c r="A22" s="62" t="s">
        <v>7</v>
      </c>
      <c r="B22" s="92"/>
      <c r="C22" s="93"/>
      <c r="D22" s="18">
        <v>19</v>
      </c>
      <c r="E22" s="18">
        <v>2143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</row>
    <row r="23" spans="1:13" ht="13.5" customHeight="1">
      <c r="A23" s="62" t="s">
        <v>8</v>
      </c>
      <c r="B23" s="92"/>
      <c r="C23" s="93"/>
      <c r="D23" s="18">
        <v>23</v>
      </c>
      <c r="E23" s="18">
        <v>1593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</row>
    <row r="24" spans="1:13" ht="13.5" customHeight="1">
      <c r="A24" s="62" t="s">
        <v>48</v>
      </c>
      <c r="B24" s="92"/>
      <c r="C24" s="93"/>
      <c r="D24" s="18">
        <v>24</v>
      </c>
      <c r="E24" s="18">
        <v>2264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1</v>
      </c>
      <c r="L24" s="42">
        <v>3465</v>
      </c>
      <c r="M24" s="42">
        <v>13562</v>
      </c>
    </row>
    <row r="25" spans="1:13" ht="6" customHeight="1">
      <c r="A25" s="3"/>
      <c r="B25" s="3"/>
      <c r="C25" s="7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3" ht="13.5">
      <c r="A26" s="35" t="s">
        <v>49</v>
      </c>
      <c r="C26" s="8"/>
    </row>
  </sheetData>
  <mergeCells count="23">
    <mergeCell ref="A1:M1"/>
    <mergeCell ref="A5:M5"/>
    <mergeCell ref="A3:M3"/>
    <mergeCell ref="L7:M7"/>
    <mergeCell ref="F9:F10"/>
    <mergeCell ref="G9:G10"/>
    <mergeCell ref="H9:J9"/>
    <mergeCell ref="K9:K10"/>
    <mergeCell ref="L9:L10"/>
    <mergeCell ref="M9:M10"/>
    <mergeCell ref="A18:C18"/>
    <mergeCell ref="A23:C23"/>
    <mergeCell ref="A8:C10"/>
    <mergeCell ref="D8:E8"/>
    <mergeCell ref="F8:J8"/>
    <mergeCell ref="K8:M8"/>
    <mergeCell ref="D9:D10"/>
    <mergeCell ref="E9:E10"/>
    <mergeCell ref="A24:C24"/>
    <mergeCell ref="A19:C19"/>
    <mergeCell ref="A20:C20"/>
    <mergeCell ref="A21:C21"/>
    <mergeCell ref="A22:C22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2010-03-01T06:45:06Z</cp:lastPrinted>
  <dcterms:created xsi:type="dcterms:W3CDTF">1997-01-08T22:48:59Z</dcterms:created>
  <dcterms:modified xsi:type="dcterms:W3CDTF">2010-03-12T06:39:03Z</dcterms:modified>
  <cp:category/>
  <cp:version/>
  <cp:contentType/>
  <cp:contentStatus/>
</cp:coreProperties>
</file>