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180" tabRatio="383" activeTab="0"/>
  </bookViews>
  <sheets>
    <sheet name="小学校" sheetId="1" r:id="rId1"/>
    <sheet name="中学校" sheetId="2" r:id="rId2"/>
  </sheets>
  <definedNames>
    <definedName name="Z_15B6CC60_3309_11D3_AF51_0000E8264F8F_.wvu.PrintTitles" localSheetId="0" hidden="1">'小学校'!#REF!</definedName>
    <definedName name="Z_15B6CC60_3309_11D3_AF51_0000E8264F8F_.wvu.PrintTitles" localSheetId="1" hidden="1">'中学校'!#REF!</definedName>
  </definedNames>
  <calcPr fullCalcOnLoad="1"/>
</workbook>
</file>

<file path=xl/sharedStrings.xml><?xml version="1.0" encoding="utf-8"?>
<sst xmlns="http://schemas.openxmlformats.org/spreadsheetml/2006/main" count="236" uniqueCount="165">
  <si>
    <t>東二番丁</t>
  </si>
  <si>
    <t>木町通</t>
  </si>
  <si>
    <t>立町</t>
  </si>
  <si>
    <t>南材木町</t>
  </si>
  <si>
    <t>東六番丁</t>
  </si>
  <si>
    <t>荒町</t>
  </si>
  <si>
    <t>片平丁</t>
  </si>
  <si>
    <t>上杉山通</t>
  </si>
  <si>
    <t>通町</t>
  </si>
  <si>
    <t>連坊小路</t>
  </si>
  <si>
    <t>榴岡</t>
  </si>
  <si>
    <t>八幡</t>
  </si>
  <si>
    <t>南小泉</t>
  </si>
  <si>
    <t>原町</t>
  </si>
  <si>
    <t>長町</t>
  </si>
  <si>
    <t>向山</t>
  </si>
  <si>
    <t>北六番丁</t>
  </si>
  <si>
    <t>西多賀</t>
  </si>
  <si>
    <t>中田</t>
  </si>
  <si>
    <t>六郷</t>
  </si>
  <si>
    <t>岩切</t>
  </si>
  <si>
    <t>七郷</t>
  </si>
  <si>
    <t>荒浜</t>
  </si>
  <si>
    <t>高砂</t>
  </si>
  <si>
    <t>中野</t>
  </si>
  <si>
    <t>岡田</t>
  </si>
  <si>
    <t>東仙台</t>
  </si>
  <si>
    <t>東長町</t>
  </si>
  <si>
    <t>小松島</t>
  </si>
  <si>
    <t>若林</t>
  </si>
  <si>
    <t>国見</t>
  </si>
  <si>
    <t>生出</t>
  </si>
  <si>
    <t>赤石分校</t>
  </si>
  <si>
    <t>坪沼</t>
  </si>
  <si>
    <t>宮城野</t>
  </si>
  <si>
    <t>東六郷</t>
  </si>
  <si>
    <t>荒巻</t>
  </si>
  <si>
    <t>鹿野</t>
  </si>
  <si>
    <t>台原</t>
  </si>
  <si>
    <t>四郎丸</t>
  </si>
  <si>
    <t>新田</t>
  </si>
  <si>
    <t>旭丘</t>
  </si>
  <si>
    <t>遠見塚</t>
  </si>
  <si>
    <t>中山</t>
  </si>
  <si>
    <t>八本松</t>
  </si>
  <si>
    <t>上野山</t>
  </si>
  <si>
    <t>福室</t>
  </si>
  <si>
    <t>北仙台</t>
  </si>
  <si>
    <t>折立</t>
  </si>
  <si>
    <t>八木山</t>
  </si>
  <si>
    <t>鶴谷</t>
  </si>
  <si>
    <t>幸町</t>
  </si>
  <si>
    <t>大和</t>
  </si>
  <si>
    <t>鶴谷東</t>
  </si>
  <si>
    <t>燕沢</t>
  </si>
  <si>
    <t>金剛沢</t>
  </si>
  <si>
    <t>大野田</t>
  </si>
  <si>
    <t>桜丘</t>
  </si>
  <si>
    <t>袋原</t>
  </si>
  <si>
    <t>中野栄</t>
  </si>
  <si>
    <t>沖野</t>
  </si>
  <si>
    <t>八木山南</t>
  </si>
  <si>
    <t>古城</t>
  </si>
  <si>
    <t>太白</t>
  </si>
  <si>
    <t>川平</t>
  </si>
  <si>
    <t>芦口</t>
  </si>
  <si>
    <t>蒲町</t>
  </si>
  <si>
    <t>東四郎丸</t>
  </si>
  <si>
    <t>人来田</t>
  </si>
  <si>
    <t>西中田</t>
  </si>
  <si>
    <t>鶴巻</t>
  </si>
  <si>
    <t>東宮城野</t>
  </si>
  <si>
    <t>沖野東</t>
  </si>
  <si>
    <t>郡山</t>
  </si>
  <si>
    <t>茂庭台</t>
  </si>
  <si>
    <t>田子</t>
  </si>
  <si>
    <t>貝森</t>
  </si>
  <si>
    <t>幸町南</t>
  </si>
  <si>
    <t>広瀬</t>
  </si>
  <si>
    <t>上愛子</t>
  </si>
  <si>
    <t>作並</t>
  </si>
  <si>
    <t>新川分校</t>
  </si>
  <si>
    <t>大沢</t>
  </si>
  <si>
    <t>川前</t>
  </si>
  <si>
    <t>大倉</t>
  </si>
  <si>
    <t>吉成</t>
  </si>
  <si>
    <t>秋保</t>
  </si>
  <si>
    <t>馬場</t>
  </si>
  <si>
    <t>湯元</t>
  </si>
  <si>
    <t>七北田</t>
  </si>
  <si>
    <t>野村</t>
  </si>
  <si>
    <t>根白石</t>
  </si>
  <si>
    <t>実沢</t>
  </si>
  <si>
    <t>福岡</t>
  </si>
  <si>
    <t>黒松</t>
  </si>
  <si>
    <t>南光台</t>
  </si>
  <si>
    <t>将監</t>
  </si>
  <si>
    <t>向陽台</t>
  </si>
  <si>
    <t>将監西</t>
  </si>
  <si>
    <t>南光台東</t>
  </si>
  <si>
    <t>高森</t>
  </si>
  <si>
    <t>松森</t>
  </si>
  <si>
    <t>将監中央</t>
  </si>
  <si>
    <t>泉ヶ丘</t>
  </si>
  <si>
    <t>加茂</t>
  </si>
  <si>
    <t>長命ヶ丘</t>
  </si>
  <si>
    <t>八乙女</t>
  </si>
  <si>
    <t>鶴が丘</t>
  </si>
  <si>
    <t>寺岡</t>
  </si>
  <si>
    <t>南中山</t>
  </si>
  <si>
    <t>虹の丘</t>
  </si>
  <si>
    <t>住吉台</t>
  </si>
  <si>
    <t>館</t>
  </si>
  <si>
    <t>松陵</t>
  </si>
  <si>
    <t>長町南</t>
  </si>
  <si>
    <t>西山</t>
  </si>
  <si>
    <t>南吉成</t>
  </si>
  <si>
    <t>高森東</t>
  </si>
  <si>
    <t>松陵西</t>
  </si>
  <si>
    <t>栗生</t>
  </si>
  <si>
    <t>北中山</t>
  </si>
  <si>
    <t>桂</t>
  </si>
  <si>
    <t>五橋</t>
  </si>
  <si>
    <t>上杉山</t>
  </si>
  <si>
    <t>五城</t>
  </si>
  <si>
    <t>三条</t>
  </si>
  <si>
    <t>第一</t>
  </si>
  <si>
    <t>第二</t>
  </si>
  <si>
    <t>東華</t>
  </si>
  <si>
    <t>八軒</t>
  </si>
  <si>
    <t>愛宕</t>
  </si>
  <si>
    <t>富沢</t>
  </si>
  <si>
    <t>柳生</t>
  </si>
  <si>
    <t>山田</t>
  </si>
  <si>
    <t>将監東</t>
  </si>
  <si>
    <t>23.小学校,中学校学区別世帯数及び男女別人口</t>
  </si>
  <si>
    <t>男</t>
  </si>
  <si>
    <t>女</t>
  </si>
  <si>
    <t>小学校区総数</t>
  </si>
  <si>
    <t>青葉区</t>
  </si>
  <si>
    <t>宮城野区</t>
  </si>
  <si>
    <t>若林区</t>
  </si>
  <si>
    <t>太白区</t>
  </si>
  <si>
    <t>泉区</t>
  </si>
  <si>
    <t>学区</t>
  </si>
  <si>
    <t xml:space="preserve">世帯数  </t>
  </si>
  <si>
    <t xml:space="preserve">人口  </t>
  </si>
  <si>
    <t xml:space="preserve">総数  </t>
  </si>
  <si>
    <t>中学校区総数</t>
  </si>
  <si>
    <t>市　名　坂</t>
  </si>
  <si>
    <t>枡江</t>
  </si>
  <si>
    <t>資料  教育局総務企画部学事課</t>
  </si>
  <si>
    <t>（平成20年5月1日）</t>
  </si>
  <si>
    <t>学区</t>
  </si>
  <si>
    <t xml:space="preserve">世帯数  </t>
  </si>
  <si>
    <t xml:space="preserve">人口  </t>
  </si>
  <si>
    <t xml:space="preserve">総数  </t>
  </si>
  <si>
    <t>広陵</t>
  </si>
  <si>
    <t>泉区</t>
  </si>
  <si>
    <t>太白区</t>
  </si>
  <si>
    <t>宮城野区</t>
  </si>
  <si>
    <t>若林区</t>
  </si>
  <si>
    <t>本表は住民基本台帳にもとづく世帯数,人口であり，学区不明分を除いた数値である。</t>
  </si>
  <si>
    <t>学区が複数区にまたがる場合は,学校所在地の区に分類したため，</t>
  </si>
  <si>
    <t>区毎の世帯数及び人口調べと一致しない場合がある。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</si>
</sst>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,##0_);[Red]\(#,##0\)"/>
  </numFmts>
  <fonts count="1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181" fontId="3" fillId="0" borderId="0" xfId="16" applyFont="1" applyAlignment="1">
      <alignment/>
    </xf>
    <xf numFmtId="181" fontId="3" fillId="0" borderId="0" xfId="16" applyFont="1" applyBorder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87" fontId="8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181" fontId="10" fillId="0" borderId="2" xfId="16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87" fontId="8" fillId="0" borderId="4" xfId="0" applyNumberFormat="1" applyFont="1" applyFill="1" applyBorder="1" applyAlignment="1">
      <alignment/>
    </xf>
    <xf numFmtId="187" fontId="6" fillId="0" borderId="4" xfId="0" applyNumberFormat="1" applyFont="1" applyFill="1" applyBorder="1" applyAlignment="1">
      <alignment/>
    </xf>
    <xf numFmtId="187" fontId="8" fillId="0" borderId="5" xfId="0" applyNumberFormat="1" applyFont="1" applyFill="1" applyBorder="1" applyAlignment="1">
      <alignment/>
    </xf>
    <xf numFmtId="187" fontId="8" fillId="0" borderId="6" xfId="0" applyNumberFormat="1" applyFont="1" applyFill="1" applyBorder="1" applyAlignment="1">
      <alignment/>
    </xf>
    <xf numFmtId="187" fontId="6" fillId="0" borderId="7" xfId="0" applyNumberFormat="1" applyFont="1" applyFill="1" applyBorder="1" applyAlignment="1">
      <alignment/>
    </xf>
    <xf numFmtId="187" fontId="6" fillId="0" borderId="8" xfId="0" applyNumberFormat="1" applyFont="1" applyFill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 horizontal="distributed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181" fontId="3" fillId="0" borderId="0" xfId="16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10" fillId="0" borderId="5" xfId="0" applyFont="1" applyFill="1" applyBorder="1" applyAlignment="1">
      <alignment horizontal="distributed" wrapText="1"/>
    </xf>
    <xf numFmtId="0" fontId="10" fillId="0" borderId="9" xfId="0" applyFont="1" applyFill="1" applyBorder="1" applyAlignment="1">
      <alignment horizontal="center" wrapText="1"/>
    </xf>
    <xf numFmtId="187" fontId="6" fillId="0" borderId="10" xfId="16" applyNumberFormat="1" applyFont="1" applyFill="1" applyBorder="1" applyAlignment="1">
      <alignment/>
    </xf>
    <xf numFmtId="187" fontId="6" fillId="0" borderId="5" xfId="0" applyNumberFormat="1" applyFont="1" applyFill="1" applyBorder="1" applyAlignment="1">
      <alignment/>
    </xf>
    <xf numFmtId="187" fontId="6" fillId="0" borderId="7" xfId="1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7" fontId="12" fillId="0" borderId="0" xfId="0" applyNumberFormat="1" applyFont="1" applyFill="1" applyBorder="1" applyAlignment="1">
      <alignment horizontal="distributed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 wrapText="1"/>
    </xf>
    <xf numFmtId="0" fontId="5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distributed" wrapText="1"/>
    </xf>
    <xf numFmtId="0" fontId="10" fillId="0" borderId="12" xfId="0" applyFont="1" applyFill="1" applyBorder="1" applyAlignment="1">
      <alignment horizontal="center" wrapText="1"/>
    </xf>
    <xf numFmtId="187" fontId="6" fillId="0" borderId="13" xfId="16" applyNumberFormat="1" applyFont="1" applyFill="1" applyBorder="1" applyAlignment="1">
      <alignment/>
    </xf>
    <xf numFmtId="187" fontId="6" fillId="0" borderId="11" xfId="0" applyNumberFormat="1" applyFont="1" applyFill="1" applyBorder="1" applyAlignment="1">
      <alignment/>
    </xf>
    <xf numFmtId="187" fontId="6" fillId="0" borderId="14" xfId="0" applyNumberFormat="1" applyFont="1" applyFill="1" applyBorder="1" applyAlignment="1">
      <alignment/>
    </xf>
    <xf numFmtId="187" fontId="6" fillId="0" borderId="15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distributed"/>
    </xf>
    <xf numFmtId="0" fontId="15" fillId="0" borderId="12" xfId="0" applyFont="1" applyFill="1" applyBorder="1" applyAlignment="1">
      <alignment/>
    </xf>
    <xf numFmtId="181" fontId="16" fillId="0" borderId="13" xfId="16" applyFont="1" applyFill="1" applyBorder="1" applyAlignment="1">
      <alignment/>
    </xf>
    <xf numFmtId="187" fontId="16" fillId="0" borderId="11" xfId="0" applyNumberFormat="1" applyFont="1" applyFill="1" applyBorder="1" applyAlignment="1">
      <alignment/>
    </xf>
    <xf numFmtId="181" fontId="16" fillId="0" borderId="11" xfId="16" applyFont="1" applyFill="1" applyBorder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1" xfId="0" applyFont="1" applyFill="1" applyBorder="1" applyAlignment="1">
      <alignment horizontal="left" wrapText="1"/>
    </xf>
    <xf numFmtId="187" fontId="6" fillId="0" borderId="0" xfId="16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7" fontId="6" fillId="0" borderId="10" xfId="0" applyNumberFormat="1" applyFont="1" applyFill="1" applyBorder="1" applyAlignment="1">
      <alignment/>
    </xf>
    <xf numFmtId="187" fontId="6" fillId="0" borderId="16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distributed"/>
    </xf>
    <xf numFmtId="181" fontId="16" fillId="0" borderId="0" xfId="16" applyFont="1" applyFill="1" applyBorder="1" applyAlignment="1">
      <alignment/>
    </xf>
    <xf numFmtId="187" fontId="16" fillId="0" borderId="0" xfId="0" applyNumberFormat="1" applyFont="1" applyFill="1" applyBorder="1" applyAlignment="1">
      <alignment/>
    </xf>
    <xf numFmtId="0" fontId="15" fillId="0" borderId="1" xfId="0" applyFont="1" applyFill="1" applyBorder="1" applyAlignment="1">
      <alignment/>
    </xf>
    <xf numFmtId="181" fontId="16" fillId="0" borderId="7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181" fontId="10" fillId="0" borderId="17" xfId="16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distributed" wrapText="1"/>
    </xf>
    <xf numFmtId="0" fontId="6" fillId="0" borderId="5" xfId="0" applyFont="1" applyFill="1" applyBorder="1" applyAlignment="1">
      <alignment horizontal="distributed"/>
    </xf>
    <xf numFmtId="0" fontId="6" fillId="0" borderId="9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wrapText="1"/>
    </xf>
    <xf numFmtId="0" fontId="10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1" fontId="10" fillId="0" borderId="21" xfId="16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87" fontId="6" fillId="0" borderId="0" xfId="0" applyNumberFormat="1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zoomScaleSheetLayoutView="100" workbookViewId="0" topLeftCell="A1">
      <selection activeCell="O16" sqref="O16"/>
    </sheetView>
  </sheetViews>
  <sheetFormatPr defaultColWidth="9.00390625" defaultRowHeight="14.25" customHeight="1"/>
  <cols>
    <col min="1" max="1" width="1.75390625" style="2" customWidth="1"/>
    <col min="2" max="2" width="1.625" style="2" customWidth="1"/>
    <col min="3" max="3" width="9.625" style="2" customWidth="1"/>
    <col min="4" max="4" width="1.625" style="2" customWidth="1"/>
    <col min="5" max="8" width="9.25390625" style="2" customWidth="1"/>
    <col min="9" max="9" width="1.75390625" style="2" customWidth="1"/>
    <col min="10" max="10" width="1.625" style="2" customWidth="1"/>
    <col min="11" max="11" width="9.625" style="3" customWidth="1"/>
    <col min="12" max="12" width="1.625" style="3" customWidth="1"/>
    <col min="13" max="16" width="9.25390625" style="2" customWidth="1"/>
    <col min="17" max="16384" width="8.875" style="2" customWidth="1"/>
  </cols>
  <sheetData>
    <row r="1" ht="14.25" customHeight="1">
      <c r="C1" s="23" t="s">
        <v>135</v>
      </c>
    </row>
    <row r="2" ht="14.25" customHeight="1">
      <c r="C2" s="24" t="s">
        <v>162</v>
      </c>
    </row>
    <row r="3" ht="14.25" customHeight="1">
      <c r="C3" s="24" t="s">
        <v>163</v>
      </c>
    </row>
    <row r="4" spans="3:16" ht="14.25" customHeight="1">
      <c r="C4" s="24" t="s">
        <v>164</v>
      </c>
      <c r="K4" s="4"/>
      <c r="L4" s="4"/>
      <c r="P4" s="22"/>
    </row>
    <row r="5" spans="11:16" s="26" customFormat="1" ht="12" customHeight="1" thickBot="1">
      <c r="K5" s="29"/>
      <c r="L5" s="29"/>
      <c r="P5" s="30" t="s">
        <v>152</v>
      </c>
    </row>
    <row r="6" spans="1:16" s="12" customFormat="1" ht="15.75" customHeight="1">
      <c r="A6" s="82" t="s">
        <v>153</v>
      </c>
      <c r="B6" s="83"/>
      <c r="C6" s="83"/>
      <c r="D6" s="84"/>
      <c r="E6" s="87" t="s">
        <v>154</v>
      </c>
      <c r="F6" s="76" t="s">
        <v>155</v>
      </c>
      <c r="G6" s="89"/>
      <c r="H6" s="89"/>
      <c r="I6" s="90" t="s">
        <v>153</v>
      </c>
      <c r="J6" s="91"/>
      <c r="K6" s="91"/>
      <c r="L6" s="92"/>
      <c r="M6" s="74" t="s">
        <v>154</v>
      </c>
      <c r="N6" s="76" t="s">
        <v>155</v>
      </c>
      <c r="O6" s="77"/>
      <c r="P6" s="77"/>
    </row>
    <row r="7" spans="1:16" s="12" customFormat="1" ht="15.75" customHeight="1">
      <c r="A7" s="85"/>
      <c r="B7" s="85"/>
      <c r="C7" s="85"/>
      <c r="D7" s="86"/>
      <c r="E7" s="88"/>
      <c r="F7" s="13" t="s">
        <v>156</v>
      </c>
      <c r="G7" s="14" t="s">
        <v>136</v>
      </c>
      <c r="H7" s="15" t="s">
        <v>137</v>
      </c>
      <c r="I7" s="93"/>
      <c r="J7" s="94"/>
      <c r="K7" s="94"/>
      <c r="L7" s="95"/>
      <c r="M7" s="75"/>
      <c r="N7" s="13" t="s">
        <v>156</v>
      </c>
      <c r="O7" s="14" t="s">
        <v>136</v>
      </c>
      <c r="P7" s="15" t="s">
        <v>137</v>
      </c>
    </row>
    <row r="8" spans="1:16" s="5" customFormat="1" ht="16.5" customHeight="1">
      <c r="A8" s="78" t="s">
        <v>138</v>
      </c>
      <c r="B8" s="79"/>
      <c r="C8" s="79"/>
      <c r="D8" s="80"/>
      <c r="E8" s="59">
        <v>445616</v>
      </c>
      <c r="F8" s="34">
        <v>1007969</v>
      </c>
      <c r="G8" s="34">
        <v>488555</v>
      </c>
      <c r="H8" s="60">
        <v>519414</v>
      </c>
      <c r="I8" s="19"/>
      <c r="J8" s="18"/>
      <c r="K8" s="31" t="s">
        <v>3</v>
      </c>
      <c r="L8" s="32"/>
      <c r="M8" s="33">
        <v>4790</v>
      </c>
      <c r="N8" s="34">
        <v>8901</v>
      </c>
      <c r="O8" s="34">
        <v>4163</v>
      </c>
      <c r="P8" s="34">
        <v>4738</v>
      </c>
    </row>
    <row r="9" spans="1:16" s="1" customFormat="1" ht="11.25" customHeight="1">
      <c r="A9" s="6"/>
      <c r="B9" s="6"/>
      <c r="C9" s="9"/>
      <c r="D9" s="10"/>
      <c r="E9" s="20"/>
      <c r="F9" s="8"/>
      <c r="G9" s="8"/>
      <c r="H9" s="21"/>
      <c r="I9" s="17"/>
      <c r="J9" s="8"/>
      <c r="K9" s="25" t="s">
        <v>52</v>
      </c>
      <c r="L9" s="10"/>
      <c r="M9" s="35">
        <v>6143</v>
      </c>
      <c r="N9" s="8">
        <v>13002</v>
      </c>
      <c r="O9" s="8">
        <v>6463</v>
      </c>
      <c r="P9" s="8">
        <v>6539</v>
      </c>
    </row>
    <row r="10" spans="1:16" s="5" customFormat="1" ht="12" customHeight="1">
      <c r="A10" s="11"/>
      <c r="B10" s="81" t="s">
        <v>139</v>
      </c>
      <c r="C10" s="81"/>
      <c r="D10" s="62"/>
      <c r="E10" s="20">
        <v>129841</v>
      </c>
      <c r="F10" s="8">
        <v>268256</v>
      </c>
      <c r="G10" s="8">
        <v>128053</v>
      </c>
      <c r="H10" s="21">
        <v>140203</v>
      </c>
      <c r="I10" s="16"/>
      <c r="J10" s="7"/>
      <c r="K10" s="25" t="s">
        <v>9</v>
      </c>
      <c r="L10" s="10"/>
      <c r="M10" s="35">
        <v>6948</v>
      </c>
      <c r="N10" s="8">
        <v>12740</v>
      </c>
      <c r="O10" s="8">
        <v>6078</v>
      </c>
      <c r="P10" s="8">
        <v>6662</v>
      </c>
    </row>
    <row r="11" spans="1:16" s="26" customFormat="1" ht="12" customHeight="1">
      <c r="A11" s="36"/>
      <c r="B11" s="36"/>
      <c r="C11" s="25" t="s">
        <v>41</v>
      </c>
      <c r="D11" s="10"/>
      <c r="E11" s="35">
        <v>3973</v>
      </c>
      <c r="F11" s="8">
        <v>7138</v>
      </c>
      <c r="G11" s="8">
        <v>3310</v>
      </c>
      <c r="H11" s="21">
        <v>3828</v>
      </c>
      <c r="I11" s="17"/>
      <c r="J11" s="8"/>
      <c r="K11" s="25" t="s">
        <v>19</v>
      </c>
      <c r="L11" s="10"/>
      <c r="M11" s="35">
        <v>4528</v>
      </c>
      <c r="N11" s="8">
        <v>12434</v>
      </c>
      <c r="O11" s="8">
        <v>6044</v>
      </c>
      <c r="P11" s="8">
        <v>6390</v>
      </c>
    </row>
    <row r="12" spans="1:16" s="26" customFormat="1" ht="12" customHeight="1">
      <c r="A12" s="36"/>
      <c r="B12" s="36"/>
      <c r="C12" s="25" t="s">
        <v>36</v>
      </c>
      <c r="D12" s="10"/>
      <c r="E12" s="35">
        <v>5693</v>
      </c>
      <c r="F12" s="8">
        <v>10720</v>
      </c>
      <c r="G12" s="8">
        <v>5073</v>
      </c>
      <c r="H12" s="21">
        <v>5647</v>
      </c>
      <c r="I12" s="17"/>
      <c r="J12" s="8"/>
      <c r="K12" s="25" t="s">
        <v>29</v>
      </c>
      <c r="L12" s="10"/>
      <c r="M12" s="35">
        <v>3787</v>
      </c>
      <c r="N12" s="8">
        <v>8234</v>
      </c>
      <c r="O12" s="8">
        <v>4029</v>
      </c>
      <c r="P12" s="8">
        <v>4205</v>
      </c>
    </row>
    <row r="13" spans="1:16" s="26" customFormat="1" ht="12" customHeight="1">
      <c r="A13" s="36"/>
      <c r="B13" s="36"/>
      <c r="C13" s="25" t="s">
        <v>84</v>
      </c>
      <c r="D13" s="10"/>
      <c r="E13" s="35">
        <v>133</v>
      </c>
      <c r="F13" s="8">
        <v>481</v>
      </c>
      <c r="G13" s="8">
        <v>235</v>
      </c>
      <c r="H13" s="21">
        <v>246</v>
      </c>
      <c r="I13" s="17"/>
      <c r="J13" s="96" t="s">
        <v>159</v>
      </c>
      <c r="K13" s="97"/>
      <c r="L13" s="61"/>
      <c r="M13" s="35">
        <v>92534</v>
      </c>
      <c r="N13" s="57">
        <v>218520</v>
      </c>
      <c r="O13" s="8">
        <v>106605</v>
      </c>
      <c r="P13" s="8">
        <v>111915</v>
      </c>
    </row>
    <row r="14" spans="1:16" s="26" customFormat="1" ht="12" customHeight="1">
      <c r="A14" s="36"/>
      <c r="B14" s="36"/>
      <c r="C14" s="25" t="s">
        <v>82</v>
      </c>
      <c r="D14" s="10"/>
      <c r="E14" s="35">
        <v>2310</v>
      </c>
      <c r="F14" s="8">
        <v>6473</v>
      </c>
      <c r="G14" s="8">
        <v>3185</v>
      </c>
      <c r="H14" s="21">
        <v>3288</v>
      </c>
      <c r="I14" s="17"/>
      <c r="J14" s="8"/>
      <c r="K14" s="25" t="s">
        <v>32</v>
      </c>
      <c r="L14" s="10"/>
      <c r="M14" s="35">
        <v>181</v>
      </c>
      <c r="N14" s="8">
        <v>535</v>
      </c>
      <c r="O14" s="8">
        <v>272</v>
      </c>
      <c r="P14" s="8">
        <v>263</v>
      </c>
    </row>
    <row r="15" spans="1:16" s="26" customFormat="1" ht="12" customHeight="1">
      <c r="A15" s="36"/>
      <c r="B15" s="36"/>
      <c r="C15" s="25" t="s">
        <v>48</v>
      </c>
      <c r="D15" s="10"/>
      <c r="E15" s="35">
        <v>3001</v>
      </c>
      <c r="F15" s="8">
        <v>7209</v>
      </c>
      <c r="G15" s="8">
        <v>3549</v>
      </c>
      <c r="H15" s="21">
        <v>3660</v>
      </c>
      <c r="I15" s="17"/>
      <c r="J15" s="8"/>
      <c r="K15" s="25" t="s">
        <v>86</v>
      </c>
      <c r="L15" s="10"/>
      <c r="M15" s="35">
        <v>521</v>
      </c>
      <c r="N15" s="8">
        <v>1521</v>
      </c>
      <c r="O15" s="8">
        <v>732</v>
      </c>
      <c r="P15" s="8">
        <v>789</v>
      </c>
    </row>
    <row r="16" spans="1:16" s="26" customFormat="1" ht="12" customHeight="1">
      <c r="A16" s="36"/>
      <c r="B16" s="36"/>
      <c r="C16" s="25" t="s">
        <v>76</v>
      </c>
      <c r="D16" s="10"/>
      <c r="E16" s="35">
        <v>1541</v>
      </c>
      <c r="F16" s="8">
        <v>3747</v>
      </c>
      <c r="G16" s="8">
        <v>1804</v>
      </c>
      <c r="H16" s="21">
        <v>1943</v>
      </c>
      <c r="I16" s="17"/>
      <c r="J16" s="8"/>
      <c r="K16" s="25" t="s">
        <v>65</v>
      </c>
      <c r="L16" s="10"/>
      <c r="M16" s="35">
        <v>2956</v>
      </c>
      <c r="N16" s="8">
        <v>6991</v>
      </c>
      <c r="O16" s="8">
        <v>3383</v>
      </c>
      <c r="P16" s="8">
        <v>3608</v>
      </c>
    </row>
    <row r="17" spans="1:16" s="26" customFormat="1" ht="12" customHeight="1">
      <c r="A17" s="36"/>
      <c r="B17" s="36"/>
      <c r="C17" s="25" t="s">
        <v>6</v>
      </c>
      <c r="D17" s="10"/>
      <c r="E17" s="35">
        <v>4877</v>
      </c>
      <c r="F17" s="8">
        <v>9105</v>
      </c>
      <c r="G17" s="8">
        <v>4249</v>
      </c>
      <c r="H17" s="21">
        <v>4856</v>
      </c>
      <c r="I17" s="17"/>
      <c r="J17" s="8"/>
      <c r="K17" s="25" t="s">
        <v>31</v>
      </c>
      <c r="L17" s="10"/>
      <c r="M17" s="35">
        <v>705</v>
      </c>
      <c r="N17" s="8">
        <v>1967</v>
      </c>
      <c r="O17" s="8">
        <v>1003</v>
      </c>
      <c r="P17" s="8">
        <v>964</v>
      </c>
    </row>
    <row r="18" spans="1:16" s="26" customFormat="1" ht="12" customHeight="1">
      <c r="A18" s="36"/>
      <c r="B18" s="36"/>
      <c r="C18" s="25" t="s">
        <v>79</v>
      </c>
      <c r="D18" s="10"/>
      <c r="E18" s="35">
        <v>1100</v>
      </c>
      <c r="F18" s="8">
        <v>3047</v>
      </c>
      <c r="G18" s="8">
        <v>1500</v>
      </c>
      <c r="H18" s="21">
        <v>1547</v>
      </c>
      <c r="I18" s="17"/>
      <c r="J18" s="8"/>
      <c r="K18" s="25" t="s">
        <v>56</v>
      </c>
      <c r="L18" s="10"/>
      <c r="M18" s="35">
        <v>5171</v>
      </c>
      <c r="N18" s="8">
        <v>12572</v>
      </c>
      <c r="O18" s="8">
        <v>6206</v>
      </c>
      <c r="P18" s="8">
        <v>6366</v>
      </c>
    </row>
    <row r="19" spans="1:16" s="26" customFormat="1" ht="12" customHeight="1">
      <c r="A19" s="36"/>
      <c r="B19" s="36"/>
      <c r="C19" s="25" t="s">
        <v>7</v>
      </c>
      <c r="D19" s="10"/>
      <c r="E19" s="35">
        <v>9224</v>
      </c>
      <c r="F19" s="8">
        <v>17318</v>
      </c>
      <c r="G19" s="8">
        <v>7971</v>
      </c>
      <c r="H19" s="21">
        <v>9347</v>
      </c>
      <c r="I19" s="17"/>
      <c r="J19" s="8"/>
      <c r="K19" s="25" t="s">
        <v>37</v>
      </c>
      <c r="L19" s="10"/>
      <c r="M19" s="35">
        <v>4077</v>
      </c>
      <c r="N19" s="8">
        <v>9114</v>
      </c>
      <c r="O19" s="8">
        <v>4360</v>
      </c>
      <c r="P19" s="8">
        <v>4754</v>
      </c>
    </row>
    <row r="20" spans="1:16" s="26" customFormat="1" ht="12" customHeight="1">
      <c r="A20" s="36"/>
      <c r="B20" s="36"/>
      <c r="C20" s="25" t="s">
        <v>64</v>
      </c>
      <c r="D20" s="10"/>
      <c r="E20" s="35">
        <v>4033</v>
      </c>
      <c r="F20" s="8">
        <v>9905</v>
      </c>
      <c r="G20" s="8">
        <v>4760</v>
      </c>
      <c r="H20" s="21">
        <v>5145</v>
      </c>
      <c r="I20" s="17"/>
      <c r="J20" s="8"/>
      <c r="K20" s="25" t="s">
        <v>45</v>
      </c>
      <c r="L20" s="10"/>
      <c r="M20" s="35">
        <v>4084</v>
      </c>
      <c r="N20" s="8">
        <v>9868</v>
      </c>
      <c r="O20" s="8">
        <v>4782</v>
      </c>
      <c r="P20" s="8">
        <v>5086</v>
      </c>
    </row>
    <row r="21" spans="1:16" s="26" customFormat="1" ht="12" customHeight="1">
      <c r="A21" s="36"/>
      <c r="B21" s="36"/>
      <c r="C21" s="25" t="s">
        <v>83</v>
      </c>
      <c r="D21" s="10"/>
      <c r="E21" s="35">
        <v>2022</v>
      </c>
      <c r="F21" s="8">
        <v>5588</v>
      </c>
      <c r="G21" s="8">
        <v>2711</v>
      </c>
      <c r="H21" s="21">
        <v>2877</v>
      </c>
      <c r="I21" s="17"/>
      <c r="J21" s="8"/>
      <c r="K21" s="25" t="s">
        <v>73</v>
      </c>
      <c r="L21" s="10"/>
      <c r="M21" s="35">
        <v>1798</v>
      </c>
      <c r="N21" s="8">
        <v>4755</v>
      </c>
      <c r="O21" s="8">
        <v>2342</v>
      </c>
      <c r="P21" s="8">
        <v>2413</v>
      </c>
    </row>
    <row r="22" spans="1:16" s="26" customFormat="1" ht="12" customHeight="1">
      <c r="A22" s="36"/>
      <c r="B22" s="36"/>
      <c r="C22" s="25" t="s">
        <v>47</v>
      </c>
      <c r="D22" s="10"/>
      <c r="E22" s="35">
        <v>5679</v>
      </c>
      <c r="F22" s="8">
        <v>12261</v>
      </c>
      <c r="G22" s="8">
        <v>5869</v>
      </c>
      <c r="H22" s="21">
        <v>6392</v>
      </c>
      <c r="I22" s="17"/>
      <c r="J22" s="8"/>
      <c r="K22" s="25" t="s">
        <v>55</v>
      </c>
      <c r="L22" s="10"/>
      <c r="M22" s="35">
        <v>3260</v>
      </c>
      <c r="N22" s="8">
        <v>7985</v>
      </c>
      <c r="O22" s="8">
        <v>3874</v>
      </c>
      <c r="P22" s="8">
        <v>4111</v>
      </c>
    </row>
    <row r="23" spans="1:16" s="26" customFormat="1" ht="12" customHeight="1">
      <c r="A23" s="36"/>
      <c r="B23" s="36"/>
      <c r="C23" s="25" t="s">
        <v>16</v>
      </c>
      <c r="D23" s="10"/>
      <c r="E23" s="35">
        <v>4420</v>
      </c>
      <c r="F23" s="8">
        <v>8512</v>
      </c>
      <c r="G23" s="8">
        <v>3974</v>
      </c>
      <c r="H23" s="21">
        <v>4538</v>
      </c>
      <c r="I23" s="17"/>
      <c r="J23" s="8"/>
      <c r="K23" s="25" t="s">
        <v>39</v>
      </c>
      <c r="L23" s="10"/>
      <c r="M23" s="35">
        <v>2458</v>
      </c>
      <c r="N23" s="8">
        <v>6400</v>
      </c>
      <c r="O23" s="8">
        <v>3097</v>
      </c>
      <c r="P23" s="8">
        <v>3303</v>
      </c>
    </row>
    <row r="24" spans="1:16" s="26" customFormat="1" ht="12" customHeight="1">
      <c r="A24" s="36"/>
      <c r="B24" s="36"/>
      <c r="C24" s="25" t="s">
        <v>1</v>
      </c>
      <c r="D24" s="10"/>
      <c r="E24" s="35">
        <v>6142</v>
      </c>
      <c r="F24" s="8">
        <v>10694</v>
      </c>
      <c r="G24" s="8">
        <v>4754</v>
      </c>
      <c r="H24" s="21">
        <v>5940</v>
      </c>
      <c r="I24" s="17"/>
      <c r="J24" s="8"/>
      <c r="K24" s="25" t="s">
        <v>63</v>
      </c>
      <c r="L24" s="10"/>
      <c r="M24" s="35">
        <v>2226</v>
      </c>
      <c r="N24" s="8">
        <v>5446</v>
      </c>
      <c r="O24" s="8">
        <v>2662</v>
      </c>
      <c r="P24" s="8">
        <v>2784</v>
      </c>
    </row>
    <row r="25" spans="1:16" s="26" customFormat="1" ht="12" customHeight="1">
      <c r="A25" s="36"/>
      <c r="B25" s="36"/>
      <c r="C25" s="25" t="s">
        <v>30</v>
      </c>
      <c r="D25" s="10"/>
      <c r="E25" s="35">
        <v>6670</v>
      </c>
      <c r="F25" s="8">
        <v>12996</v>
      </c>
      <c r="G25" s="8">
        <v>6328</v>
      </c>
      <c r="H25" s="21">
        <v>6668</v>
      </c>
      <c r="I25" s="17"/>
      <c r="J25" s="8"/>
      <c r="K25" s="25" t="s">
        <v>33</v>
      </c>
      <c r="L25" s="10"/>
      <c r="M25" s="35">
        <v>156</v>
      </c>
      <c r="N25" s="8">
        <v>564</v>
      </c>
      <c r="O25" s="8">
        <v>276</v>
      </c>
      <c r="P25" s="8">
        <v>288</v>
      </c>
    </row>
    <row r="26" spans="1:16" s="26" customFormat="1" ht="12" customHeight="1">
      <c r="A26" s="36"/>
      <c r="B26" s="36"/>
      <c r="C26" s="25" t="s">
        <v>119</v>
      </c>
      <c r="D26" s="10"/>
      <c r="E26" s="35">
        <v>3955</v>
      </c>
      <c r="F26" s="8">
        <v>9718</v>
      </c>
      <c r="G26" s="8">
        <v>4795</v>
      </c>
      <c r="H26" s="21">
        <v>4923</v>
      </c>
      <c r="I26" s="17"/>
      <c r="J26" s="8"/>
      <c r="K26" s="25" t="s">
        <v>18</v>
      </c>
      <c r="L26" s="10"/>
      <c r="M26" s="35">
        <v>3832</v>
      </c>
      <c r="N26" s="8">
        <v>9526</v>
      </c>
      <c r="O26" s="8">
        <v>4615</v>
      </c>
      <c r="P26" s="8">
        <v>4911</v>
      </c>
    </row>
    <row r="27" spans="1:16" s="26" customFormat="1" ht="12" customHeight="1">
      <c r="A27" s="36"/>
      <c r="B27" s="36"/>
      <c r="C27" s="25" t="s">
        <v>28</v>
      </c>
      <c r="D27" s="10"/>
      <c r="E27" s="35">
        <v>5593</v>
      </c>
      <c r="F27" s="8">
        <v>10693</v>
      </c>
      <c r="G27" s="8">
        <v>5041</v>
      </c>
      <c r="H27" s="21">
        <v>5652</v>
      </c>
      <c r="I27" s="17"/>
      <c r="J27" s="8"/>
      <c r="K27" s="25" t="s">
        <v>14</v>
      </c>
      <c r="L27" s="10"/>
      <c r="M27" s="35">
        <v>7078</v>
      </c>
      <c r="N27" s="8">
        <v>15146</v>
      </c>
      <c r="O27" s="8">
        <v>7119</v>
      </c>
      <c r="P27" s="8">
        <v>8027</v>
      </c>
    </row>
    <row r="28" spans="1:16" s="26" customFormat="1" ht="12" customHeight="1">
      <c r="A28" s="36"/>
      <c r="B28" s="36"/>
      <c r="C28" s="25" t="s">
        <v>80</v>
      </c>
      <c r="D28" s="10"/>
      <c r="E28" s="35">
        <v>541</v>
      </c>
      <c r="F28" s="8">
        <v>1131</v>
      </c>
      <c r="G28" s="8">
        <v>520</v>
      </c>
      <c r="H28" s="21">
        <v>611</v>
      </c>
      <c r="I28" s="17"/>
      <c r="J28" s="8"/>
      <c r="K28" s="25" t="s">
        <v>114</v>
      </c>
      <c r="L28" s="10"/>
      <c r="M28" s="35">
        <v>6090</v>
      </c>
      <c r="N28" s="8">
        <v>12486</v>
      </c>
      <c r="O28" s="8">
        <v>5966</v>
      </c>
      <c r="P28" s="8">
        <v>6520</v>
      </c>
    </row>
    <row r="29" spans="1:16" s="26" customFormat="1" ht="12" customHeight="1">
      <c r="A29" s="36"/>
      <c r="B29" s="36"/>
      <c r="C29" s="25" t="s">
        <v>57</v>
      </c>
      <c r="D29" s="10"/>
      <c r="E29" s="35">
        <v>4334</v>
      </c>
      <c r="F29" s="8">
        <v>9810</v>
      </c>
      <c r="G29" s="8">
        <v>4497</v>
      </c>
      <c r="H29" s="21">
        <v>5313</v>
      </c>
      <c r="I29" s="17"/>
      <c r="J29" s="8"/>
      <c r="K29" s="25" t="s">
        <v>17</v>
      </c>
      <c r="L29" s="10"/>
      <c r="M29" s="35">
        <v>5816</v>
      </c>
      <c r="N29" s="8">
        <v>13780</v>
      </c>
      <c r="O29" s="8">
        <v>6750</v>
      </c>
      <c r="P29" s="8">
        <v>7030</v>
      </c>
    </row>
    <row r="30" spans="1:16" s="26" customFormat="1" ht="12" customHeight="1">
      <c r="A30" s="36"/>
      <c r="B30" s="36"/>
      <c r="C30" s="25" t="s">
        <v>38</v>
      </c>
      <c r="D30" s="10"/>
      <c r="E30" s="35">
        <v>8935</v>
      </c>
      <c r="F30" s="8">
        <v>16744</v>
      </c>
      <c r="G30" s="8">
        <v>7862</v>
      </c>
      <c r="H30" s="21">
        <v>8882</v>
      </c>
      <c r="I30" s="17"/>
      <c r="J30" s="8"/>
      <c r="K30" s="25" t="s">
        <v>69</v>
      </c>
      <c r="L30" s="10"/>
      <c r="M30" s="35">
        <v>3909</v>
      </c>
      <c r="N30" s="8">
        <v>9760</v>
      </c>
      <c r="O30" s="8">
        <v>4755</v>
      </c>
      <c r="P30" s="8">
        <v>5005</v>
      </c>
    </row>
    <row r="31" spans="1:16" s="26" customFormat="1" ht="12" customHeight="1">
      <c r="A31" s="36"/>
      <c r="B31" s="36"/>
      <c r="C31" s="25" t="s">
        <v>2</v>
      </c>
      <c r="D31" s="10"/>
      <c r="E31" s="35">
        <v>5215</v>
      </c>
      <c r="F31" s="8">
        <v>8277</v>
      </c>
      <c r="G31" s="8">
        <v>4464</v>
      </c>
      <c r="H31" s="21">
        <v>3813</v>
      </c>
      <c r="I31" s="17"/>
      <c r="J31" s="8"/>
      <c r="K31" s="25" t="s">
        <v>44</v>
      </c>
      <c r="L31" s="10"/>
      <c r="M31" s="35">
        <v>2803</v>
      </c>
      <c r="N31" s="8">
        <v>6213</v>
      </c>
      <c r="O31" s="8">
        <v>3065</v>
      </c>
      <c r="P31" s="8">
        <v>3148</v>
      </c>
    </row>
    <row r="32" spans="1:16" s="26" customFormat="1" ht="12" customHeight="1">
      <c r="A32" s="36"/>
      <c r="B32" s="36"/>
      <c r="C32" s="25" t="s">
        <v>8</v>
      </c>
      <c r="D32" s="10"/>
      <c r="E32" s="35">
        <v>5746</v>
      </c>
      <c r="F32" s="8">
        <v>10044</v>
      </c>
      <c r="G32" s="8">
        <v>4562</v>
      </c>
      <c r="H32" s="21">
        <v>5482</v>
      </c>
      <c r="I32" s="17"/>
      <c r="J32" s="8"/>
      <c r="K32" s="25" t="s">
        <v>87</v>
      </c>
      <c r="L32" s="10"/>
      <c r="M32" s="35">
        <v>256</v>
      </c>
      <c r="N32" s="8">
        <v>857</v>
      </c>
      <c r="O32" s="8">
        <v>408</v>
      </c>
      <c r="P32" s="8">
        <v>449</v>
      </c>
    </row>
    <row r="33" spans="1:16" s="26" customFormat="1" ht="12" customHeight="1">
      <c r="A33" s="36"/>
      <c r="B33" s="36"/>
      <c r="C33" s="25" t="s">
        <v>43</v>
      </c>
      <c r="D33" s="10"/>
      <c r="E33" s="35">
        <v>4712</v>
      </c>
      <c r="F33" s="8">
        <v>10551</v>
      </c>
      <c r="G33" s="8">
        <v>5133</v>
      </c>
      <c r="H33" s="21">
        <v>5418</v>
      </c>
      <c r="I33" s="17"/>
      <c r="J33" s="8"/>
      <c r="K33" s="25" t="s">
        <v>67</v>
      </c>
      <c r="L33" s="10"/>
      <c r="M33" s="35">
        <v>2137</v>
      </c>
      <c r="N33" s="8">
        <v>5515</v>
      </c>
      <c r="O33" s="8">
        <v>2618</v>
      </c>
      <c r="P33" s="8">
        <v>2897</v>
      </c>
    </row>
    <row r="34" spans="1:16" s="26" customFormat="1" ht="12" customHeight="1">
      <c r="A34" s="36"/>
      <c r="B34" s="36"/>
      <c r="C34" s="25" t="s">
        <v>81</v>
      </c>
      <c r="D34" s="10"/>
      <c r="E34" s="35">
        <v>170</v>
      </c>
      <c r="F34" s="8">
        <v>480</v>
      </c>
      <c r="G34" s="8">
        <v>241</v>
      </c>
      <c r="H34" s="21">
        <v>239</v>
      </c>
      <c r="I34" s="17"/>
      <c r="J34" s="8"/>
      <c r="K34" s="25" t="s">
        <v>27</v>
      </c>
      <c r="L34" s="10"/>
      <c r="M34" s="35">
        <v>4196</v>
      </c>
      <c r="N34" s="8">
        <v>10378</v>
      </c>
      <c r="O34" s="8">
        <v>5127</v>
      </c>
      <c r="P34" s="8">
        <v>5251</v>
      </c>
    </row>
    <row r="35" spans="1:16" s="26" customFormat="1" ht="12" customHeight="1">
      <c r="A35" s="36"/>
      <c r="B35" s="36"/>
      <c r="C35" s="25" t="s">
        <v>11</v>
      </c>
      <c r="D35" s="10"/>
      <c r="E35" s="35">
        <v>7346</v>
      </c>
      <c r="F35" s="8">
        <v>13711</v>
      </c>
      <c r="G35" s="8">
        <v>6773</v>
      </c>
      <c r="H35" s="21">
        <v>6938</v>
      </c>
      <c r="I35" s="17"/>
      <c r="J35" s="8"/>
      <c r="K35" s="25" t="s">
        <v>68</v>
      </c>
      <c r="L35" s="10"/>
      <c r="M35" s="35">
        <v>2744</v>
      </c>
      <c r="N35" s="8">
        <v>6746</v>
      </c>
      <c r="O35" s="8">
        <v>3248</v>
      </c>
      <c r="P35" s="8">
        <v>3498</v>
      </c>
    </row>
    <row r="36" spans="1:16" s="26" customFormat="1" ht="12" customHeight="1">
      <c r="A36" s="36"/>
      <c r="B36" s="36"/>
      <c r="C36" s="25" t="s">
        <v>0</v>
      </c>
      <c r="D36" s="10"/>
      <c r="E36" s="35">
        <v>1649</v>
      </c>
      <c r="F36" s="8">
        <v>2877</v>
      </c>
      <c r="G36" s="8">
        <v>1289</v>
      </c>
      <c r="H36" s="21">
        <v>1588</v>
      </c>
      <c r="I36" s="17"/>
      <c r="J36" s="8"/>
      <c r="K36" s="25" t="s">
        <v>58</v>
      </c>
      <c r="L36" s="10"/>
      <c r="M36" s="35">
        <v>5092</v>
      </c>
      <c r="N36" s="8">
        <v>13847</v>
      </c>
      <c r="O36" s="8">
        <v>6720</v>
      </c>
      <c r="P36" s="8">
        <v>7127</v>
      </c>
    </row>
    <row r="37" spans="1:16" s="26" customFormat="1" ht="12" customHeight="1">
      <c r="A37" s="36"/>
      <c r="B37" s="36"/>
      <c r="C37" s="25" t="s">
        <v>4</v>
      </c>
      <c r="D37" s="10"/>
      <c r="E37" s="35">
        <v>6496</v>
      </c>
      <c r="F37" s="8">
        <v>10969</v>
      </c>
      <c r="G37" s="8">
        <v>5144</v>
      </c>
      <c r="H37" s="21">
        <v>5825</v>
      </c>
      <c r="I37" s="17"/>
      <c r="J37" s="8"/>
      <c r="K37" s="25" t="s">
        <v>15</v>
      </c>
      <c r="L37" s="10"/>
      <c r="M37" s="35">
        <v>5610</v>
      </c>
      <c r="N37" s="8">
        <v>10442</v>
      </c>
      <c r="O37" s="8">
        <v>5483</v>
      </c>
      <c r="P37" s="8">
        <v>4959</v>
      </c>
    </row>
    <row r="38" spans="1:16" s="26" customFormat="1" ht="12" customHeight="1">
      <c r="A38" s="36"/>
      <c r="B38" s="36"/>
      <c r="C38" s="25" t="s">
        <v>78</v>
      </c>
      <c r="D38" s="10"/>
      <c r="E38" s="35">
        <v>7517</v>
      </c>
      <c r="F38" s="8">
        <v>19942</v>
      </c>
      <c r="G38" s="8">
        <v>9763</v>
      </c>
      <c r="H38" s="21">
        <v>10179</v>
      </c>
      <c r="I38" s="17"/>
      <c r="J38" s="8"/>
      <c r="K38" s="25" t="s">
        <v>74</v>
      </c>
      <c r="L38" s="10"/>
      <c r="M38" s="35">
        <v>2660</v>
      </c>
      <c r="N38" s="8">
        <v>6935</v>
      </c>
      <c r="O38" s="8">
        <v>3267</v>
      </c>
      <c r="P38" s="8">
        <v>3668</v>
      </c>
    </row>
    <row r="39" spans="1:16" s="26" customFormat="1" ht="12" customHeight="1">
      <c r="A39" s="36"/>
      <c r="B39" s="36"/>
      <c r="C39" s="25" t="s">
        <v>116</v>
      </c>
      <c r="D39" s="10"/>
      <c r="E39" s="35">
        <v>3985</v>
      </c>
      <c r="F39" s="8">
        <v>10529</v>
      </c>
      <c r="G39" s="8">
        <v>5003</v>
      </c>
      <c r="H39" s="21">
        <v>5526</v>
      </c>
      <c r="I39" s="17"/>
      <c r="J39" s="8"/>
      <c r="K39" s="25" t="s">
        <v>49</v>
      </c>
      <c r="L39" s="10"/>
      <c r="M39" s="35">
        <v>5253</v>
      </c>
      <c r="N39" s="8">
        <v>10779</v>
      </c>
      <c r="O39" s="8">
        <v>5474</v>
      </c>
      <c r="P39" s="8">
        <v>5305</v>
      </c>
    </row>
    <row r="40" spans="1:16" s="26" customFormat="1" ht="12" customHeight="1">
      <c r="A40" s="36"/>
      <c r="B40" s="36"/>
      <c r="C40" s="25" t="s">
        <v>85</v>
      </c>
      <c r="D40" s="10"/>
      <c r="E40" s="35">
        <v>2829</v>
      </c>
      <c r="F40" s="8">
        <v>7586</v>
      </c>
      <c r="G40" s="8">
        <v>3694</v>
      </c>
      <c r="H40" s="21">
        <v>3892</v>
      </c>
      <c r="I40" s="17"/>
      <c r="J40" s="8"/>
      <c r="K40" s="25" t="s">
        <v>61</v>
      </c>
      <c r="L40" s="10"/>
      <c r="M40" s="35">
        <v>2678</v>
      </c>
      <c r="N40" s="8">
        <v>6140</v>
      </c>
      <c r="O40" s="8">
        <v>3041</v>
      </c>
      <c r="P40" s="8">
        <v>3099</v>
      </c>
    </row>
    <row r="41" spans="1:16" s="26" customFormat="1" ht="12" customHeight="1">
      <c r="A41" s="36"/>
      <c r="B41" s="98" t="s">
        <v>160</v>
      </c>
      <c r="C41" s="97"/>
      <c r="D41" s="61"/>
      <c r="E41" s="35">
        <v>81081</v>
      </c>
      <c r="F41" s="8">
        <v>179465</v>
      </c>
      <c r="G41" s="8">
        <v>87854</v>
      </c>
      <c r="H41" s="21">
        <v>91611</v>
      </c>
      <c r="I41" s="16"/>
      <c r="J41" s="7"/>
      <c r="K41" s="25" t="s">
        <v>132</v>
      </c>
      <c r="L41" s="10"/>
      <c r="M41" s="35">
        <v>3662</v>
      </c>
      <c r="N41" s="8">
        <v>9967</v>
      </c>
      <c r="O41" s="8">
        <v>4907</v>
      </c>
      <c r="P41" s="8">
        <v>5060</v>
      </c>
    </row>
    <row r="42" spans="1:16" s="26" customFormat="1" ht="12" customHeight="1">
      <c r="A42" s="36"/>
      <c r="B42" s="36"/>
      <c r="C42" s="25" t="s">
        <v>20</v>
      </c>
      <c r="D42" s="10"/>
      <c r="E42" s="35">
        <v>6280</v>
      </c>
      <c r="F42" s="8">
        <v>16032</v>
      </c>
      <c r="G42" s="8">
        <v>7861</v>
      </c>
      <c r="H42" s="21">
        <v>8171</v>
      </c>
      <c r="I42" s="17"/>
      <c r="J42" s="8"/>
      <c r="K42" s="25" t="s">
        <v>88</v>
      </c>
      <c r="L42" s="10"/>
      <c r="M42" s="35">
        <v>1125</v>
      </c>
      <c r="N42" s="8">
        <v>2285</v>
      </c>
      <c r="O42" s="8">
        <v>1053</v>
      </c>
      <c r="P42" s="8">
        <v>1232</v>
      </c>
    </row>
    <row r="43" spans="1:16" s="26" customFormat="1" ht="12" customHeight="1">
      <c r="A43" s="36"/>
      <c r="B43" s="36"/>
      <c r="C43" s="25" t="s">
        <v>25</v>
      </c>
      <c r="D43" s="10"/>
      <c r="E43" s="35">
        <v>1358</v>
      </c>
      <c r="F43" s="8">
        <v>4324</v>
      </c>
      <c r="G43" s="8">
        <v>2160</v>
      </c>
      <c r="H43" s="21">
        <v>2164</v>
      </c>
      <c r="I43" s="17"/>
      <c r="J43" s="96" t="s">
        <v>158</v>
      </c>
      <c r="K43" s="97"/>
      <c r="L43" s="61"/>
      <c r="M43" s="35">
        <v>83111</v>
      </c>
      <c r="N43" s="57">
        <v>209783</v>
      </c>
      <c r="O43" s="8">
        <v>101831</v>
      </c>
      <c r="P43" s="8">
        <v>107952</v>
      </c>
    </row>
    <row r="44" spans="1:16" s="26" customFormat="1" ht="12" customHeight="1">
      <c r="A44" s="36"/>
      <c r="B44" s="36"/>
      <c r="C44" s="25" t="s">
        <v>51</v>
      </c>
      <c r="D44" s="10"/>
      <c r="E44" s="35">
        <v>2724</v>
      </c>
      <c r="F44" s="8">
        <v>5677</v>
      </c>
      <c r="G44" s="8">
        <v>2629</v>
      </c>
      <c r="H44" s="21">
        <v>3048</v>
      </c>
      <c r="I44" s="17"/>
      <c r="J44" s="8"/>
      <c r="K44" s="25" t="s">
        <v>103</v>
      </c>
      <c r="L44" s="10"/>
      <c r="M44" s="35">
        <v>2491</v>
      </c>
      <c r="N44" s="8">
        <v>5608</v>
      </c>
      <c r="O44" s="8">
        <v>2771</v>
      </c>
      <c r="P44" s="8">
        <v>2837</v>
      </c>
    </row>
    <row r="45" spans="1:16" s="26" customFormat="1" ht="12" customHeight="1">
      <c r="A45" s="36"/>
      <c r="B45" s="36"/>
      <c r="C45" s="25" t="s">
        <v>77</v>
      </c>
      <c r="D45" s="10"/>
      <c r="E45" s="35">
        <v>2029</v>
      </c>
      <c r="F45" s="8">
        <v>4734</v>
      </c>
      <c r="G45" s="8">
        <v>2187</v>
      </c>
      <c r="H45" s="21">
        <v>2547</v>
      </c>
      <c r="I45" s="17"/>
      <c r="J45" s="8"/>
      <c r="K45" s="25" t="s">
        <v>121</v>
      </c>
      <c r="L45" s="10"/>
      <c r="M45" s="35">
        <v>2289</v>
      </c>
      <c r="N45" s="8">
        <v>6835</v>
      </c>
      <c r="O45" s="8">
        <v>3302</v>
      </c>
      <c r="P45" s="8">
        <v>3533</v>
      </c>
    </row>
    <row r="46" spans="1:16" s="26" customFormat="1" ht="12" customHeight="1">
      <c r="A46" s="36"/>
      <c r="B46" s="36"/>
      <c r="C46" s="25" t="s">
        <v>40</v>
      </c>
      <c r="D46" s="10"/>
      <c r="E46" s="35">
        <v>7038</v>
      </c>
      <c r="F46" s="8">
        <v>15188</v>
      </c>
      <c r="G46" s="8">
        <v>7676</v>
      </c>
      <c r="H46" s="21">
        <v>7512</v>
      </c>
      <c r="I46" s="17"/>
      <c r="J46" s="8"/>
      <c r="K46" s="25" t="s">
        <v>104</v>
      </c>
      <c r="L46" s="10"/>
      <c r="M46" s="35">
        <v>4153</v>
      </c>
      <c r="N46" s="8">
        <v>10332</v>
      </c>
      <c r="O46" s="8">
        <v>5056</v>
      </c>
      <c r="P46" s="8">
        <v>5276</v>
      </c>
    </row>
    <row r="47" spans="1:16" s="26" customFormat="1" ht="12" customHeight="1">
      <c r="A47" s="36"/>
      <c r="B47" s="36"/>
      <c r="C47" s="25" t="s">
        <v>23</v>
      </c>
      <c r="D47" s="10"/>
      <c r="E47" s="35">
        <v>4585</v>
      </c>
      <c r="F47" s="8">
        <v>10114</v>
      </c>
      <c r="G47" s="8">
        <v>5035</v>
      </c>
      <c r="H47" s="21">
        <v>5079</v>
      </c>
      <c r="I47" s="17"/>
      <c r="J47" s="8"/>
      <c r="K47" s="25" t="s">
        <v>120</v>
      </c>
      <c r="L47" s="10"/>
      <c r="M47" s="35">
        <v>2171</v>
      </c>
      <c r="N47" s="8">
        <v>6505</v>
      </c>
      <c r="O47" s="8">
        <v>3168</v>
      </c>
      <c r="P47" s="8">
        <v>3337</v>
      </c>
    </row>
    <row r="48" spans="1:16" s="26" customFormat="1" ht="12" customHeight="1">
      <c r="A48" s="36"/>
      <c r="B48" s="36"/>
      <c r="C48" s="25" t="s">
        <v>75</v>
      </c>
      <c r="D48" s="10"/>
      <c r="E48" s="35">
        <v>2963</v>
      </c>
      <c r="F48" s="8">
        <v>7304</v>
      </c>
      <c r="G48" s="8">
        <v>3614</v>
      </c>
      <c r="H48" s="21">
        <v>3690</v>
      </c>
      <c r="I48" s="17"/>
      <c r="J48" s="8"/>
      <c r="K48" s="25" t="s">
        <v>94</v>
      </c>
      <c r="L48" s="10"/>
      <c r="M48" s="35">
        <v>5640</v>
      </c>
      <c r="N48" s="8">
        <v>12119</v>
      </c>
      <c r="O48" s="8">
        <v>5654</v>
      </c>
      <c r="P48" s="8">
        <v>6465</v>
      </c>
    </row>
    <row r="49" spans="1:16" s="26" customFormat="1" ht="12" customHeight="1">
      <c r="A49" s="36"/>
      <c r="B49" s="36"/>
      <c r="C49" s="25" t="s">
        <v>10</v>
      </c>
      <c r="D49" s="10"/>
      <c r="E49" s="35">
        <v>6809</v>
      </c>
      <c r="F49" s="8">
        <v>12686</v>
      </c>
      <c r="G49" s="8">
        <v>6020</v>
      </c>
      <c r="H49" s="21">
        <v>6666</v>
      </c>
      <c r="I49" s="17"/>
      <c r="J49" s="8"/>
      <c r="K49" s="25" t="s">
        <v>97</v>
      </c>
      <c r="L49" s="10"/>
      <c r="M49" s="35">
        <v>5064</v>
      </c>
      <c r="N49" s="8">
        <v>13180</v>
      </c>
      <c r="O49" s="8">
        <v>6427</v>
      </c>
      <c r="P49" s="8">
        <v>6753</v>
      </c>
    </row>
    <row r="50" spans="1:16" s="26" customFormat="1" ht="12" customHeight="1">
      <c r="A50" s="36"/>
      <c r="B50" s="36"/>
      <c r="C50" s="25" t="s">
        <v>54</v>
      </c>
      <c r="D50" s="10"/>
      <c r="E50" s="35">
        <v>2993</v>
      </c>
      <c r="F50" s="8">
        <v>7302</v>
      </c>
      <c r="G50" s="8">
        <v>3636</v>
      </c>
      <c r="H50" s="21">
        <v>3666</v>
      </c>
      <c r="I50" s="17"/>
      <c r="J50" s="8"/>
      <c r="K50" s="25" t="s">
        <v>92</v>
      </c>
      <c r="L50" s="10"/>
      <c r="M50" s="35">
        <v>340</v>
      </c>
      <c r="N50" s="8">
        <v>1116</v>
      </c>
      <c r="O50" s="8">
        <v>542</v>
      </c>
      <c r="P50" s="8">
        <v>574</v>
      </c>
    </row>
    <row r="51" spans="1:16" s="26" customFormat="1" ht="12" customHeight="1">
      <c r="A51" s="36"/>
      <c r="B51" s="36"/>
      <c r="C51" s="25" t="s">
        <v>50</v>
      </c>
      <c r="D51" s="10"/>
      <c r="E51" s="35">
        <v>4120</v>
      </c>
      <c r="F51" s="8">
        <v>9125</v>
      </c>
      <c r="G51" s="8">
        <v>4263</v>
      </c>
      <c r="H51" s="21">
        <v>4862</v>
      </c>
      <c r="I51" s="17"/>
      <c r="J51" s="8"/>
      <c r="K51" s="25" t="s">
        <v>96</v>
      </c>
      <c r="L51" s="10"/>
      <c r="M51" s="35">
        <v>3311</v>
      </c>
      <c r="N51" s="8">
        <v>7798</v>
      </c>
      <c r="O51" s="8">
        <v>3762</v>
      </c>
      <c r="P51" s="8">
        <v>4036</v>
      </c>
    </row>
    <row r="52" spans="1:16" s="26" customFormat="1" ht="12" customHeight="1">
      <c r="A52" s="36"/>
      <c r="B52" s="36"/>
      <c r="C52" s="25" t="s">
        <v>53</v>
      </c>
      <c r="D52" s="10"/>
      <c r="E52" s="35">
        <v>2577</v>
      </c>
      <c r="F52" s="8">
        <v>5782</v>
      </c>
      <c r="G52" s="8">
        <v>2717</v>
      </c>
      <c r="H52" s="21">
        <v>3065</v>
      </c>
      <c r="I52" s="17"/>
      <c r="J52" s="8"/>
      <c r="K52" s="25" t="s">
        <v>102</v>
      </c>
      <c r="L52" s="10"/>
      <c r="M52" s="35">
        <v>1771</v>
      </c>
      <c r="N52" s="8">
        <v>4768</v>
      </c>
      <c r="O52" s="8">
        <v>2264</v>
      </c>
      <c r="P52" s="8">
        <v>2504</v>
      </c>
    </row>
    <row r="53" spans="1:16" s="26" customFormat="1" ht="12" customHeight="1">
      <c r="A53" s="36"/>
      <c r="B53" s="36"/>
      <c r="C53" s="25" t="s">
        <v>70</v>
      </c>
      <c r="D53" s="10"/>
      <c r="E53" s="35">
        <v>3311</v>
      </c>
      <c r="F53" s="8">
        <v>8093</v>
      </c>
      <c r="G53" s="8">
        <v>4154</v>
      </c>
      <c r="H53" s="21">
        <v>3939</v>
      </c>
      <c r="I53" s="17"/>
      <c r="J53" s="8"/>
      <c r="K53" s="25" t="s">
        <v>98</v>
      </c>
      <c r="L53" s="10"/>
      <c r="M53" s="35">
        <v>1649</v>
      </c>
      <c r="N53" s="8">
        <v>3924</v>
      </c>
      <c r="O53" s="8">
        <v>1896</v>
      </c>
      <c r="P53" s="8">
        <v>2028</v>
      </c>
    </row>
    <row r="54" spans="1:16" s="26" customFormat="1" ht="12" customHeight="1">
      <c r="A54" s="36"/>
      <c r="B54" s="36"/>
      <c r="C54" s="25" t="s">
        <v>24</v>
      </c>
      <c r="D54" s="10"/>
      <c r="E54" s="35">
        <v>1124</v>
      </c>
      <c r="F54" s="8">
        <v>3126</v>
      </c>
      <c r="G54" s="8">
        <v>1601</v>
      </c>
      <c r="H54" s="21">
        <v>1525</v>
      </c>
      <c r="I54" s="17"/>
      <c r="J54" s="8"/>
      <c r="K54" s="25" t="s">
        <v>113</v>
      </c>
      <c r="L54" s="10"/>
      <c r="M54" s="35">
        <v>918</v>
      </c>
      <c r="N54" s="8">
        <v>2762</v>
      </c>
      <c r="O54" s="8">
        <v>1343</v>
      </c>
      <c r="P54" s="8">
        <v>1419</v>
      </c>
    </row>
    <row r="55" spans="1:16" s="26" customFormat="1" ht="12" customHeight="1">
      <c r="A55" s="36"/>
      <c r="B55" s="36"/>
      <c r="C55" s="25" t="s">
        <v>59</v>
      </c>
      <c r="D55" s="10"/>
      <c r="E55" s="35">
        <v>3921</v>
      </c>
      <c r="F55" s="8">
        <v>9123</v>
      </c>
      <c r="G55" s="8">
        <v>4570</v>
      </c>
      <c r="H55" s="21">
        <v>4553</v>
      </c>
      <c r="I55" s="17"/>
      <c r="J55" s="8"/>
      <c r="K55" s="25" t="s">
        <v>118</v>
      </c>
      <c r="L55" s="10"/>
      <c r="M55" s="35">
        <v>2996</v>
      </c>
      <c r="N55" s="8">
        <v>7454</v>
      </c>
      <c r="O55" s="8">
        <v>3720</v>
      </c>
      <c r="P55" s="8">
        <v>3734</v>
      </c>
    </row>
    <row r="56" spans="1:16" s="26" customFormat="1" ht="12" customHeight="1">
      <c r="A56" s="36"/>
      <c r="B56" s="36"/>
      <c r="C56" s="25" t="s">
        <v>115</v>
      </c>
      <c r="D56" s="10"/>
      <c r="E56" s="35">
        <v>2735</v>
      </c>
      <c r="F56" s="8">
        <v>6474</v>
      </c>
      <c r="G56" s="8">
        <v>3008</v>
      </c>
      <c r="H56" s="21">
        <v>3466</v>
      </c>
      <c r="I56" s="17"/>
      <c r="J56" s="8"/>
      <c r="K56" s="25" t="s">
        <v>111</v>
      </c>
      <c r="L56" s="10"/>
      <c r="M56" s="35">
        <v>2603</v>
      </c>
      <c r="N56" s="8">
        <v>8412</v>
      </c>
      <c r="O56" s="8">
        <v>4115</v>
      </c>
      <c r="P56" s="8">
        <v>4297</v>
      </c>
    </row>
    <row r="57" spans="1:16" s="26" customFormat="1" ht="12" customHeight="1">
      <c r="A57" s="36"/>
      <c r="B57" s="36"/>
      <c r="C57" s="25" t="s">
        <v>13</v>
      </c>
      <c r="D57" s="10"/>
      <c r="E57" s="35">
        <v>7941</v>
      </c>
      <c r="F57" s="8">
        <v>14771</v>
      </c>
      <c r="G57" s="8">
        <v>7054</v>
      </c>
      <c r="H57" s="21">
        <v>7717</v>
      </c>
      <c r="I57" s="17"/>
      <c r="J57" s="8"/>
      <c r="K57" s="25" t="s">
        <v>100</v>
      </c>
      <c r="L57" s="10"/>
      <c r="M57" s="35">
        <v>1444</v>
      </c>
      <c r="N57" s="8">
        <v>3719</v>
      </c>
      <c r="O57" s="8">
        <v>1789</v>
      </c>
      <c r="P57" s="8">
        <v>1930</v>
      </c>
    </row>
    <row r="58" spans="1:16" s="26" customFormat="1" ht="12" customHeight="1">
      <c r="A58" s="36"/>
      <c r="B58" s="36"/>
      <c r="C58" s="25" t="s">
        <v>26</v>
      </c>
      <c r="D58" s="10"/>
      <c r="E58" s="35">
        <v>4236</v>
      </c>
      <c r="F58" s="8">
        <v>8892</v>
      </c>
      <c r="G58" s="8">
        <v>4321</v>
      </c>
      <c r="H58" s="21">
        <v>4571</v>
      </c>
      <c r="I58" s="17"/>
      <c r="J58" s="8"/>
      <c r="K58" s="25" t="s">
        <v>117</v>
      </c>
      <c r="L58" s="10"/>
      <c r="M58" s="35">
        <v>1955</v>
      </c>
      <c r="N58" s="8">
        <v>5654</v>
      </c>
      <c r="O58" s="8">
        <v>2676</v>
      </c>
      <c r="P58" s="8">
        <v>2978</v>
      </c>
    </row>
    <row r="59" spans="1:16" s="26" customFormat="1" ht="12" customHeight="1">
      <c r="A59" s="36"/>
      <c r="B59" s="36"/>
      <c r="C59" s="25" t="s">
        <v>71</v>
      </c>
      <c r="D59" s="10"/>
      <c r="E59" s="35">
        <v>2230</v>
      </c>
      <c r="F59" s="8">
        <v>4553</v>
      </c>
      <c r="G59" s="8">
        <v>2338</v>
      </c>
      <c r="H59" s="21">
        <v>2215</v>
      </c>
      <c r="I59" s="17"/>
      <c r="J59" s="8"/>
      <c r="K59" s="25" t="s">
        <v>105</v>
      </c>
      <c r="L59" s="10"/>
      <c r="M59" s="35">
        <v>3308</v>
      </c>
      <c r="N59" s="8">
        <v>8148</v>
      </c>
      <c r="O59" s="8">
        <v>3905</v>
      </c>
      <c r="P59" s="8">
        <v>4243</v>
      </c>
    </row>
    <row r="60" spans="1:16" s="26" customFormat="1" ht="12" customHeight="1">
      <c r="A60" s="36"/>
      <c r="B60" s="36"/>
      <c r="C60" s="25" t="s">
        <v>46</v>
      </c>
      <c r="D60" s="10"/>
      <c r="E60" s="35">
        <v>4530</v>
      </c>
      <c r="F60" s="8">
        <v>11100</v>
      </c>
      <c r="G60" s="8">
        <v>5372</v>
      </c>
      <c r="H60" s="21">
        <v>5728</v>
      </c>
      <c r="I60" s="17"/>
      <c r="J60" s="8"/>
      <c r="K60" s="25" t="s">
        <v>107</v>
      </c>
      <c r="L60" s="10"/>
      <c r="M60" s="35">
        <v>2141</v>
      </c>
      <c r="N60" s="8">
        <v>5852</v>
      </c>
      <c r="O60" s="8">
        <v>2797</v>
      </c>
      <c r="P60" s="8">
        <v>3055</v>
      </c>
    </row>
    <row r="61" spans="1:16" s="26" customFormat="1" ht="12" customHeight="1">
      <c r="A61" s="36"/>
      <c r="B61" s="36"/>
      <c r="C61" s="40" t="s">
        <v>150</v>
      </c>
      <c r="D61" s="10"/>
      <c r="E61" s="35">
        <v>1955</v>
      </c>
      <c r="F61" s="8">
        <v>4314</v>
      </c>
      <c r="G61" s="8">
        <v>2146</v>
      </c>
      <c r="H61" s="21">
        <v>2168</v>
      </c>
      <c r="I61" s="17"/>
      <c r="J61" s="8"/>
      <c r="K61" s="25" t="s">
        <v>108</v>
      </c>
      <c r="L61" s="10"/>
      <c r="M61" s="35">
        <v>3454</v>
      </c>
      <c r="N61" s="8">
        <v>10150</v>
      </c>
      <c r="O61" s="8">
        <v>4801</v>
      </c>
      <c r="P61" s="8">
        <v>5349</v>
      </c>
    </row>
    <row r="62" spans="1:16" s="26" customFormat="1" ht="12" customHeight="1">
      <c r="A62" s="36"/>
      <c r="B62" s="36"/>
      <c r="C62" s="25" t="s">
        <v>34</v>
      </c>
      <c r="D62" s="10"/>
      <c r="E62" s="35">
        <v>5622</v>
      </c>
      <c r="F62" s="8">
        <v>10751</v>
      </c>
      <c r="G62" s="8">
        <v>5492</v>
      </c>
      <c r="H62" s="21">
        <v>5259</v>
      </c>
      <c r="I62" s="17"/>
      <c r="J62" s="8"/>
      <c r="K62" s="25" t="s">
        <v>89</v>
      </c>
      <c r="L62" s="10"/>
      <c r="M62" s="35">
        <v>6008</v>
      </c>
      <c r="N62" s="8">
        <v>11853</v>
      </c>
      <c r="O62" s="8">
        <v>5888</v>
      </c>
      <c r="P62" s="8">
        <v>5965</v>
      </c>
    </row>
    <row r="63" spans="1:16" s="26" customFormat="1" ht="12" customHeight="1">
      <c r="A63" s="36"/>
      <c r="B63" s="98" t="s">
        <v>161</v>
      </c>
      <c r="C63" s="97"/>
      <c r="D63" s="61"/>
      <c r="E63" s="35">
        <v>59049</v>
      </c>
      <c r="F63" s="8">
        <v>131945</v>
      </c>
      <c r="G63" s="8">
        <v>64212</v>
      </c>
      <c r="H63" s="21">
        <v>67733</v>
      </c>
      <c r="I63" s="16"/>
      <c r="J63" s="7"/>
      <c r="K63" s="25" t="s">
        <v>95</v>
      </c>
      <c r="L63" s="10"/>
      <c r="M63" s="35">
        <v>6473</v>
      </c>
      <c r="N63" s="8">
        <v>14539</v>
      </c>
      <c r="O63" s="8">
        <v>7039</v>
      </c>
      <c r="P63" s="8">
        <v>7500</v>
      </c>
    </row>
    <row r="64" spans="1:16" s="26" customFormat="1" ht="12" customHeight="1">
      <c r="A64" s="36"/>
      <c r="B64" s="36"/>
      <c r="C64" s="25" t="s">
        <v>22</v>
      </c>
      <c r="D64" s="10"/>
      <c r="E64" s="35">
        <v>964</v>
      </c>
      <c r="F64" s="8">
        <v>2766</v>
      </c>
      <c r="G64" s="8">
        <v>1356</v>
      </c>
      <c r="H64" s="21">
        <v>1410</v>
      </c>
      <c r="I64" s="17"/>
      <c r="J64" s="8"/>
      <c r="K64" s="25" t="s">
        <v>99</v>
      </c>
      <c r="L64" s="10"/>
      <c r="M64" s="35">
        <v>3081</v>
      </c>
      <c r="N64" s="8">
        <v>7787</v>
      </c>
      <c r="O64" s="8">
        <v>3784</v>
      </c>
      <c r="P64" s="8">
        <v>4003</v>
      </c>
    </row>
    <row r="65" spans="1:16" s="26" customFormat="1" ht="12" customHeight="1">
      <c r="A65" s="36"/>
      <c r="B65" s="36"/>
      <c r="C65" s="25" t="s">
        <v>5</v>
      </c>
      <c r="D65" s="10"/>
      <c r="E65" s="35">
        <v>5638</v>
      </c>
      <c r="F65" s="8">
        <v>10099</v>
      </c>
      <c r="G65" s="8">
        <v>4516</v>
      </c>
      <c r="H65" s="21">
        <v>5583</v>
      </c>
      <c r="I65" s="17"/>
      <c r="J65" s="8"/>
      <c r="K65" s="25" t="s">
        <v>110</v>
      </c>
      <c r="L65" s="10"/>
      <c r="M65" s="35">
        <v>2600</v>
      </c>
      <c r="N65" s="8">
        <v>6447</v>
      </c>
      <c r="O65" s="8">
        <v>3135</v>
      </c>
      <c r="P65" s="8">
        <v>3312</v>
      </c>
    </row>
    <row r="66" spans="1:16" s="26" customFormat="1" ht="12" customHeight="1">
      <c r="A66" s="36"/>
      <c r="B66" s="36"/>
      <c r="C66" s="25" t="s">
        <v>60</v>
      </c>
      <c r="D66" s="10"/>
      <c r="E66" s="35">
        <v>3316</v>
      </c>
      <c r="F66" s="8">
        <v>8501</v>
      </c>
      <c r="G66" s="8">
        <v>4145</v>
      </c>
      <c r="H66" s="21">
        <v>4356</v>
      </c>
      <c r="I66" s="17"/>
      <c r="J66" s="8"/>
      <c r="K66" s="25" t="s">
        <v>91</v>
      </c>
      <c r="L66" s="10"/>
      <c r="M66" s="35">
        <v>709</v>
      </c>
      <c r="N66" s="8">
        <v>2177</v>
      </c>
      <c r="O66" s="8">
        <v>1043</v>
      </c>
      <c r="P66" s="8">
        <v>1134</v>
      </c>
    </row>
    <row r="67" spans="1:16" s="26" customFormat="1" ht="12" customHeight="1">
      <c r="A67" s="36"/>
      <c r="B67" s="36"/>
      <c r="C67" s="25" t="s">
        <v>72</v>
      </c>
      <c r="D67" s="10"/>
      <c r="E67" s="35">
        <v>2235</v>
      </c>
      <c r="F67" s="8">
        <v>5950</v>
      </c>
      <c r="G67" s="8">
        <v>2958</v>
      </c>
      <c r="H67" s="21">
        <v>2992</v>
      </c>
      <c r="I67" s="17"/>
      <c r="J67" s="8"/>
      <c r="K67" s="25" t="s">
        <v>90</v>
      </c>
      <c r="L67" s="10"/>
      <c r="M67" s="35">
        <v>419</v>
      </c>
      <c r="N67" s="8">
        <v>1302</v>
      </c>
      <c r="O67" s="8">
        <v>627</v>
      </c>
      <c r="P67" s="8">
        <v>675</v>
      </c>
    </row>
    <row r="68" spans="1:16" s="26" customFormat="1" ht="12" customHeight="1">
      <c r="A68" s="36"/>
      <c r="B68" s="36"/>
      <c r="C68" s="25" t="s">
        <v>66</v>
      </c>
      <c r="D68" s="10"/>
      <c r="E68" s="35">
        <v>3675</v>
      </c>
      <c r="F68" s="8">
        <v>8619</v>
      </c>
      <c r="G68" s="8">
        <v>4428</v>
      </c>
      <c r="H68" s="21">
        <v>4191</v>
      </c>
      <c r="I68" s="17"/>
      <c r="J68" s="8"/>
      <c r="K68" s="25" t="s">
        <v>93</v>
      </c>
      <c r="L68" s="10"/>
      <c r="M68" s="35">
        <v>466</v>
      </c>
      <c r="N68" s="8">
        <v>1578</v>
      </c>
      <c r="O68" s="8">
        <v>775</v>
      </c>
      <c r="P68" s="8">
        <v>803</v>
      </c>
    </row>
    <row r="69" spans="1:16" s="26" customFormat="1" ht="12" customHeight="1">
      <c r="A69" s="36"/>
      <c r="B69" s="36"/>
      <c r="C69" s="25" t="s">
        <v>21</v>
      </c>
      <c r="D69" s="10"/>
      <c r="E69" s="35">
        <v>4961</v>
      </c>
      <c r="F69" s="8">
        <v>12916</v>
      </c>
      <c r="G69" s="8">
        <v>6519</v>
      </c>
      <c r="H69" s="21">
        <v>6397</v>
      </c>
      <c r="I69" s="17"/>
      <c r="J69" s="8"/>
      <c r="K69" s="25" t="s">
        <v>101</v>
      </c>
      <c r="L69" s="10"/>
      <c r="M69" s="35">
        <v>2010</v>
      </c>
      <c r="N69" s="8">
        <v>5388</v>
      </c>
      <c r="O69" s="8">
        <v>2662</v>
      </c>
      <c r="P69" s="8">
        <v>2726</v>
      </c>
    </row>
    <row r="70" spans="1:16" s="26" customFormat="1" ht="12" customHeight="1">
      <c r="A70" s="36"/>
      <c r="B70" s="36"/>
      <c r="C70" s="25" t="s">
        <v>42</v>
      </c>
      <c r="D70" s="10"/>
      <c r="E70" s="35">
        <v>3370</v>
      </c>
      <c r="F70" s="8">
        <v>7797</v>
      </c>
      <c r="G70" s="8">
        <v>3830</v>
      </c>
      <c r="H70" s="21">
        <v>3967</v>
      </c>
      <c r="I70" s="17"/>
      <c r="J70" s="8"/>
      <c r="K70" s="25" t="s">
        <v>109</v>
      </c>
      <c r="L70" s="10"/>
      <c r="M70" s="35">
        <v>2504</v>
      </c>
      <c r="N70" s="8">
        <v>7035</v>
      </c>
      <c r="O70" s="8">
        <v>3395</v>
      </c>
      <c r="P70" s="8">
        <v>3640</v>
      </c>
    </row>
    <row r="71" spans="1:16" s="26" customFormat="1" ht="12" customHeight="1">
      <c r="A71" s="36"/>
      <c r="B71" s="36"/>
      <c r="C71" s="25" t="s">
        <v>35</v>
      </c>
      <c r="D71" s="10"/>
      <c r="E71" s="35">
        <v>425</v>
      </c>
      <c r="F71" s="8">
        <v>1466</v>
      </c>
      <c r="G71" s="8">
        <v>699</v>
      </c>
      <c r="H71" s="21">
        <v>767</v>
      </c>
      <c r="I71" s="17"/>
      <c r="J71" s="8"/>
      <c r="K71" s="25" t="s">
        <v>106</v>
      </c>
      <c r="L71" s="10"/>
      <c r="M71" s="35">
        <v>4499</v>
      </c>
      <c r="N71" s="8">
        <v>10610</v>
      </c>
      <c r="O71" s="8">
        <v>5172</v>
      </c>
      <c r="P71" s="8">
        <v>5438</v>
      </c>
    </row>
    <row r="72" spans="1:16" s="26" customFormat="1" ht="12" customHeight="1">
      <c r="A72" s="36"/>
      <c r="B72" s="36"/>
      <c r="C72" s="25" t="s">
        <v>62</v>
      </c>
      <c r="D72" s="10"/>
      <c r="E72" s="35">
        <v>3091</v>
      </c>
      <c r="F72" s="8">
        <v>7236</v>
      </c>
      <c r="G72" s="8">
        <v>3621</v>
      </c>
      <c r="H72" s="21">
        <v>3615</v>
      </c>
      <c r="I72" s="17"/>
      <c r="J72" s="8"/>
      <c r="K72" s="25" t="s">
        <v>112</v>
      </c>
      <c r="L72" s="10"/>
      <c r="M72" s="35">
        <v>2595</v>
      </c>
      <c r="N72" s="8">
        <v>7820</v>
      </c>
      <c r="O72" s="8">
        <v>3821</v>
      </c>
      <c r="P72" s="8">
        <v>3999</v>
      </c>
    </row>
    <row r="73" spans="1:16" s="26" customFormat="1" ht="12" customHeight="1">
      <c r="A73" s="36"/>
      <c r="B73" s="36"/>
      <c r="C73" s="25" t="s">
        <v>12</v>
      </c>
      <c r="D73" s="10"/>
      <c r="E73" s="35">
        <v>5178</v>
      </c>
      <c r="F73" s="8">
        <v>11284</v>
      </c>
      <c r="G73" s="8">
        <v>5363</v>
      </c>
      <c r="H73" s="21">
        <v>5921</v>
      </c>
      <c r="I73" s="17"/>
      <c r="J73" s="8"/>
      <c r="K73" s="67" t="s">
        <v>149</v>
      </c>
      <c r="L73" s="70"/>
      <c r="M73" s="71">
        <v>4049</v>
      </c>
      <c r="N73" s="69">
        <v>8911</v>
      </c>
      <c r="O73" s="68">
        <v>4502</v>
      </c>
      <c r="P73" s="68">
        <v>4409</v>
      </c>
    </row>
    <row r="74" spans="1:16" s="29" customFormat="1" ht="3.75" customHeight="1">
      <c r="A74" s="41"/>
      <c r="B74" s="41"/>
      <c r="C74" s="42"/>
      <c r="D74" s="43"/>
      <c r="E74" s="44"/>
      <c r="F74" s="45"/>
      <c r="G74" s="45"/>
      <c r="H74" s="46"/>
      <c r="I74" s="47"/>
      <c r="J74" s="45"/>
      <c r="K74" s="48"/>
      <c r="L74" s="49"/>
      <c r="M74" s="50"/>
      <c r="N74" s="51"/>
      <c r="O74" s="52"/>
      <c r="P74" s="52"/>
    </row>
    <row r="75" spans="2:10" s="26" customFormat="1" ht="11.25" customHeight="1">
      <c r="B75" s="53" t="s">
        <v>151</v>
      </c>
      <c r="C75" s="53"/>
      <c r="D75" s="53"/>
      <c r="E75" s="54"/>
      <c r="F75" s="54"/>
      <c r="G75" s="54"/>
      <c r="H75" s="54"/>
      <c r="I75" s="54"/>
      <c r="J75" s="54"/>
    </row>
  </sheetData>
  <mergeCells count="12">
    <mergeCell ref="J13:K13"/>
    <mergeCell ref="B41:C41"/>
    <mergeCell ref="J43:K43"/>
    <mergeCell ref="B63:C63"/>
    <mergeCell ref="M6:M7"/>
    <mergeCell ref="N6:P6"/>
    <mergeCell ref="A8:D8"/>
    <mergeCell ref="B10:C10"/>
    <mergeCell ref="A6:D7"/>
    <mergeCell ref="E6:E7"/>
    <mergeCell ref="F6:H6"/>
    <mergeCell ref="I6:L7"/>
  </mergeCells>
  <printOptions/>
  <pageMargins left="0.63" right="0.55" top="0.51" bottom="0.5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SheetLayoutView="100" workbookViewId="0" topLeftCell="A1">
      <selection activeCell="I36" sqref="I36"/>
    </sheetView>
  </sheetViews>
  <sheetFormatPr defaultColWidth="9.00390625" defaultRowHeight="14.25" customHeight="1"/>
  <cols>
    <col min="1" max="1" width="1.75390625" style="26" customWidth="1"/>
    <col min="2" max="2" width="1.625" style="26" customWidth="1"/>
    <col min="3" max="3" width="9.625" style="26" customWidth="1"/>
    <col min="4" max="4" width="1.625" style="26" customWidth="1"/>
    <col min="5" max="8" width="9.25390625" style="26" customWidth="1"/>
    <col min="9" max="9" width="1.75390625" style="26" customWidth="1"/>
    <col min="10" max="10" width="1.625" style="26" customWidth="1"/>
    <col min="11" max="11" width="9.625" style="28" customWidth="1"/>
    <col min="12" max="12" width="1.625" style="28" customWidth="1"/>
    <col min="13" max="16" width="9.25390625" style="26" customWidth="1"/>
    <col min="17" max="17" width="8.875" style="29" customWidth="1"/>
    <col min="18" max="16384" width="8.875" style="26" customWidth="1"/>
  </cols>
  <sheetData>
    <row r="1" ht="14.25" customHeight="1">
      <c r="C1" s="27" t="s">
        <v>135</v>
      </c>
    </row>
    <row r="2" spans="3:12" s="2" customFormat="1" ht="14.25" customHeight="1">
      <c r="C2" s="24" t="s">
        <v>162</v>
      </c>
      <c r="K2" s="3"/>
      <c r="L2" s="3"/>
    </row>
    <row r="3" spans="3:12" s="2" customFormat="1" ht="14.25" customHeight="1">
      <c r="C3" s="24" t="s">
        <v>163</v>
      </c>
      <c r="K3" s="3"/>
      <c r="L3" s="3"/>
    </row>
    <row r="4" spans="3:16" s="2" customFormat="1" ht="14.25" customHeight="1">
      <c r="C4" s="24" t="s">
        <v>164</v>
      </c>
      <c r="K4" s="4"/>
      <c r="L4" s="4"/>
      <c r="P4" s="22"/>
    </row>
    <row r="5" spans="11:16" ht="12" customHeight="1" thickBot="1">
      <c r="K5" s="29"/>
      <c r="L5" s="29"/>
      <c r="P5" s="30" t="s">
        <v>152</v>
      </c>
    </row>
    <row r="6" spans="1:17" s="12" customFormat="1" ht="15.75" customHeight="1">
      <c r="A6" s="82" t="s">
        <v>144</v>
      </c>
      <c r="B6" s="83"/>
      <c r="C6" s="83"/>
      <c r="D6" s="84"/>
      <c r="E6" s="87" t="s">
        <v>145</v>
      </c>
      <c r="F6" s="76" t="s">
        <v>146</v>
      </c>
      <c r="G6" s="89"/>
      <c r="H6" s="89"/>
      <c r="I6" s="90" t="s">
        <v>144</v>
      </c>
      <c r="J6" s="91"/>
      <c r="K6" s="91"/>
      <c r="L6" s="92"/>
      <c r="M6" s="74" t="s">
        <v>145</v>
      </c>
      <c r="N6" s="76" t="s">
        <v>146</v>
      </c>
      <c r="O6" s="77"/>
      <c r="P6" s="77"/>
      <c r="Q6" s="64"/>
    </row>
    <row r="7" spans="1:17" s="12" customFormat="1" ht="15.75" customHeight="1">
      <c r="A7" s="85"/>
      <c r="B7" s="85"/>
      <c r="C7" s="85"/>
      <c r="D7" s="86"/>
      <c r="E7" s="88"/>
      <c r="F7" s="13" t="s">
        <v>147</v>
      </c>
      <c r="G7" s="14" t="s">
        <v>136</v>
      </c>
      <c r="H7" s="15" t="s">
        <v>137</v>
      </c>
      <c r="I7" s="93"/>
      <c r="J7" s="94"/>
      <c r="K7" s="94"/>
      <c r="L7" s="95"/>
      <c r="M7" s="75"/>
      <c r="N7" s="13" t="s">
        <v>147</v>
      </c>
      <c r="O7" s="14" t="s">
        <v>136</v>
      </c>
      <c r="P7" s="15" t="s">
        <v>137</v>
      </c>
      <c r="Q7" s="64"/>
    </row>
    <row r="8" spans="1:17" s="5" customFormat="1" ht="16.5" customHeight="1">
      <c r="A8" s="78" t="s">
        <v>148</v>
      </c>
      <c r="B8" s="79"/>
      <c r="C8" s="79"/>
      <c r="D8" s="80"/>
      <c r="E8" s="59">
        <f>E10+E27+E38+M8+M23</f>
        <v>445616</v>
      </c>
      <c r="F8" s="34">
        <f>F10+F27+F38+N8+N23</f>
        <v>1007969</v>
      </c>
      <c r="G8" s="34">
        <f>G10+G27+G38+O8+O23</f>
        <v>488555</v>
      </c>
      <c r="H8" s="60">
        <f>H10+H27+H38+P8+P23</f>
        <v>519414</v>
      </c>
      <c r="I8" s="72"/>
      <c r="J8" s="96" t="s">
        <v>142</v>
      </c>
      <c r="K8" s="97"/>
      <c r="L8" s="73"/>
      <c r="M8" s="35">
        <f>SUM(M9:M22)</f>
        <v>92534</v>
      </c>
      <c r="N8" s="8">
        <f>SUM(N9:N22)</f>
        <v>218520</v>
      </c>
      <c r="O8" s="8">
        <f>SUM(O9:O22)</f>
        <v>106605</v>
      </c>
      <c r="P8" s="8">
        <f>SUM(P9:P22)</f>
        <v>111915</v>
      </c>
      <c r="Q8" s="65"/>
    </row>
    <row r="9" spans="1:17" s="1" customFormat="1" ht="11.25" customHeight="1">
      <c r="A9" s="6"/>
      <c r="B9" s="6"/>
      <c r="C9" s="9"/>
      <c r="D9" s="10"/>
      <c r="E9" s="20"/>
      <c r="F9" s="8"/>
      <c r="G9" s="8"/>
      <c r="H9" s="21"/>
      <c r="I9" s="36"/>
      <c r="J9" s="36"/>
      <c r="K9" s="25" t="s">
        <v>86</v>
      </c>
      <c r="L9" s="10"/>
      <c r="M9" s="35">
        <v>1902</v>
      </c>
      <c r="N9" s="8">
        <f>SUM(O9:P9)</f>
        <v>4663</v>
      </c>
      <c r="O9" s="8">
        <v>2193</v>
      </c>
      <c r="P9" s="8">
        <v>2470</v>
      </c>
      <c r="Q9" s="66"/>
    </row>
    <row r="10" spans="1:17" s="5" customFormat="1" ht="12" customHeight="1">
      <c r="A10" s="11"/>
      <c r="B10" s="81" t="s">
        <v>139</v>
      </c>
      <c r="C10" s="81"/>
      <c r="D10" s="62"/>
      <c r="E10" s="20">
        <f>SUM(E11:E26)</f>
        <v>133754</v>
      </c>
      <c r="F10" s="8">
        <f>SUM(F11:F26)</f>
        <v>274636</v>
      </c>
      <c r="G10" s="8">
        <f>SUM(G11:G26)</f>
        <v>130843</v>
      </c>
      <c r="H10" s="21">
        <f>SUM(H11:H26)</f>
        <v>143793</v>
      </c>
      <c r="I10" s="36"/>
      <c r="J10" s="36"/>
      <c r="K10" s="25" t="s">
        <v>130</v>
      </c>
      <c r="L10" s="10"/>
      <c r="M10" s="35">
        <v>5610</v>
      </c>
      <c r="N10" s="8">
        <f aca="true" t="shared" si="0" ref="N10:N22">SUM(O10:P10)</f>
        <v>10442</v>
      </c>
      <c r="O10" s="8">
        <v>5483</v>
      </c>
      <c r="P10" s="8">
        <v>4959</v>
      </c>
      <c r="Q10" s="65"/>
    </row>
    <row r="11" spans="1:16" ht="12" customHeight="1">
      <c r="A11" s="36"/>
      <c r="B11" s="36"/>
      <c r="C11" s="25" t="s">
        <v>122</v>
      </c>
      <c r="D11" s="10"/>
      <c r="E11" s="35">
        <v>13234</v>
      </c>
      <c r="F11" s="8">
        <f>SUM(G11:H11)</f>
        <v>23869</v>
      </c>
      <c r="G11" s="8">
        <v>10897</v>
      </c>
      <c r="H11" s="21">
        <v>12972</v>
      </c>
      <c r="I11" s="36"/>
      <c r="J11" s="36"/>
      <c r="K11" s="25" t="s">
        <v>31</v>
      </c>
      <c r="L11" s="10"/>
      <c r="M11" s="35">
        <v>1048</v>
      </c>
      <c r="N11" s="8">
        <f t="shared" si="0"/>
        <v>3082</v>
      </c>
      <c r="O11" s="8">
        <v>1557</v>
      </c>
      <c r="P11" s="8">
        <v>1525</v>
      </c>
    </row>
    <row r="12" spans="1:16" ht="12" customHeight="1">
      <c r="A12" s="36"/>
      <c r="B12" s="36"/>
      <c r="C12" s="25" t="s">
        <v>82</v>
      </c>
      <c r="D12" s="10"/>
      <c r="E12" s="35">
        <v>4332</v>
      </c>
      <c r="F12" s="8">
        <f aca="true" t="shared" si="1" ref="F12:F26">SUM(G12:H12)</f>
        <v>12061</v>
      </c>
      <c r="G12" s="8">
        <v>5896</v>
      </c>
      <c r="H12" s="21">
        <v>6165</v>
      </c>
      <c r="I12" s="36"/>
      <c r="J12" s="36"/>
      <c r="K12" s="25" t="s">
        <v>73</v>
      </c>
      <c r="L12" s="10"/>
      <c r="M12" s="35">
        <v>8797</v>
      </c>
      <c r="N12" s="8">
        <f t="shared" si="0"/>
        <v>21346</v>
      </c>
      <c r="O12" s="8">
        <v>10534</v>
      </c>
      <c r="P12" s="8">
        <v>10812</v>
      </c>
    </row>
    <row r="13" spans="1:16" ht="12" customHeight="1">
      <c r="A13" s="36"/>
      <c r="B13" s="36"/>
      <c r="C13" s="25" t="s">
        <v>48</v>
      </c>
      <c r="D13" s="10"/>
      <c r="E13" s="35">
        <v>3011</v>
      </c>
      <c r="F13" s="8">
        <f t="shared" si="1"/>
        <v>7232</v>
      </c>
      <c r="G13" s="8">
        <v>3561</v>
      </c>
      <c r="H13" s="21">
        <v>3671</v>
      </c>
      <c r="I13" s="36"/>
      <c r="J13" s="36"/>
      <c r="K13" s="25" t="s">
        <v>131</v>
      </c>
      <c r="L13" s="10"/>
      <c r="M13" s="35">
        <v>13305</v>
      </c>
      <c r="N13" s="8">
        <f t="shared" si="0"/>
        <v>31157</v>
      </c>
      <c r="O13" s="8">
        <v>15312</v>
      </c>
      <c r="P13" s="8">
        <v>15845</v>
      </c>
    </row>
    <row r="14" spans="1:16" ht="12" customHeight="1">
      <c r="A14" s="36"/>
      <c r="B14" s="36"/>
      <c r="C14" s="25" t="s">
        <v>123</v>
      </c>
      <c r="D14" s="10"/>
      <c r="E14" s="35">
        <v>10857</v>
      </c>
      <c r="F14" s="8">
        <f t="shared" si="1"/>
        <v>20304</v>
      </c>
      <c r="G14" s="8">
        <v>9291</v>
      </c>
      <c r="H14" s="21">
        <v>11013</v>
      </c>
      <c r="I14" s="36"/>
      <c r="J14" s="36"/>
      <c r="K14" s="25" t="s">
        <v>18</v>
      </c>
      <c r="L14" s="10"/>
      <c r="M14" s="35">
        <v>7462</v>
      </c>
      <c r="N14" s="8">
        <f t="shared" si="0"/>
        <v>19464</v>
      </c>
      <c r="O14" s="8">
        <v>9399</v>
      </c>
      <c r="P14" s="8">
        <v>10065</v>
      </c>
    </row>
    <row r="15" spans="1:16" ht="12" customHeight="1">
      <c r="A15" s="36"/>
      <c r="B15" s="36"/>
      <c r="C15" s="25" t="s">
        <v>47</v>
      </c>
      <c r="D15" s="10"/>
      <c r="E15" s="35">
        <v>8097</v>
      </c>
      <c r="F15" s="8">
        <f t="shared" si="1"/>
        <v>16657</v>
      </c>
      <c r="G15" s="8">
        <v>7873</v>
      </c>
      <c r="H15" s="21">
        <v>8784</v>
      </c>
      <c r="I15" s="36"/>
      <c r="J15" s="36"/>
      <c r="K15" s="25" t="s">
        <v>14</v>
      </c>
      <c r="L15" s="10"/>
      <c r="M15" s="35">
        <v>14705</v>
      </c>
      <c r="N15" s="8">
        <f t="shared" si="0"/>
        <v>31487</v>
      </c>
      <c r="O15" s="8">
        <v>14916</v>
      </c>
      <c r="P15" s="8">
        <v>16571</v>
      </c>
    </row>
    <row r="16" spans="1:16" ht="12" customHeight="1">
      <c r="A16" s="36"/>
      <c r="B16" s="36"/>
      <c r="C16" s="25" t="s">
        <v>157</v>
      </c>
      <c r="D16" s="10"/>
      <c r="E16" s="35">
        <v>1380</v>
      </c>
      <c r="F16" s="8">
        <f t="shared" si="1"/>
        <v>3529</v>
      </c>
      <c r="G16" s="8">
        <v>1685</v>
      </c>
      <c r="H16" s="21">
        <v>1844</v>
      </c>
      <c r="I16" s="36"/>
      <c r="J16" s="36"/>
      <c r="K16" s="25" t="s">
        <v>17</v>
      </c>
      <c r="L16" s="10"/>
      <c r="M16" s="35">
        <v>6198</v>
      </c>
      <c r="N16" s="8">
        <f t="shared" si="0"/>
        <v>15032</v>
      </c>
      <c r="O16" s="8">
        <v>7310</v>
      </c>
      <c r="P16" s="8">
        <v>7722</v>
      </c>
    </row>
    <row r="17" spans="1:16" ht="12" customHeight="1">
      <c r="A17" s="36"/>
      <c r="B17" s="36"/>
      <c r="C17" s="25" t="s">
        <v>124</v>
      </c>
      <c r="D17" s="10"/>
      <c r="E17" s="35">
        <v>11860</v>
      </c>
      <c r="F17" s="8">
        <f t="shared" si="1"/>
        <v>21245</v>
      </c>
      <c r="G17" s="8">
        <v>9917</v>
      </c>
      <c r="H17" s="21">
        <v>11328</v>
      </c>
      <c r="I17" s="36"/>
      <c r="J17" s="36"/>
      <c r="K17" s="25" t="s">
        <v>68</v>
      </c>
      <c r="L17" s="10"/>
      <c r="M17" s="35">
        <v>2769</v>
      </c>
      <c r="N17" s="8">
        <f t="shared" si="0"/>
        <v>7033</v>
      </c>
      <c r="O17" s="8">
        <v>3407</v>
      </c>
      <c r="P17" s="8">
        <v>3626</v>
      </c>
    </row>
    <row r="18" spans="1:16" ht="12" customHeight="1">
      <c r="A18" s="36"/>
      <c r="B18" s="36"/>
      <c r="C18" s="25" t="s">
        <v>57</v>
      </c>
      <c r="D18" s="10"/>
      <c r="E18" s="35">
        <v>6142</v>
      </c>
      <c r="F18" s="8">
        <f t="shared" si="1"/>
        <v>14387</v>
      </c>
      <c r="G18" s="8">
        <v>6663</v>
      </c>
      <c r="H18" s="21">
        <v>7724</v>
      </c>
      <c r="I18" s="36"/>
      <c r="J18" s="36"/>
      <c r="K18" s="25" t="s">
        <v>58</v>
      </c>
      <c r="L18" s="10"/>
      <c r="M18" s="35">
        <v>6057</v>
      </c>
      <c r="N18" s="8">
        <f t="shared" si="0"/>
        <v>15824</v>
      </c>
      <c r="O18" s="8">
        <v>7651</v>
      </c>
      <c r="P18" s="8">
        <v>8173</v>
      </c>
    </row>
    <row r="19" spans="1:16" ht="12" customHeight="1">
      <c r="A19" s="36"/>
      <c r="B19" s="36"/>
      <c r="C19" s="25" t="s">
        <v>125</v>
      </c>
      <c r="D19" s="10"/>
      <c r="E19" s="35">
        <v>9463</v>
      </c>
      <c r="F19" s="8">
        <f t="shared" si="1"/>
        <v>17373</v>
      </c>
      <c r="G19" s="8">
        <v>8269</v>
      </c>
      <c r="H19" s="21">
        <v>9104</v>
      </c>
      <c r="I19" s="36"/>
      <c r="J19" s="36"/>
      <c r="K19" s="25" t="s">
        <v>74</v>
      </c>
      <c r="L19" s="10"/>
      <c r="M19" s="35">
        <v>2660</v>
      </c>
      <c r="N19" s="8">
        <f t="shared" si="0"/>
        <v>6935</v>
      </c>
      <c r="O19" s="8">
        <v>3267</v>
      </c>
      <c r="P19" s="8">
        <v>3668</v>
      </c>
    </row>
    <row r="20" spans="1:16" ht="12" customHeight="1">
      <c r="A20" s="36"/>
      <c r="B20" s="36"/>
      <c r="C20" s="25" t="s">
        <v>126</v>
      </c>
      <c r="D20" s="10"/>
      <c r="E20" s="35">
        <v>12759</v>
      </c>
      <c r="F20" s="8">
        <f t="shared" si="1"/>
        <v>25324</v>
      </c>
      <c r="G20" s="8">
        <v>12466</v>
      </c>
      <c r="H20" s="21">
        <v>12858</v>
      </c>
      <c r="I20" s="36"/>
      <c r="J20" s="36"/>
      <c r="K20" s="25" t="s">
        <v>49</v>
      </c>
      <c r="L20" s="10"/>
      <c r="M20" s="35">
        <v>8806</v>
      </c>
      <c r="N20" s="8">
        <f t="shared" si="0"/>
        <v>18779</v>
      </c>
      <c r="O20" s="8">
        <v>9367</v>
      </c>
      <c r="P20" s="8">
        <v>9412</v>
      </c>
    </row>
    <row r="21" spans="1:16" ht="12" customHeight="1">
      <c r="A21" s="36"/>
      <c r="B21" s="36"/>
      <c r="C21" s="25" t="s">
        <v>127</v>
      </c>
      <c r="D21" s="10"/>
      <c r="E21" s="35">
        <v>12512</v>
      </c>
      <c r="F21" s="8">
        <f t="shared" si="1"/>
        <v>20922</v>
      </c>
      <c r="G21" s="8">
        <v>10096</v>
      </c>
      <c r="H21" s="21">
        <v>10826</v>
      </c>
      <c r="I21" s="36"/>
      <c r="J21" s="36"/>
      <c r="K21" s="25" t="s">
        <v>132</v>
      </c>
      <c r="L21" s="10"/>
      <c r="M21" s="35">
        <v>7571</v>
      </c>
      <c r="N21" s="8">
        <f t="shared" si="0"/>
        <v>19727</v>
      </c>
      <c r="O21" s="8">
        <v>9662</v>
      </c>
      <c r="P21" s="8">
        <v>10065</v>
      </c>
    </row>
    <row r="22" spans="1:16" ht="12" customHeight="1">
      <c r="A22" s="36"/>
      <c r="B22" s="36"/>
      <c r="C22" s="25" t="s">
        <v>38</v>
      </c>
      <c r="D22" s="10"/>
      <c r="E22" s="35">
        <v>14330</v>
      </c>
      <c r="F22" s="8">
        <f t="shared" si="1"/>
        <v>26492</v>
      </c>
      <c r="G22" s="8">
        <v>12448</v>
      </c>
      <c r="H22" s="21">
        <v>14044</v>
      </c>
      <c r="I22" s="36"/>
      <c r="J22" s="36"/>
      <c r="K22" s="25" t="s">
        <v>133</v>
      </c>
      <c r="L22" s="10"/>
      <c r="M22" s="35">
        <v>5644</v>
      </c>
      <c r="N22" s="8">
        <f t="shared" si="0"/>
        <v>13549</v>
      </c>
      <c r="O22" s="8">
        <v>6547</v>
      </c>
      <c r="P22" s="8">
        <v>7002</v>
      </c>
    </row>
    <row r="23" spans="1:16" ht="12" customHeight="1">
      <c r="A23" s="36"/>
      <c r="B23" s="36"/>
      <c r="C23" s="25" t="s">
        <v>43</v>
      </c>
      <c r="D23" s="10"/>
      <c r="E23" s="35">
        <v>6937</v>
      </c>
      <c r="F23" s="8">
        <f t="shared" si="1"/>
        <v>15879</v>
      </c>
      <c r="G23" s="8">
        <v>7727</v>
      </c>
      <c r="H23" s="21">
        <v>8152</v>
      </c>
      <c r="I23" s="36"/>
      <c r="J23" s="96" t="s">
        <v>143</v>
      </c>
      <c r="K23" s="97"/>
      <c r="L23" s="73"/>
      <c r="M23" s="35">
        <f>SUM(M24:M29)+SUM(M30:M40)</f>
        <v>83111</v>
      </c>
      <c r="N23" s="8">
        <f>SUM(N24:N29)+SUM(N30:N40)</f>
        <v>209783</v>
      </c>
      <c r="O23" s="8">
        <f>SUM(O24:O29)+SUM(O30:O40)</f>
        <v>101831</v>
      </c>
      <c r="P23" s="8">
        <f>SUM(P24:P29)+SUM(P30:P40)</f>
        <v>107952</v>
      </c>
    </row>
    <row r="24" spans="1:16" ht="12" customHeight="1">
      <c r="A24" s="36"/>
      <c r="B24" s="36"/>
      <c r="C24" s="25" t="s">
        <v>78</v>
      </c>
      <c r="D24" s="10"/>
      <c r="E24" s="35">
        <v>12026</v>
      </c>
      <c r="F24" s="8">
        <f t="shared" si="1"/>
        <v>31247</v>
      </c>
      <c r="G24" s="8">
        <v>15357</v>
      </c>
      <c r="H24" s="21">
        <v>15890</v>
      </c>
      <c r="I24" s="36"/>
      <c r="J24" s="36"/>
      <c r="K24" s="25" t="s">
        <v>104</v>
      </c>
      <c r="L24" s="10"/>
      <c r="M24" s="35">
        <v>6834</v>
      </c>
      <c r="N24" s="8">
        <f aca="true" t="shared" si="2" ref="N24:N29">SUM(O24:P24)</f>
        <v>17104</v>
      </c>
      <c r="O24" s="8">
        <v>8349</v>
      </c>
      <c r="P24" s="8">
        <v>8755</v>
      </c>
    </row>
    <row r="25" spans="1:16" ht="12" customHeight="1">
      <c r="A25" s="36"/>
      <c r="B25" s="36"/>
      <c r="C25" s="25" t="s">
        <v>116</v>
      </c>
      <c r="D25" s="10"/>
      <c r="E25" s="35">
        <v>3985</v>
      </c>
      <c r="F25" s="8">
        <f t="shared" si="1"/>
        <v>10529</v>
      </c>
      <c r="G25" s="8">
        <v>5003</v>
      </c>
      <c r="H25" s="21">
        <v>5526</v>
      </c>
      <c r="I25" s="36"/>
      <c r="J25" s="36"/>
      <c r="K25" s="25" t="s">
        <v>97</v>
      </c>
      <c r="L25" s="10"/>
      <c r="M25" s="35">
        <v>6750</v>
      </c>
      <c r="N25" s="8">
        <f t="shared" si="2"/>
        <v>16555</v>
      </c>
      <c r="O25" s="8">
        <v>8203</v>
      </c>
      <c r="P25" s="8">
        <v>8352</v>
      </c>
    </row>
    <row r="26" spans="1:16" ht="12" customHeight="1">
      <c r="A26" s="36"/>
      <c r="B26" s="36"/>
      <c r="C26" s="25" t="s">
        <v>85</v>
      </c>
      <c r="D26" s="10"/>
      <c r="E26" s="35">
        <v>2829</v>
      </c>
      <c r="F26" s="8">
        <f t="shared" si="1"/>
        <v>7586</v>
      </c>
      <c r="G26" s="8">
        <v>3694</v>
      </c>
      <c r="H26" s="21">
        <v>3892</v>
      </c>
      <c r="I26" s="36"/>
      <c r="J26" s="39"/>
      <c r="K26" s="58" t="s">
        <v>96</v>
      </c>
      <c r="L26" s="56"/>
      <c r="M26" s="35">
        <v>5709</v>
      </c>
      <c r="N26" s="8">
        <f t="shared" si="2"/>
        <v>15527</v>
      </c>
      <c r="O26" s="8">
        <v>7462</v>
      </c>
      <c r="P26" s="8">
        <v>8065</v>
      </c>
    </row>
    <row r="27" spans="1:16" ht="12" customHeight="1">
      <c r="A27" s="36"/>
      <c r="B27" s="98" t="s">
        <v>140</v>
      </c>
      <c r="C27" s="97"/>
      <c r="D27" s="73"/>
      <c r="E27" s="35">
        <f>SUM(E28:E37)</f>
        <v>89984</v>
      </c>
      <c r="F27" s="8">
        <f>SUM(F28:F37)</f>
        <v>196443</v>
      </c>
      <c r="G27" s="8">
        <f>SUM(G28:G37)</f>
        <v>95901</v>
      </c>
      <c r="H27" s="21">
        <f>SUM(H28:H37)</f>
        <v>100542</v>
      </c>
      <c r="I27" s="36"/>
      <c r="J27" s="36"/>
      <c r="K27" s="25" t="s">
        <v>134</v>
      </c>
      <c r="L27" s="10"/>
      <c r="M27" s="35">
        <v>5802</v>
      </c>
      <c r="N27" s="8">
        <f t="shared" si="2"/>
        <v>13406</v>
      </c>
      <c r="O27" s="8">
        <v>6533</v>
      </c>
      <c r="P27" s="8">
        <v>6873</v>
      </c>
    </row>
    <row r="28" spans="1:16" ht="12" customHeight="1">
      <c r="A28" s="36"/>
      <c r="B28" s="36"/>
      <c r="C28" s="25" t="s">
        <v>20</v>
      </c>
      <c r="D28" s="10"/>
      <c r="E28" s="35">
        <v>6280</v>
      </c>
      <c r="F28" s="8">
        <f>SUM(G28:H28)</f>
        <v>16032</v>
      </c>
      <c r="G28" s="8">
        <v>7861</v>
      </c>
      <c r="H28" s="21">
        <v>8171</v>
      </c>
      <c r="I28" s="36"/>
      <c r="J28" s="36"/>
      <c r="K28" s="25" t="s">
        <v>113</v>
      </c>
      <c r="L28" s="10"/>
      <c r="M28" s="35">
        <v>2228</v>
      </c>
      <c r="N28" s="8">
        <f t="shared" si="2"/>
        <v>6841</v>
      </c>
      <c r="O28" s="8">
        <v>3287</v>
      </c>
      <c r="P28" s="8">
        <v>3554</v>
      </c>
    </row>
    <row r="29" spans="1:16" ht="12" customHeight="1">
      <c r="A29" s="36"/>
      <c r="B29" s="36"/>
      <c r="C29" s="25" t="s">
        <v>51</v>
      </c>
      <c r="D29" s="10"/>
      <c r="E29" s="35">
        <v>8295</v>
      </c>
      <c r="F29" s="8">
        <f aca="true" t="shared" si="3" ref="F29:F37">SUM(G29:H29)</f>
        <v>17600</v>
      </c>
      <c r="G29" s="8">
        <v>8245</v>
      </c>
      <c r="H29" s="21">
        <v>9355</v>
      </c>
      <c r="I29" s="63"/>
      <c r="J29" s="36"/>
      <c r="K29" s="25" t="s">
        <v>111</v>
      </c>
      <c r="L29" s="10"/>
      <c r="M29" s="35">
        <v>2603</v>
      </c>
      <c r="N29" s="8">
        <f t="shared" si="2"/>
        <v>8412</v>
      </c>
      <c r="O29" s="8">
        <v>4115</v>
      </c>
      <c r="P29" s="8">
        <v>4297</v>
      </c>
    </row>
    <row r="30" spans="1:16" ht="12" customHeight="1">
      <c r="A30" s="36"/>
      <c r="B30" s="36"/>
      <c r="C30" s="25" t="s">
        <v>23</v>
      </c>
      <c r="D30" s="10"/>
      <c r="E30" s="35">
        <v>8519</v>
      </c>
      <c r="F30" s="8">
        <f t="shared" si="3"/>
        <v>21635</v>
      </c>
      <c r="G30" s="8">
        <v>10903</v>
      </c>
      <c r="H30" s="21">
        <v>10732</v>
      </c>
      <c r="I30" s="16"/>
      <c r="J30" s="7"/>
      <c r="K30" s="25" t="s">
        <v>100</v>
      </c>
      <c r="L30" s="10"/>
      <c r="M30" s="35">
        <v>3399</v>
      </c>
      <c r="N30" s="8">
        <f>O30+P30</f>
        <v>9373</v>
      </c>
      <c r="O30" s="8">
        <v>4465</v>
      </c>
      <c r="P30" s="8">
        <v>4908</v>
      </c>
    </row>
    <row r="31" spans="1:16" ht="12" customHeight="1">
      <c r="A31" s="36"/>
      <c r="B31" s="36"/>
      <c r="C31" s="25" t="s">
        <v>75</v>
      </c>
      <c r="D31" s="10"/>
      <c r="E31" s="35">
        <v>5104</v>
      </c>
      <c r="F31" s="8">
        <f t="shared" si="3"/>
        <v>12109</v>
      </c>
      <c r="G31" s="8">
        <v>6051</v>
      </c>
      <c r="H31" s="21">
        <v>6058</v>
      </c>
      <c r="I31" s="17"/>
      <c r="J31" s="8"/>
      <c r="K31" s="25" t="s">
        <v>105</v>
      </c>
      <c r="L31" s="10"/>
      <c r="M31" s="35">
        <v>3308</v>
      </c>
      <c r="N31" s="8">
        <f aca="true" t="shared" si="4" ref="N31:N39">O31+P31</f>
        <v>8148</v>
      </c>
      <c r="O31" s="8">
        <v>3905</v>
      </c>
      <c r="P31" s="8">
        <v>4243</v>
      </c>
    </row>
    <row r="32" spans="1:16" ht="12" customHeight="1">
      <c r="A32" s="36"/>
      <c r="B32" s="36"/>
      <c r="C32" s="25" t="s">
        <v>50</v>
      </c>
      <c r="D32" s="10"/>
      <c r="E32" s="35">
        <v>5768</v>
      </c>
      <c r="F32" s="8">
        <f t="shared" si="3"/>
        <v>12787</v>
      </c>
      <c r="G32" s="8">
        <v>5983</v>
      </c>
      <c r="H32" s="21">
        <v>6804</v>
      </c>
      <c r="I32" s="17"/>
      <c r="J32" s="7"/>
      <c r="K32" s="25" t="s">
        <v>107</v>
      </c>
      <c r="L32" s="10"/>
      <c r="M32" s="35">
        <v>4151</v>
      </c>
      <c r="N32" s="8">
        <f t="shared" si="4"/>
        <v>11240</v>
      </c>
      <c r="O32" s="8">
        <v>5459</v>
      </c>
      <c r="P32" s="8">
        <v>5781</v>
      </c>
    </row>
    <row r="33" spans="1:16" ht="12" customHeight="1">
      <c r="A33" s="36"/>
      <c r="B33" s="36"/>
      <c r="C33" s="25" t="s">
        <v>128</v>
      </c>
      <c r="D33" s="10"/>
      <c r="E33" s="35">
        <v>11957</v>
      </c>
      <c r="F33" s="8">
        <f t="shared" si="3"/>
        <v>22873</v>
      </c>
      <c r="G33" s="8">
        <v>11092</v>
      </c>
      <c r="H33" s="21">
        <v>11781</v>
      </c>
      <c r="I33" s="17"/>
      <c r="J33" s="8"/>
      <c r="K33" s="25" t="s">
        <v>108</v>
      </c>
      <c r="L33" s="10"/>
      <c r="M33" s="35">
        <v>3454</v>
      </c>
      <c r="N33" s="8">
        <f t="shared" si="4"/>
        <v>10150</v>
      </c>
      <c r="O33" s="8">
        <v>4801</v>
      </c>
      <c r="P33" s="8">
        <v>5349</v>
      </c>
    </row>
    <row r="34" spans="1:16" ht="12" customHeight="1">
      <c r="A34" s="36"/>
      <c r="B34" s="36"/>
      <c r="C34" s="25" t="s">
        <v>24</v>
      </c>
      <c r="D34" s="10"/>
      <c r="E34" s="35">
        <v>8169</v>
      </c>
      <c r="F34" s="8">
        <f t="shared" si="3"/>
        <v>19440</v>
      </c>
      <c r="G34" s="8">
        <v>9552</v>
      </c>
      <c r="H34" s="21">
        <v>9888</v>
      </c>
      <c r="I34" s="17"/>
      <c r="J34" s="8"/>
      <c r="K34" s="25" t="s">
        <v>89</v>
      </c>
      <c r="L34" s="10"/>
      <c r="M34" s="35">
        <v>10395</v>
      </c>
      <c r="N34" s="8">
        <f t="shared" si="4"/>
        <v>21741</v>
      </c>
      <c r="O34" s="8">
        <v>10859</v>
      </c>
      <c r="P34" s="8">
        <v>10882</v>
      </c>
    </row>
    <row r="35" spans="1:16" ht="12" customHeight="1">
      <c r="A35" s="36"/>
      <c r="B35" s="36"/>
      <c r="C35" s="25" t="s">
        <v>115</v>
      </c>
      <c r="D35" s="10"/>
      <c r="E35" s="35">
        <v>7640</v>
      </c>
      <c r="F35" s="8">
        <f t="shared" si="3"/>
        <v>18143</v>
      </c>
      <c r="G35" s="8">
        <v>8737</v>
      </c>
      <c r="H35" s="21">
        <v>9406</v>
      </c>
      <c r="I35" s="17"/>
      <c r="J35" s="37"/>
      <c r="K35" s="55" t="s">
        <v>95</v>
      </c>
      <c r="L35" s="56"/>
      <c r="M35" s="35">
        <v>6897</v>
      </c>
      <c r="N35" s="8">
        <f t="shared" si="4"/>
        <v>15557</v>
      </c>
      <c r="O35" s="8">
        <v>7535</v>
      </c>
      <c r="P35" s="8">
        <v>8022</v>
      </c>
    </row>
    <row r="36" spans="1:16" ht="12" customHeight="1">
      <c r="A36" s="36"/>
      <c r="B36" s="36"/>
      <c r="C36" s="25" t="s">
        <v>26</v>
      </c>
      <c r="D36" s="10"/>
      <c r="E36" s="35">
        <v>11273</v>
      </c>
      <c r="F36" s="8">
        <f t="shared" si="3"/>
        <v>24078</v>
      </c>
      <c r="G36" s="8">
        <v>11997</v>
      </c>
      <c r="H36" s="21">
        <v>12081</v>
      </c>
      <c r="I36" s="17"/>
      <c r="J36" s="8"/>
      <c r="K36" s="25" t="s">
        <v>99</v>
      </c>
      <c r="L36" s="10"/>
      <c r="M36" s="35">
        <v>3081</v>
      </c>
      <c r="N36" s="8">
        <f t="shared" si="4"/>
        <v>7787</v>
      </c>
      <c r="O36" s="8">
        <v>3784</v>
      </c>
      <c r="P36" s="8">
        <v>4003</v>
      </c>
    </row>
    <row r="37" spans="1:16" ht="12" customHeight="1">
      <c r="A37" s="36"/>
      <c r="B37" s="36"/>
      <c r="C37" s="25" t="s">
        <v>34</v>
      </c>
      <c r="D37" s="10"/>
      <c r="E37" s="35">
        <v>16979</v>
      </c>
      <c r="F37" s="8">
        <f t="shared" si="3"/>
        <v>31746</v>
      </c>
      <c r="G37" s="8">
        <v>15480</v>
      </c>
      <c r="H37" s="21">
        <v>16266</v>
      </c>
      <c r="I37" s="17"/>
      <c r="J37" s="8"/>
      <c r="K37" s="25" t="s">
        <v>91</v>
      </c>
      <c r="L37" s="10"/>
      <c r="M37" s="35">
        <v>1515</v>
      </c>
      <c r="N37" s="8">
        <f t="shared" si="4"/>
        <v>4871</v>
      </c>
      <c r="O37" s="8">
        <v>2360</v>
      </c>
      <c r="P37" s="8">
        <v>2511</v>
      </c>
    </row>
    <row r="38" spans="1:16" ht="12" customHeight="1">
      <c r="A38" s="36"/>
      <c r="B38" s="98" t="s">
        <v>141</v>
      </c>
      <c r="C38" s="97"/>
      <c r="D38" s="73"/>
      <c r="E38" s="35">
        <f>SUM(E39:E44)</f>
        <v>46233</v>
      </c>
      <c r="F38" s="8">
        <f>SUM(F39:F44)</f>
        <v>108587</v>
      </c>
      <c r="G38" s="8">
        <f>SUM(G39:G44)</f>
        <v>53375</v>
      </c>
      <c r="H38" s="21">
        <f>SUM(H39:H44)</f>
        <v>55212</v>
      </c>
      <c r="I38" s="17"/>
      <c r="J38" s="8"/>
      <c r="K38" s="25" t="s">
        <v>109</v>
      </c>
      <c r="L38" s="10"/>
      <c r="M38" s="35">
        <v>4675</v>
      </c>
      <c r="N38" s="8">
        <f t="shared" si="4"/>
        <v>13540</v>
      </c>
      <c r="O38" s="8">
        <v>6563</v>
      </c>
      <c r="P38" s="8">
        <v>6977</v>
      </c>
    </row>
    <row r="39" spans="1:16" ht="12" customHeight="1">
      <c r="A39" s="36"/>
      <c r="B39" s="36"/>
      <c r="C39" s="25" t="s">
        <v>60</v>
      </c>
      <c r="D39" s="10"/>
      <c r="E39" s="35">
        <v>5551</v>
      </c>
      <c r="F39" s="8">
        <f aca="true" t="shared" si="5" ref="F39:F44">SUM(G39:H39)</f>
        <v>14451</v>
      </c>
      <c r="G39" s="8">
        <v>7103</v>
      </c>
      <c r="H39" s="21">
        <v>7348</v>
      </c>
      <c r="I39" s="17"/>
      <c r="J39" s="8"/>
      <c r="K39" s="25" t="s">
        <v>106</v>
      </c>
      <c r="L39" s="10"/>
      <c r="M39" s="35">
        <v>9715</v>
      </c>
      <c r="N39" s="8">
        <f t="shared" si="4"/>
        <v>21711</v>
      </c>
      <c r="O39" s="8">
        <v>10330</v>
      </c>
      <c r="P39" s="8">
        <v>11381</v>
      </c>
    </row>
    <row r="40" spans="1:16" ht="12" customHeight="1">
      <c r="A40" s="36"/>
      <c r="B40" s="36"/>
      <c r="C40" s="25" t="s">
        <v>66</v>
      </c>
      <c r="D40" s="10"/>
      <c r="E40" s="35">
        <v>9818</v>
      </c>
      <c r="F40" s="8">
        <f t="shared" si="5"/>
        <v>21621</v>
      </c>
      <c r="G40" s="8">
        <v>10891</v>
      </c>
      <c r="H40" s="21">
        <v>10730</v>
      </c>
      <c r="I40" s="17"/>
      <c r="J40" s="8"/>
      <c r="K40" s="25" t="s">
        <v>112</v>
      </c>
      <c r="L40" s="10"/>
      <c r="M40" s="35">
        <v>2595</v>
      </c>
      <c r="N40" s="8">
        <f>O40+P40</f>
        <v>7820</v>
      </c>
      <c r="O40" s="8">
        <v>3821</v>
      </c>
      <c r="P40" s="8">
        <v>3999</v>
      </c>
    </row>
    <row r="41" spans="1:16" ht="12" customHeight="1">
      <c r="A41" s="36"/>
      <c r="B41" s="39"/>
      <c r="C41" s="55" t="s">
        <v>21</v>
      </c>
      <c r="D41" s="38"/>
      <c r="E41" s="35">
        <v>5925</v>
      </c>
      <c r="F41" s="8">
        <f t="shared" si="5"/>
        <v>15682</v>
      </c>
      <c r="G41" s="8">
        <v>7875</v>
      </c>
      <c r="H41" s="21">
        <v>7807</v>
      </c>
      <c r="I41" s="17"/>
      <c r="J41" s="8"/>
      <c r="K41" s="25"/>
      <c r="L41" s="10"/>
      <c r="M41" s="35"/>
      <c r="N41" s="57"/>
      <c r="O41" s="8"/>
      <c r="P41" s="8"/>
    </row>
    <row r="42" spans="1:16" ht="12" customHeight="1">
      <c r="A42" s="36"/>
      <c r="B42" s="36"/>
      <c r="C42" s="25" t="s">
        <v>129</v>
      </c>
      <c r="D42" s="10"/>
      <c r="E42" s="35">
        <v>10599</v>
      </c>
      <c r="F42" s="8">
        <f t="shared" si="5"/>
        <v>22148</v>
      </c>
      <c r="G42" s="8">
        <v>10760</v>
      </c>
      <c r="H42" s="21">
        <v>11388</v>
      </c>
      <c r="I42" s="17"/>
      <c r="J42" s="8"/>
      <c r="K42" s="25"/>
      <c r="L42" s="10"/>
      <c r="M42" s="35"/>
      <c r="N42" s="57"/>
      <c r="O42" s="8"/>
      <c r="P42" s="8"/>
    </row>
    <row r="43" spans="1:16" ht="12" customHeight="1">
      <c r="A43" s="36"/>
      <c r="B43" s="36"/>
      <c r="C43" s="25" t="s">
        <v>12</v>
      </c>
      <c r="D43" s="10"/>
      <c r="E43" s="35">
        <v>9387</v>
      </c>
      <c r="F43" s="8">
        <f t="shared" si="5"/>
        <v>20785</v>
      </c>
      <c r="G43" s="8">
        <v>10003</v>
      </c>
      <c r="H43" s="21">
        <v>10782</v>
      </c>
      <c r="I43" s="17"/>
      <c r="J43" s="8"/>
      <c r="K43" s="25"/>
      <c r="L43" s="10"/>
      <c r="M43" s="35"/>
      <c r="N43" s="57"/>
      <c r="O43" s="8"/>
      <c r="P43" s="8"/>
    </row>
    <row r="44" spans="1:16" ht="12" customHeight="1">
      <c r="A44" s="36"/>
      <c r="B44" s="36"/>
      <c r="C44" s="25" t="s">
        <v>19</v>
      </c>
      <c r="D44" s="10"/>
      <c r="E44" s="35">
        <v>4953</v>
      </c>
      <c r="F44" s="8">
        <f t="shared" si="5"/>
        <v>13900</v>
      </c>
      <c r="G44" s="8">
        <v>6743</v>
      </c>
      <c r="H44" s="21">
        <v>7157</v>
      </c>
      <c r="I44" s="17"/>
      <c r="J44" s="8"/>
      <c r="K44" s="25"/>
      <c r="L44" s="10"/>
      <c r="M44" s="35"/>
      <c r="N44" s="57"/>
      <c r="O44" s="8"/>
      <c r="P44" s="8"/>
    </row>
    <row r="45" spans="1:16" s="29" customFormat="1" ht="3.75" customHeight="1">
      <c r="A45" s="41"/>
      <c r="B45" s="41"/>
      <c r="C45" s="42"/>
      <c r="D45" s="43"/>
      <c r="E45" s="44"/>
      <c r="F45" s="45"/>
      <c r="G45" s="45"/>
      <c r="H45" s="46"/>
      <c r="I45" s="47"/>
      <c r="J45" s="45"/>
      <c r="K45" s="48"/>
      <c r="L45" s="49"/>
      <c r="M45" s="50"/>
      <c r="N45" s="51"/>
      <c r="O45" s="52"/>
      <c r="P45" s="52"/>
    </row>
    <row r="46" spans="2:17" ht="11.25" customHeight="1">
      <c r="B46" s="53" t="s">
        <v>151</v>
      </c>
      <c r="C46" s="53"/>
      <c r="D46" s="53"/>
      <c r="E46" s="54"/>
      <c r="F46" s="54"/>
      <c r="G46" s="54"/>
      <c r="H46" s="54"/>
      <c r="I46" s="54"/>
      <c r="J46" s="54"/>
      <c r="K46" s="26"/>
      <c r="L46" s="26"/>
      <c r="Q46" s="26"/>
    </row>
    <row r="47" spans="9:12" ht="12" customHeight="1">
      <c r="I47" s="54"/>
      <c r="J47" s="54"/>
      <c r="K47" s="26"/>
      <c r="L47" s="26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spans="2:8" ht="14.25" customHeight="1">
      <c r="B58" s="53"/>
      <c r="C58" s="53"/>
      <c r="D58" s="53"/>
      <c r="E58" s="54"/>
      <c r="F58" s="54"/>
      <c r="G58" s="54"/>
      <c r="H58" s="54"/>
    </row>
  </sheetData>
  <mergeCells count="12">
    <mergeCell ref="B27:C27"/>
    <mergeCell ref="B38:C38"/>
    <mergeCell ref="J8:K8"/>
    <mergeCell ref="J23:K23"/>
    <mergeCell ref="M6:M7"/>
    <mergeCell ref="N6:P6"/>
    <mergeCell ref="A8:D8"/>
    <mergeCell ref="B10:C10"/>
    <mergeCell ref="A6:D7"/>
    <mergeCell ref="E6:E7"/>
    <mergeCell ref="F6:H6"/>
    <mergeCell ref="I6:L7"/>
  </mergeCells>
  <printOptions/>
  <pageMargins left="0.63" right="0.55" top="0.51" bottom="0.5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2006-03-07T02:03:15Z</cp:lastPrinted>
  <dcterms:created xsi:type="dcterms:W3CDTF">1998-03-09T10:31:31Z</dcterms:created>
  <dcterms:modified xsi:type="dcterms:W3CDTF">2009-04-07T08:06:46Z</dcterms:modified>
  <cp:category/>
  <cp:version/>
  <cp:contentType/>
  <cp:contentStatus/>
</cp:coreProperties>
</file>