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90" windowWidth="12390" windowHeight="8415" tabRatio="606" activeTab="0"/>
  </bookViews>
  <sheets>
    <sheet name="18年版" sheetId="1" r:id="rId1"/>
    <sheet name="計算用" sheetId="2" r:id="rId2"/>
  </sheets>
  <definedNames>
    <definedName name="_xlnm.Print_Area" localSheetId="0">'18年版'!$A:$IV</definedName>
  </definedNames>
  <calcPr fullCalcOnLoad="1"/>
</workbook>
</file>

<file path=xl/sharedStrings.xml><?xml version="1.0" encoding="utf-8"?>
<sst xmlns="http://schemas.openxmlformats.org/spreadsheetml/2006/main" count="50" uniqueCount="35">
  <si>
    <t>80.中央卸売市場取扱状況</t>
  </si>
  <si>
    <t>2.食肉市場取扱量</t>
  </si>
  <si>
    <t>年・月</t>
  </si>
  <si>
    <t>総数</t>
  </si>
  <si>
    <t>子牛肉</t>
  </si>
  <si>
    <t>牛</t>
  </si>
  <si>
    <t>豚</t>
  </si>
  <si>
    <t>馬</t>
  </si>
  <si>
    <t>子牛</t>
  </si>
  <si>
    <t>めん羊・山羊</t>
  </si>
  <si>
    <t>めん羊・山羊</t>
  </si>
  <si>
    <t>と　　　　　畜　　　　　頭　　　　　数</t>
  </si>
  <si>
    <t>総　　　数</t>
  </si>
  <si>
    <t>牛　　　肉</t>
  </si>
  <si>
    <t>豚　　　肉</t>
  </si>
  <si>
    <t>馬　　　肉</t>
  </si>
  <si>
    <t>（単位　トン，頭）</t>
  </si>
  <si>
    <t>資料　経済局中央卸売市場食肉市場「食肉市場年報」</t>
  </si>
  <si>
    <t>牛</t>
  </si>
  <si>
    <t>牛部分</t>
  </si>
  <si>
    <t>輸入牛</t>
  </si>
  <si>
    <t>１月</t>
  </si>
  <si>
    <t>豚</t>
  </si>
  <si>
    <t>豚部分</t>
  </si>
  <si>
    <t>馬</t>
  </si>
  <si>
    <t>子牛</t>
  </si>
  <si>
    <t>羊</t>
  </si>
  <si>
    <t>仔牛肉</t>
  </si>
  <si>
    <t>仔牛</t>
  </si>
  <si>
    <t>「牛肉」，「豚肉」，「馬肉」には部分肉，輸入肉を含む。</t>
  </si>
  <si>
    <t>輸入豚</t>
  </si>
  <si>
    <t xml:space="preserve">12 (2000)       </t>
  </si>
  <si>
    <t xml:space="preserve">       平 成   8   年</t>
  </si>
  <si>
    <t xml:space="preserve">    平成17年１月</t>
  </si>
  <si>
    <r>
      <t xml:space="preserve">          </t>
    </r>
    <r>
      <rPr>
        <sz val="10"/>
        <rFont val="ＭＳ Ｐゴシック"/>
        <family val="3"/>
      </rPr>
      <t xml:space="preserve">17 </t>
    </r>
    <r>
      <rPr>
        <sz val="10"/>
        <rFont val="ＭＳ Ｐ明朝"/>
        <family val="1"/>
      </rPr>
      <t>(2005)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</si>
</sst>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_ ;[Red]\-#,##0\ "/>
    <numFmt numFmtId="178" formatCode="#,##0;&quot;△ &quot;#,##0"/>
    <numFmt numFmtId="179" formatCode="#,##0.0;&quot;△ &quot;#,##0.0"/>
    <numFmt numFmtId="180" formatCode="_ * #,##0.0_ ;_ * \-#,##0.0_ ;_ * &quot;-&quot;_ ;_ @_ "/>
  </numFmts>
  <fonts count="15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4" xfId="0" applyFont="1" applyBorder="1" applyAlignment="1">
      <alignment horizontal="distributed" vertical="center"/>
    </xf>
    <xf numFmtId="0" fontId="11" fillId="0" borderId="1" xfId="0" applyFont="1" applyBorder="1" applyAlignment="1">
      <alignment/>
    </xf>
    <xf numFmtId="0" fontId="11" fillId="0" borderId="0" xfId="0" applyFont="1" applyAlignment="1">
      <alignment/>
    </xf>
    <xf numFmtId="0" fontId="9" fillId="0" borderId="2" xfId="0" applyFont="1" applyBorder="1" applyAlignment="1">
      <alignment horizontal="center"/>
    </xf>
    <xf numFmtId="179" fontId="7" fillId="0" borderId="5" xfId="0" applyNumberFormat="1" applyFont="1" applyBorder="1" applyAlignment="1">
      <alignment horizontal="right"/>
    </xf>
    <xf numFmtId="179" fontId="7" fillId="0" borderId="0" xfId="0" applyNumberFormat="1" applyFont="1" applyBorder="1" applyAlignment="1">
      <alignment horizontal="right"/>
    </xf>
    <xf numFmtId="178" fontId="7" fillId="0" borderId="0" xfId="0" applyNumberFormat="1" applyFont="1" applyBorder="1" applyAlignment="1">
      <alignment horizontal="right"/>
    </xf>
    <xf numFmtId="179" fontId="8" fillId="0" borderId="5" xfId="0" applyNumberFormat="1" applyFont="1" applyBorder="1" applyAlignment="1">
      <alignment horizontal="right"/>
    </xf>
    <xf numFmtId="179" fontId="8" fillId="0" borderId="0" xfId="0" applyNumberFormat="1" applyFont="1" applyBorder="1" applyAlignment="1">
      <alignment horizontal="right"/>
    </xf>
    <xf numFmtId="178" fontId="8" fillId="0" borderId="0" xfId="0" applyNumberFormat="1" applyFont="1" applyBorder="1" applyAlignment="1">
      <alignment horizontal="right"/>
    </xf>
    <xf numFmtId="179" fontId="7" fillId="0" borderId="6" xfId="0" applyNumberFormat="1" applyFont="1" applyBorder="1" applyAlignment="1">
      <alignment horizontal="right"/>
    </xf>
    <xf numFmtId="179" fontId="7" fillId="0" borderId="4" xfId="0" applyNumberFormat="1" applyFont="1" applyBorder="1" applyAlignment="1">
      <alignment horizontal="right"/>
    </xf>
    <xf numFmtId="178" fontId="7" fillId="0" borderId="4" xfId="0" applyNumberFormat="1" applyFont="1" applyBorder="1" applyAlignment="1">
      <alignment horizontal="right"/>
    </xf>
    <xf numFmtId="0" fontId="9" fillId="0" borderId="3" xfId="0" applyFont="1" applyBorder="1" applyAlignment="1">
      <alignment horizontal="left"/>
    </xf>
    <xf numFmtId="0" fontId="9" fillId="0" borderId="3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179" fontId="8" fillId="2" borderId="0" xfId="0" applyNumberFormat="1" applyFont="1" applyFill="1" applyBorder="1" applyAlignment="1">
      <alignment horizontal="right"/>
    </xf>
    <xf numFmtId="179" fontId="7" fillId="2" borderId="0" xfId="0" applyNumberFormat="1" applyFont="1" applyFill="1" applyBorder="1" applyAlignment="1">
      <alignment horizontal="right"/>
    </xf>
    <xf numFmtId="0" fontId="9" fillId="2" borderId="8" xfId="0" applyFont="1" applyFill="1" applyBorder="1" applyAlignment="1">
      <alignment horizontal="distributed" vertical="center"/>
    </xf>
    <xf numFmtId="41" fontId="7" fillId="2" borderId="0" xfId="0" applyNumberFormat="1" applyFont="1" applyFill="1" applyBorder="1" applyAlignment="1">
      <alignment horizontal="right"/>
    </xf>
    <xf numFmtId="0" fontId="9" fillId="0" borderId="8" xfId="0" applyFont="1" applyFill="1" applyBorder="1" applyAlignment="1">
      <alignment horizontal="distributed" vertical="center"/>
    </xf>
    <xf numFmtId="179" fontId="8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180" fontId="7" fillId="2" borderId="0" xfId="0" applyNumberFormat="1" applyFont="1" applyFill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41" fontId="7" fillId="0" borderId="0" xfId="0" applyNumberFormat="1" applyFont="1" applyBorder="1" applyAlignment="1">
      <alignment horizontal="right"/>
    </xf>
    <xf numFmtId="41" fontId="9" fillId="0" borderId="8" xfId="0" applyNumberFormat="1" applyFont="1" applyBorder="1" applyAlignment="1">
      <alignment horizontal="distributed" vertical="center"/>
    </xf>
    <xf numFmtId="180" fontId="7" fillId="0" borderId="5" xfId="0" applyNumberFormat="1" applyFont="1" applyBorder="1" applyAlignment="1">
      <alignment horizontal="right"/>
    </xf>
    <xf numFmtId="180" fontId="7" fillId="0" borderId="0" xfId="0" applyNumberFormat="1" applyFont="1" applyBorder="1" applyAlignment="1">
      <alignment horizontal="right"/>
    </xf>
    <xf numFmtId="180" fontId="8" fillId="0" borderId="5" xfId="0" applyNumberFormat="1" applyFont="1" applyBorder="1" applyAlignment="1">
      <alignment horizontal="right"/>
    </xf>
    <xf numFmtId="180" fontId="8" fillId="0" borderId="0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 quotePrefix="1">
      <alignment horizontal="left"/>
    </xf>
    <xf numFmtId="0" fontId="9" fillId="0" borderId="3" xfId="0" applyFont="1" applyBorder="1" applyAlignment="1">
      <alignment horizontal="right"/>
    </xf>
    <xf numFmtId="179" fontId="7" fillId="0" borderId="0" xfId="0" applyNumberFormat="1" applyFont="1" applyBorder="1" applyAlignment="1" quotePrefix="1">
      <alignment horizontal="right"/>
    </xf>
    <xf numFmtId="0" fontId="4" fillId="0" borderId="1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distributed" vertical="center"/>
    </xf>
    <xf numFmtId="0" fontId="9" fillId="0" borderId="2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2" borderId="12" xfId="0" applyFont="1" applyFill="1" applyBorder="1" applyAlignment="1">
      <alignment horizontal="distributed" vertical="center"/>
    </xf>
    <xf numFmtId="0" fontId="9" fillId="2" borderId="13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9" fillId="2" borderId="14" xfId="0" applyFont="1" applyFill="1" applyBorder="1" applyAlignment="1">
      <alignment horizontal="distributed" vertical="center"/>
    </xf>
    <xf numFmtId="0" fontId="9" fillId="2" borderId="6" xfId="0" applyFont="1" applyFill="1" applyBorder="1" applyAlignment="1">
      <alignment horizontal="distributed" vertical="center"/>
    </xf>
    <xf numFmtId="0" fontId="9" fillId="2" borderId="15" xfId="0" applyFont="1" applyFill="1" applyBorder="1" applyAlignment="1">
      <alignment horizontal="distributed" vertical="center"/>
    </xf>
    <xf numFmtId="0" fontId="9" fillId="2" borderId="16" xfId="0" applyFont="1" applyFill="1" applyBorder="1" applyAlignment="1">
      <alignment horizontal="distributed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tabSelected="1" workbookViewId="0" topLeftCell="A1">
      <selection activeCell="A2" sqref="A2"/>
    </sheetView>
  </sheetViews>
  <sheetFormatPr defaultColWidth="8.796875" defaultRowHeight="15"/>
  <cols>
    <col min="1" max="1" width="19.09765625" style="1" customWidth="1"/>
    <col min="2" max="6" width="15.59765625" style="1" customWidth="1"/>
    <col min="7" max="7" width="13.09765625" style="1" customWidth="1"/>
    <col min="8" max="13" width="14.09765625" style="1" customWidth="1"/>
    <col min="14" max="16384" width="8.69921875" style="1" customWidth="1"/>
  </cols>
  <sheetData>
    <row r="1" ht="14.25">
      <c r="A1" s="40" t="s">
        <v>0</v>
      </c>
    </row>
    <row r="3" ht="13.5">
      <c r="A3" s="1" t="s">
        <v>1</v>
      </c>
    </row>
    <row r="5" ht="13.5">
      <c r="A5" s="39" t="s">
        <v>29</v>
      </c>
    </row>
    <row r="9" spans="1:13" ht="14.25" thickBot="1">
      <c r="A9" s="8" t="s">
        <v>16</v>
      </c>
      <c r="B9" s="2"/>
      <c r="C9" s="2"/>
      <c r="D9" s="2"/>
      <c r="E9" s="43"/>
      <c r="F9" s="44"/>
      <c r="G9" s="2"/>
      <c r="H9" s="2"/>
      <c r="I9" s="2"/>
      <c r="J9" s="2"/>
      <c r="K9" s="2"/>
      <c r="L9" s="2"/>
      <c r="M9" s="2"/>
    </row>
    <row r="10" spans="1:13" ht="13.5">
      <c r="A10" s="47" t="s">
        <v>2</v>
      </c>
      <c r="B10" s="49" t="s">
        <v>12</v>
      </c>
      <c r="C10" s="49" t="s">
        <v>13</v>
      </c>
      <c r="D10" s="49" t="s">
        <v>14</v>
      </c>
      <c r="E10" s="49" t="s">
        <v>15</v>
      </c>
      <c r="F10" s="51" t="s">
        <v>27</v>
      </c>
      <c r="G10" s="53" t="s">
        <v>10</v>
      </c>
      <c r="H10" s="45" t="s">
        <v>11</v>
      </c>
      <c r="I10" s="46"/>
      <c r="J10" s="46"/>
      <c r="K10" s="46"/>
      <c r="L10" s="46"/>
      <c r="M10" s="46"/>
    </row>
    <row r="11" spans="1:13" ht="13.5">
      <c r="A11" s="48"/>
      <c r="B11" s="50"/>
      <c r="C11" s="50"/>
      <c r="D11" s="50"/>
      <c r="E11" s="50"/>
      <c r="F11" s="52"/>
      <c r="G11" s="54"/>
      <c r="H11" s="4" t="s">
        <v>3</v>
      </c>
      <c r="I11" s="4" t="s">
        <v>5</v>
      </c>
      <c r="J11" s="4" t="s">
        <v>6</v>
      </c>
      <c r="K11" s="4" t="s">
        <v>7</v>
      </c>
      <c r="L11" s="4" t="s">
        <v>28</v>
      </c>
      <c r="M11" s="7" t="s">
        <v>9</v>
      </c>
    </row>
    <row r="12" spans="1:13" ht="6" customHeight="1">
      <c r="A12" s="21"/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34"/>
    </row>
    <row r="13" spans="1:13" ht="12" customHeight="1">
      <c r="A13" s="20" t="s">
        <v>32</v>
      </c>
      <c r="B13" s="35">
        <v>28927.6</v>
      </c>
      <c r="C13" s="36">
        <v>12474</v>
      </c>
      <c r="D13" s="36">
        <v>14733</v>
      </c>
      <c r="E13" s="36">
        <v>2.2</v>
      </c>
      <c r="F13" s="36">
        <v>7</v>
      </c>
      <c r="G13" s="12">
        <v>0.1</v>
      </c>
      <c r="H13" s="33">
        <v>209931</v>
      </c>
      <c r="I13" s="33">
        <v>31450</v>
      </c>
      <c r="J13" s="33">
        <v>178391</v>
      </c>
      <c r="K13" s="33">
        <v>8</v>
      </c>
      <c r="L13" s="33">
        <v>80</v>
      </c>
      <c r="M13" s="33">
        <v>2</v>
      </c>
    </row>
    <row r="14" spans="1:13" ht="12" customHeight="1">
      <c r="A14" s="5">
        <v>9</v>
      </c>
      <c r="B14" s="35">
        <v>28996.6</v>
      </c>
      <c r="C14" s="36">
        <v>12474.2</v>
      </c>
      <c r="D14" s="36">
        <v>14693.8</v>
      </c>
      <c r="E14" s="36">
        <v>1.9</v>
      </c>
      <c r="F14" s="36">
        <v>5.4</v>
      </c>
      <c r="G14" s="12">
        <v>0</v>
      </c>
      <c r="H14" s="33">
        <v>208003</v>
      </c>
      <c r="I14" s="33">
        <v>31682</v>
      </c>
      <c r="J14" s="33">
        <v>176253</v>
      </c>
      <c r="K14" s="33">
        <v>7</v>
      </c>
      <c r="L14" s="33">
        <v>60</v>
      </c>
      <c r="M14" s="33">
        <v>1</v>
      </c>
    </row>
    <row r="15" spans="1:13" ht="12" customHeight="1">
      <c r="A15" s="5">
        <v>10</v>
      </c>
      <c r="B15" s="35">
        <v>25120.054</v>
      </c>
      <c r="C15" s="36">
        <v>12408.786</v>
      </c>
      <c r="D15" s="36">
        <v>12702.0775</v>
      </c>
      <c r="E15" s="36">
        <v>1.978</v>
      </c>
      <c r="F15" s="36">
        <v>7.0765</v>
      </c>
      <c r="G15" s="12">
        <v>0.136</v>
      </c>
      <c r="H15" s="33">
        <v>182320</v>
      </c>
      <c r="I15" s="33">
        <v>31305</v>
      </c>
      <c r="J15" s="33">
        <v>150900</v>
      </c>
      <c r="K15" s="33">
        <v>12</v>
      </c>
      <c r="L15" s="33">
        <v>99</v>
      </c>
      <c r="M15" s="33">
        <v>4</v>
      </c>
    </row>
    <row r="16" spans="1:13" ht="12" customHeight="1">
      <c r="A16" s="5">
        <v>11</v>
      </c>
      <c r="B16" s="35">
        <v>23732.7</v>
      </c>
      <c r="C16" s="36">
        <v>12216.6855</v>
      </c>
      <c r="D16" s="36">
        <v>11507.4923</v>
      </c>
      <c r="E16" s="36">
        <v>0.3</v>
      </c>
      <c r="F16" s="36">
        <v>8.2015</v>
      </c>
      <c r="G16" s="12">
        <v>0</v>
      </c>
      <c r="H16" s="33">
        <v>162708</v>
      </c>
      <c r="I16" s="33">
        <v>30835</v>
      </c>
      <c r="J16" s="33">
        <v>131765</v>
      </c>
      <c r="K16" s="33">
        <v>3</v>
      </c>
      <c r="L16" s="33">
        <v>104</v>
      </c>
      <c r="M16" s="33">
        <v>1</v>
      </c>
    </row>
    <row r="17" spans="1:13" ht="12" customHeight="1">
      <c r="A17" s="41" t="s">
        <v>31</v>
      </c>
      <c r="B17" s="35">
        <v>22435.198</v>
      </c>
      <c r="C17" s="36">
        <v>12877.2499</v>
      </c>
      <c r="D17" s="36">
        <v>9548.269699999999</v>
      </c>
      <c r="E17" s="36">
        <v>1.7179</v>
      </c>
      <c r="F17" s="36">
        <v>7.7695</v>
      </c>
      <c r="G17" s="12">
        <v>0.191</v>
      </c>
      <c r="H17" s="33">
        <v>140587</v>
      </c>
      <c r="I17" s="33">
        <v>32333</v>
      </c>
      <c r="J17" s="33">
        <v>108154</v>
      </c>
      <c r="K17" s="33">
        <v>9</v>
      </c>
      <c r="L17" s="33">
        <v>87</v>
      </c>
      <c r="M17" s="33">
        <v>4</v>
      </c>
    </row>
    <row r="18" spans="1:13" ht="19.5" customHeight="1">
      <c r="A18" s="5">
        <v>13</v>
      </c>
      <c r="B18" s="35">
        <v>19491.559400000002</v>
      </c>
      <c r="C18" s="36">
        <v>10407.668800000001</v>
      </c>
      <c r="D18" s="36">
        <v>9077.4676</v>
      </c>
      <c r="E18" s="36">
        <v>1.902</v>
      </c>
      <c r="F18" s="36">
        <v>4.4915</v>
      </c>
      <c r="G18" s="12">
        <v>0.0295</v>
      </c>
      <c r="H18" s="33">
        <v>126155</v>
      </c>
      <c r="I18" s="33">
        <v>25579</v>
      </c>
      <c r="J18" s="33">
        <v>100516</v>
      </c>
      <c r="K18" s="33">
        <v>9</v>
      </c>
      <c r="L18" s="33">
        <v>50</v>
      </c>
      <c r="M18" s="33">
        <v>1</v>
      </c>
    </row>
    <row r="19" spans="1:13" ht="12" customHeight="1">
      <c r="A19" s="5">
        <v>14</v>
      </c>
      <c r="B19" s="35">
        <v>23205.182900000003</v>
      </c>
      <c r="C19" s="36">
        <v>12153.848999999998</v>
      </c>
      <c r="D19" s="36">
        <v>11046.525400000002</v>
      </c>
      <c r="E19" s="36">
        <v>1.291</v>
      </c>
      <c r="F19" s="36">
        <v>3.5175</v>
      </c>
      <c r="G19" s="12">
        <v>0</v>
      </c>
      <c r="H19" s="33">
        <v>154477</v>
      </c>
      <c r="I19" s="33">
        <v>29328</v>
      </c>
      <c r="J19" s="33">
        <v>125113</v>
      </c>
      <c r="K19" s="33">
        <v>9</v>
      </c>
      <c r="L19" s="33">
        <v>27</v>
      </c>
      <c r="M19" s="33">
        <v>0</v>
      </c>
    </row>
    <row r="20" spans="1:13" ht="12" customHeight="1">
      <c r="A20" s="5">
        <v>15</v>
      </c>
      <c r="B20" s="35">
        <v>20643.84</v>
      </c>
      <c r="C20" s="36">
        <v>9529.9233</v>
      </c>
      <c r="D20" s="36">
        <v>11106.712300000001</v>
      </c>
      <c r="E20" s="36">
        <v>1.5699</v>
      </c>
      <c r="F20" s="36">
        <v>5.6345</v>
      </c>
      <c r="G20" s="12">
        <v>0</v>
      </c>
      <c r="H20" s="33">
        <v>146767</v>
      </c>
      <c r="I20" s="33">
        <v>24064</v>
      </c>
      <c r="J20" s="33">
        <v>122646</v>
      </c>
      <c r="K20" s="33">
        <v>9</v>
      </c>
      <c r="L20" s="33">
        <v>48</v>
      </c>
      <c r="M20" s="33">
        <v>0</v>
      </c>
    </row>
    <row r="21" spans="1:13" ht="12" customHeight="1">
      <c r="A21" s="5">
        <v>16</v>
      </c>
      <c r="B21" s="35">
        <v>21003.004100000002</v>
      </c>
      <c r="C21" s="36">
        <v>10154.885600000001</v>
      </c>
      <c r="D21" s="36">
        <v>10839.246000000001</v>
      </c>
      <c r="E21" s="36">
        <v>1.43</v>
      </c>
      <c r="F21" s="36">
        <v>7.4425</v>
      </c>
      <c r="G21" s="12">
        <v>0</v>
      </c>
      <c r="H21" s="33">
        <v>148405</v>
      </c>
      <c r="I21" s="33">
        <v>26261</v>
      </c>
      <c r="J21" s="33">
        <v>122061</v>
      </c>
      <c r="K21" s="33">
        <v>13</v>
      </c>
      <c r="L21" s="33">
        <v>70</v>
      </c>
      <c r="M21" s="33">
        <v>0</v>
      </c>
    </row>
    <row r="22" spans="1:13" s="3" customFormat="1" ht="19.5" customHeight="1">
      <c r="A22" s="5" t="s">
        <v>34</v>
      </c>
      <c r="B22" s="37">
        <v>20081.8641</v>
      </c>
      <c r="C22" s="38">
        <v>9341.6357</v>
      </c>
      <c r="D22" s="38">
        <v>10734.223399999999</v>
      </c>
      <c r="E22" s="38">
        <v>0.9420000000000001</v>
      </c>
      <c r="F22" s="38">
        <v>5.063000000000001</v>
      </c>
      <c r="G22" s="15">
        <v>0</v>
      </c>
      <c r="H22" s="32">
        <v>145994</v>
      </c>
      <c r="I22" s="32">
        <v>24130</v>
      </c>
      <c r="J22" s="32">
        <v>121810</v>
      </c>
      <c r="K22" s="32">
        <v>8</v>
      </c>
      <c r="L22" s="32">
        <v>46</v>
      </c>
      <c r="M22" s="32">
        <v>0</v>
      </c>
    </row>
    <row r="23" spans="1:13" ht="19.5" customHeight="1">
      <c r="A23" s="20" t="s">
        <v>33</v>
      </c>
      <c r="B23" s="35">
        <v>1475.3802</v>
      </c>
      <c r="C23" s="36">
        <v>636.6754</v>
      </c>
      <c r="D23" s="36">
        <v>838.4368000000001</v>
      </c>
      <c r="E23" s="36">
        <v>0</v>
      </c>
      <c r="F23" s="36">
        <v>0.268</v>
      </c>
      <c r="G23" s="33">
        <v>0</v>
      </c>
      <c r="H23" s="33">
        <v>11111</v>
      </c>
      <c r="I23" s="33">
        <v>1644</v>
      </c>
      <c r="J23" s="33">
        <v>9465</v>
      </c>
      <c r="K23" s="33">
        <v>0</v>
      </c>
      <c r="L23" s="33">
        <v>2</v>
      </c>
      <c r="M23" s="33">
        <v>0</v>
      </c>
    </row>
    <row r="24" spans="1:13" ht="12" customHeight="1">
      <c r="A24" s="5">
        <v>2</v>
      </c>
      <c r="B24" s="35">
        <v>1475.3407</v>
      </c>
      <c r="C24" s="36">
        <v>653.0740999999999</v>
      </c>
      <c r="D24" s="36">
        <v>821.8731</v>
      </c>
      <c r="E24" s="36">
        <v>0</v>
      </c>
      <c r="F24" s="36">
        <v>0.3935</v>
      </c>
      <c r="G24" s="33">
        <v>0</v>
      </c>
      <c r="H24" s="33">
        <v>11004</v>
      </c>
      <c r="I24" s="33">
        <v>1686</v>
      </c>
      <c r="J24" s="33">
        <v>9314</v>
      </c>
      <c r="K24" s="33">
        <v>0</v>
      </c>
      <c r="L24" s="33">
        <v>4</v>
      </c>
      <c r="M24" s="33">
        <v>0</v>
      </c>
    </row>
    <row r="25" spans="1:13" ht="12" customHeight="1">
      <c r="A25" s="5">
        <v>3</v>
      </c>
      <c r="B25" s="35">
        <v>1646.4466</v>
      </c>
      <c r="C25" s="36">
        <v>734.0116999999999</v>
      </c>
      <c r="D25" s="36">
        <v>911.6664000000001</v>
      </c>
      <c r="E25" s="36">
        <v>0.1215</v>
      </c>
      <c r="F25" s="36">
        <v>0.647</v>
      </c>
      <c r="G25" s="33">
        <v>0</v>
      </c>
      <c r="H25" s="33">
        <v>12270</v>
      </c>
      <c r="I25" s="33">
        <v>1910</v>
      </c>
      <c r="J25" s="33">
        <v>10352</v>
      </c>
      <c r="K25" s="33">
        <v>1</v>
      </c>
      <c r="L25" s="33">
        <v>7</v>
      </c>
      <c r="M25" s="33">
        <v>0</v>
      </c>
    </row>
    <row r="26" spans="1:13" ht="12" customHeight="1">
      <c r="A26" s="5">
        <v>4</v>
      </c>
      <c r="B26" s="35">
        <v>1794.3365</v>
      </c>
      <c r="C26" s="36">
        <v>907.2756999999999</v>
      </c>
      <c r="D26" s="36">
        <v>886.0533</v>
      </c>
      <c r="E26" s="36">
        <v>0</v>
      </c>
      <c r="F26" s="36">
        <v>1.0075</v>
      </c>
      <c r="G26" s="33">
        <v>0</v>
      </c>
      <c r="H26" s="33">
        <v>12284</v>
      </c>
      <c r="I26" s="33">
        <v>2334</v>
      </c>
      <c r="J26" s="33">
        <v>9941</v>
      </c>
      <c r="K26" s="33">
        <v>0</v>
      </c>
      <c r="L26" s="33">
        <v>9</v>
      </c>
      <c r="M26" s="33">
        <v>0</v>
      </c>
    </row>
    <row r="27" spans="1:13" ht="19.5" customHeight="1">
      <c r="A27" s="5">
        <v>5</v>
      </c>
      <c r="B27" s="35">
        <v>1464.4425999999999</v>
      </c>
      <c r="C27" s="36">
        <v>634.6302</v>
      </c>
      <c r="D27" s="36">
        <v>829.2729</v>
      </c>
      <c r="E27" s="36">
        <v>0.2865</v>
      </c>
      <c r="F27" s="36">
        <v>0.253</v>
      </c>
      <c r="G27" s="33">
        <v>0</v>
      </c>
      <c r="H27" s="33">
        <v>11014</v>
      </c>
      <c r="I27" s="33">
        <v>1660</v>
      </c>
      <c r="J27" s="33">
        <v>9349</v>
      </c>
      <c r="K27" s="33">
        <v>3</v>
      </c>
      <c r="L27" s="33">
        <v>2</v>
      </c>
      <c r="M27" s="33">
        <v>0</v>
      </c>
    </row>
    <row r="28" spans="1:13" ht="12" customHeight="1">
      <c r="A28" s="5">
        <v>6</v>
      </c>
      <c r="B28" s="35">
        <v>1535.1449</v>
      </c>
      <c r="C28" s="36">
        <v>654.7129</v>
      </c>
      <c r="D28" s="36">
        <v>880.432</v>
      </c>
      <c r="E28" s="36">
        <v>0</v>
      </c>
      <c r="F28" s="36">
        <v>0</v>
      </c>
      <c r="G28" s="33">
        <v>0</v>
      </c>
      <c r="H28" s="33">
        <v>11837</v>
      </c>
      <c r="I28" s="33">
        <v>1713</v>
      </c>
      <c r="J28" s="33">
        <v>10124</v>
      </c>
      <c r="K28" s="33">
        <v>0</v>
      </c>
      <c r="L28" s="33">
        <v>0</v>
      </c>
      <c r="M28" s="33">
        <v>0</v>
      </c>
    </row>
    <row r="29" spans="1:13" ht="12" customHeight="1">
      <c r="A29" s="5">
        <v>7</v>
      </c>
      <c r="B29" s="35">
        <v>1537.8094999999998</v>
      </c>
      <c r="C29" s="36">
        <v>730.001</v>
      </c>
      <c r="D29" s="36">
        <v>807.655</v>
      </c>
      <c r="E29" s="36">
        <v>0</v>
      </c>
      <c r="F29" s="36">
        <v>0.1535</v>
      </c>
      <c r="G29" s="33">
        <v>0</v>
      </c>
      <c r="H29" s="33">
        <v>11132</v>
      </c>
      <c r="I29" s="33">
        <v>1890</v>
      </c>
      <c r="J29" s="33">
        <v>9241</v>
      </c>
      <c r="K29" s="33">
        <v>0</v>
      </c>
      <c r="L29" s="33">
        <v>1</v>
      </c>
      <c r="M29" s="33">
        <v>0</v>
      </c>
    </row>
    <row r="30" spans="1:13" ht="12" customHeight="1">
      <c r="A30" s="5">
        <v>8</v>
      </c>
      <c r="B30" s="35">
        <v>1554.8074000000001</v>
      </c>
      <c r="C30" s="36">
        <v>734.8729000000001</v>
      </c>
      <c r="D30" s="36">
        <v>819.2345</v>
      </c>
      <c r="E30" s="36">
        <v>0.1585</v>
      </c>
      <c r="F30" s="36">
        <v>0.5415</v>
      </c>
      <c r="G30" s="33">
        <v>0</v>
      </c>
      <c r="H30" s="33">
        <v>11341</v>
      </c>
      <c r="I30" s="33">
        <v>1894</v>
      </c>
      <c r="J30" s="33">
        <v>9442</v>
      </c>
      <c r="K30" s="33">
        <v>1</v>
      </c>
      <c r="L30" s="33">
        <v>4</v>
      </c>
      <c r="M30" s="33">
        <v>0</v>
      </c>
    </row>
    <row r="31" spans="1:13" ht="19.5" customHeight="1">
      <c r="A31" s="5">
        <v>9</v>
      </c>
      <c r="B31" s="35">
        <v>1637.6146</v>
      </c>
      <c r="C31" s="36">
        <v>734.1589</v>
      </c>
      <c r="D31" s="36">
        <v>902.9162</v>
      </c>
      <c r="E31" s="36">
        <v>0</v>
      </c>
      <c r="F31" s="36">
        <v>0.5395</v>
      </c>
      <c r="G31" s="33">
        <v>0</v>
      </c>
      <c r="H31" s="33">
        <v>12360</v>
      </c>
      <c r="I31" s="33">
        <v>1948</v>
      </c>
      <c r="J31" s="33">
        <v>10407</v>
      </c>
      <c r="K31" s="33">
        <v>0</v>
      </c>
      <c r="L31" s="33">
        <v>5</v>
      </c>
      <c r="M31" s="33">
        <v>0</v>
      </c>
    </row>
    <row r="32" spans="1:13" ht="12" customHeight="1">
      <c r="A32" s="5">
        <v>10</v>
      </c>
      <c r="B32" s="35">
        <v>1692.5582</v>
      </c>
      <c r="C32" s="36">
        <v>765.5496999999999</v>
      </c>
      <c r="D32" s="36">
        <v>926.2545</v>
      </c>
      <c r="E32" s="36">
        <v>0.1105</v>
      </c>
      <c r="F32" s="36">
        <v>0.6435</v>
      </c>
      <c r="G32" s="33">
        <v>0</v>
      </c>
      <c r="H32" s="33">
        <v>12334</v>
      </c>
      <c r="I32" s="33">
        <v>2035</v>
      </c>
      <c r="J32" s="33">
        <v>10292</v>
      </c>
      <c r="K32" s="33">
        <v>1</v>
      </c>
      <c r="L32" s="33">
        <v>6</v>
      </c>
      <c r="M32" s="33">
        <v>0</v>
      </c>
    </row>
    <row r="33" spans="1:13" ht="12" customHeight="1">
      <c r="A33" s="5">
        <v>11</v>
      </c>
      <c r="B33" s="35">
        <v>2037.0262999999998</v>
      </c>
      <c r="C33" s="36">
        <v>1012.0206999999999</v>
      </c>
      <c r="D33" s="36">
        <v>1024.4396</v>
      </c>
      <c r="E33" s="36">
        <v>0.265</v>
      </c>
      <c r="F33" s="36">
        <v>0.301</v>
      </c>
      <c r="G33" s="33">
        <v>0</v>
      </c>
      <c r="H33" s="33">
        <v>13948</v>
      </c>
      <c r="I33" s="33">
        <v>2566</v>
      </c>
      <c r="J33" s="33">
        <v>11377</v>
      </c>
      <c r="K33" s="33">
        <v>2</v>
      </c>
      <c r="L33" s="33">
        <v>3</v>
      </c>
      <c r="M33" s="33">
        <v>0</v>
      </c>
    </row>
    <row r="34" spans="1:13" ht="12" customHeight="1">
      <c r="A34" s="5">
        <v>12</v>
      </c>
      <c r="B34" s="35">
        <v>2230.9566</v>
      </c>
      <c r="C34" s="36">
        <v>1144.6525</v>
      </c>
      <c r="D34" s="36">
        <v>1085.9891</v>
      </c>
      <c r="E34" s="36">
        <v>0</v>
      </c>
      <c r="F34" s="36">
        <v>0.315</v>
      </c>
      <c r="G34" s="33">
        <v>0</v>
      </c>
      <c r="H34" s="33">
        <v>15359</v>
      </c>
      <c r="I34" s="33">
        <v>2850</v>
      </c>
      <c r="J34" s="33">
        <v>12506</v>
      </c>
      <c r="K34" s="33">
        <v>0</v>
      </c>
      <c r="L34" s="33">
        <v>3</v>
      </c>
      <c r="M34" s="33">
        <v>0</v>
      </c>
    </row>
    <row r="35" spans="1:13" ht="6" customHeight="1">
      <c r="A35" s="10"/>
      <c r="B35" s="17"/>
      <c r="C35" s="18"/>
      <c r="D35" s="18"/>
      <c r="E35" s="18"/>
      <c r="F35" s="18"/>
      <c r="G35" s="18"/>
      <c r="H35" s="19"/>
      <c r="I35" s="19"/>
      <c r="J35" s="19"/>
      <c r="K35" s="19"/>
      <c r="L35" s="19"/>
      <c r="M35" s="19"/>
    </row>
    <row r="36" ht="13.5">
      <c r="A36" s="9" t="s">
        <v>17</v>
      </c>
    </row>
  </sheetData>
  <mergeCells count="9">
    <mergeCell ref="E9:F9"/>
    <mergeCell ref="H10:M10"/>
    <mergeCell ref="A10:A11"/>
    <mergeCell ref="B10:B11"/>
    <mergeCell ref="C10:C11"/>
    <mergeCell ref="D10:D11"/>
    <mergeCell ref="E10:E11"/>
    <mergeCell ref="F10:F11"/>
    <mergeCell ref="G10:G11"/>
  </mergeCells>
  <printOptions/>
  <pageMargins left="0.34" right="0.24" top="1" bottom="1" header="0.5" footer="0.5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39"/>
  <sheetViews>
    <sheetView zoomScale="86" zoomScaleNormal="86" workbookViewId="0" topLeftCell="A1">
      <selection activeCell="M6" sqref="M6:M18"/>
    </sheetView>
  </sheetViews>
  <sheetFormatPr defaultColWidth="8.796875" defaultRowHeight="15"/>
  <cols>
    <col min="4" max="4" width="11.8984375" style="0" bestFit="1" customWidth="1"/>
    <col min="8" max="8" width="10.09765625" style="0" customWidth="1"/>
    <col min="9" max="10" width="10.69921875" style="0" customWidth="1"/>
    <col min="16" max="16" width="9.59765625" style="0" customWidth="1"/>
  </cols>
  <sheetData>
    <row r="2" ht="15" thickBot="1"/>
    <row r="3" spans="1:16" s="1" customFormat="1" ht="13.5">
      <c r="A3" s="47" t="s">
        <v>2</v>
      </c>
      <c r="B3" s="49" t="s">
        <v>12</v>
      </c>
      <c r="C3" s="55" t="s">
        <v>13</v>
      </c>
      <c r="D3" s="49" t="s">
        <v>18</v>
      </c>
      <c r="E3" s="49" t="s">
        <v>19</v>
      </c>
      <c r="F3" s="49" t="s">
        <v>20</v>
      </c>
      <c r="G3" s="55" t="s">
        <v>14</v>
      </c>
      <c r="H3" s="49" t="s">
        <v>22</v>
      </c>
      <c r="I3" s="49" t="s">
        <v>23</v>
      </c>
      <c r="J3" s="63" t="s">
        <v>30</v>
      </c>
      <c r="K3" s="55" t="s">
        <v>15</v>
      </c>
      <c r="L3" s="49" t="s">
        <v>24</v>
      </c>
      <c r="M3" s="59" t="s">
        <v>4</v>
      </c>
      <c r="N3" s="49" t="s">
        <v>25</v>
      </c>
      <c r="O3" s="61" t="s">
        <v>10</v>
      </c>
      <c r="P3" s="57" t="s">
        <v>26</v>
      </c>
    </row>
    <row r="4" spans="1:16" s="1" customFormat="1" ht="13.5">
      <c r="A4" s="48"/>
      <c r="B4" s="50"/>
      <c r="C4" s="56"/>
      <c r="D4" s="50"/>
      <c r="E4" s="50"/>
      <c r="F4" s="50"/>
      <c r="G4" s="56"/>
      <c r="H4" s="50"/>
      <c r="I4" s="50"/>
      <c r="J4" s="64"/>
      <c r="K4" s="56"/>
      <c r="L4" s="50"/>
      <c r="M4" s="60"/>
      <c r="N4" s="50"/>
      <c r="O4" s="62"/>
      <c r="P4" s="58"/>
    </row>
    <row r="5" spans="1:16" s="1" customFormat="1" ht="6" customHeight="1">
      <c r="A5" s="21"/>
      <c r="B5" s="22"/>
      <c r="C5" s="23"/>
      <c r="D5" s="23"/>
      <c r="E5" s="23"/>
      <c r="F5" s="23"/>
      <c r="G5" s="23"/>
      <c r="H5" s="23"/>
      <c r="I5" s="23"/>
      <c r="J5" s="23"/>
      <c r="K5" s="26"/>
      <c r="L5" s="28"/>
      <c r="M5" s="26"/>
      <c r="N5" s="28"/>
      <c r="O5" s="26"/>
      <c r="P5" s="28"/>
    </row>
    <row r="6" spans="1:16" s="3" customFormat="1" ht="19.5" customHeight="1">
      <c r="A6" s="6">
        <v>17</v>
      </c>
      <c r="B6" s="14">
        <f aca="true" t="shared" si="0" ref="B6:B18">C6+G6+K6+M6+O6</f>
        <v>20081.8641</v>
      </c>
      <c r="C6" s="24">
        <f aca="true" t="shared" si="1" ref="C6:P6">SUM(C7:C18)</f>
        <v>9341.6357</v>
      </c>
      <c r="D6" s="15">
        <f t="shared" si="1"/>
        <v>9296384</v>
      </c>
      <c r="E6" s="15">
        <f t="shared" si="1"/>
        <v>45251.7</v>
      </c>
      <c r="F6" s="15">
        <f t="shared" si="1"/>
        <v>0</v>
      </c>
      <c r="G6" s="24">
        <f t="shared" si="1"/>
        <v>10734.223399999999</v>
      </c>
      <c r="H6" s="15">
        <f t="shared" si="1"/>
        <v>9446748</v>
      </c>
      <c r="I6" s="15">
        <f t="shared" si="1"/>
        <v>1287475.4000000001</v>
      </c>
      <c r="J6" s="15">
        <f t="shared" si="1"/>
        <v>0</v>
      </c>
      <c r="K6" s="24">
        <f t="shared" si="1"/>
        <v>0.9420000000000001</v>
      </c>
      <c r="L6" s="29">
        <f t="shared" si="1"/>
        <v>942</v>
      </c>
      <c r="M6" s="24">
        <f t="shared" si="1"/>
        <v>5.063000000000001</v>
      </c>
      <c r="N6" s="29">
        <f t="shared" si="1"/>
        <v>5063</v>
      </c>
      <c r="O6" s="24">
        <f t="shared" si="1"/>
        <v>0</v>
      </c>
      <c r="P6" s="29">
        <f t="shared" si="1"/>
        <v>0</v>
      </c>
    </row>
    <row r="7" spans="1:16" s="1" customFormat="1" ht="19.5" customHeight="1">
      <c r="A7" s="5" t="s">
        <v>21</v>
      </c>
      <c r="B7" s="11">
        <f t="shared" si="0"/>
        <v>1475.3802</v>
      </c>
      <c r="C7" s="25">
        <f>(D7+E7+F7)/1000</f>
        <v>636.6754</v>
      </c>
      <c r="D7" s="12">
        <v>633197.5</v>
      </c>
      <c r="E7" s="12">
        <v>3477.9</v>
      </c>
      <c r="F7" s="12"/>
      <c r="G7" s="25">
        <f>(H7+I7+J7)/1000</f>
        <v>838.4368000000001</v>
      </c>
      <c r="H7" s="12">
        <v>735355</v>
      </c>
      <c r="I7" s="12">
        <v>103081.8</v>
      </c>
      <c r="J7" s="12"/>
      <c r="K7" s="31">
        <f>L7/1000</f>
        <v>0</v>
      </c>
      <c r="L7" s="30"/>
      <c r="M7" s="31">
        <f>N7/1000</f>
        <v>0.268</v>
      </c>
      <c r="N7" s="30">
        <v>268</v>
      </c>
      <c r="O7" s="27">
        <f aca="true" t="shared" si="2" ref="O7:O18">P7/1000</f>
        <v>0</v>
      </c>
      <c r="P7" s="30"/>
    </row>
    <row r="8" spans="1:16" s="1" customFormat="1" ht="12" customHeight="1">
      <c r="A8" s="5">
        <v>2</v>
      </c>
      <c r="B8" s="11">
        <f t="shared" si="0"/>
        <v>1475.3407</v>
      </c>
      <c r="C8" s="25">
        <f aca="true" t="shared" si="3" ref="C8:C18">(D8+E8+F8)/1000</f>
        <v>653.0740999999999</v>
      </c>
      <c r="D8" s="12">
        <v>652006</v>
      </c>
      <c r="E8" s="12">
        <v>1068.1</v>
      </c>
      <c r="F8" s="12"/>
      <c r="G8" s="25">
        <f aca="true" t="shared" si="4" ref="G8:G18">(H8+I8+J8)/1000</f>
        <v>821.8731</v>
      </c>
      <c r="H8" s="12">
        <v>720313.5</v>
      </c>
      <c r="I8" s="12">
        <v>101559.6</v>
      </c>
      <c r="J8" s="12"/>
      <c r="K8" s="31">
        <f aca="true" t="shared" si="5" ref="K8:M18">L8/1000</f>
        <v>0</v>
      </c>
      <c r="L8" s="30">
        <v>0</v>
      </c>
      <c r="M8" s="31">
        <f t="shared" si="5"/>
        <v>0.3935</v>
      </c>
      <c r="N8" s="30">
        <v>393.5</v>
      </c>
      <c r="O8" s="27">
        <f t="shared" si="2"/>
        <v>0</v>
      </c>
      <c r="P8" s="30"/>
    </row>
    <row r="9" spans="1:16" s="1" customFormat="1" ht="12" customHeight="1">
      <c r="A9" s="5">
        <v>3</v>
      </c>
      <c r="B9" s="11">
        <f t="shared" si="0"/>
        <v>1646.4466</v>
      </c>
      <c r="C9" s="25">
        <f t="shared" si="3"/>
        <v>734.0116999999999</v>
      </c>
      <c r="D9" s="12">
        <v>730130.5</v>
      </c>
      <c r="E9" s="12">
        <v>3881.2</v>
      </c>
      <c r="F9" s="12"/>
      <c r="G9" s="25">
        <f t="shared" si="4"/>
        <v>911.6664000000001</v>
      </c>
      <c r="H9" s="12">
        <v>797375.5</v>
      </c>
      <c r="I9" s="12">
        <v>114290.9</v>
      </c>
      <c r="J9" s="12"/>
      <c r="K9" s="31">
        <f t="shared" si="5"/>
        <v>0.1215</v>
      </c>
      <c r="L9" s="30">
        <v>121.5</v>
      </c>
      <c r="M9" s="31">
        <f t="shared" si="5"/>
        <v>0.647</v>
      </c>
      <c r="N9" s="30">
        <v>647</v>
      </c>
      <c r="O9" s="27">
        <f t="shared" si="2"/>
        <v>0</v>
      </c>
      <c r="P9" s="30"/>
    </row>
    <row r="10" spans="1:16" s="1" customFormat="1" ht="12" customHeight="1">
      <c r="A10" s="5">
        <v>4</v>
      </c>
      <c r="B10" s="11">
        <f t="shared" si="0"/>
        <v>1794.3365</v>
      </c>
      <c r="C10" s="25">
        <f t="shared" si="3"/>
        <v>907.2756999999999</v>
      </c>
      <c r="D10" s="12">
        <v>901286.5</v>
      </c>
      <c r="E10" s="12">
        <v>5989.2</v>
      </c>
      <c r="F10" s="12"/>
      <c r="G10" s="25">
        <f t="shared" si="4"/>
        <v>886.0533</v>
      </c>
      <c r="H10" s="12">
        <v>777691</v>
      </c>
      <c r="I10" s="12">
        <v>108362.3</v>
      </c>
      <c r="J10" s="12"/>
      <c r="K10" s="31">
        <f t="shared" si="5"/>
        <v>0</v>
      </c>
      <c r="L10" s="30">
        <v>0</v>
      </c>
      <c r="M10" s="31">
        <f t="shared" si="5"/>
        <v>1.0075</v>
      </c>
      <c r="N10" s="30">
        <v>1007.5</v>
      </c>
      <c r="O10" s="27">
        <f t="shared" si="2"/>
        <v>0</v>
      </c>
      <c r="P10" s="30"/>
    </row>
    <row r="11" spans="1:16" s="1" customFormat="1" ht="19.5" customHeight="1">
      <c r="A11" s="5">
        <v>5</v>
      </c>
      <c r="B11" s="11">
        <f t="shared" si="0"/>
        <v>1464.4425999999999</v>
      </c>
      <c r="C11" s="25">
        <f t="shared" si="3"/>
        <v>634.6302</v>
      </c>
      <c r="D11" s="12">
        <v>632699.5</v>
      </c>
      <c r="E11" s="12">
        <v>1930.7</v>
      </c>
      <c r="F11" s="12"/>
      <c r="G11" s="25">
        <f t="shared" si="4"/>
        <v>829.2729</v>
      </c>
      <c r="H11" s="12">
        <v>722023</v>
      </c>
      <c r="I11" s="12">
        <v>107249.9</v>
      </c>
      <c r="J11" s="12"/>
      <c r="K11" s="31">
        <f t="shared" si="5"/>
        <v>0.2865</v>
      </c>
      <c r="L11" s="30">
        <v>286.5</v>
      </c>
      <c r="M11" s="31">
        <f t="shared" si="5"/>
        <v>0.253</v>
      </c>
      <c r="N11" s="30">
        <v>253</v>
      </c>
      <c r="O11" s="27">
        <f t="shared" si="2"/>
        <v>0</v>
      </c>
      <c r="P11" s="30"/>
    </row>
    <row r="12" spans="1:16" s="1" customFormat="1" ht="12" customHeight="1">
      <c r="A12" s="5">
        <v>6</v>
      </c>
      <c r="B12" s="11">
        <f t="shared" si="0"/>
        <v>1535.1449</v>
      </c>
      <c r="C12" s="25">
        <f t="shared" si="3"/>
        <v>654.7129</v>
      </c>
      <c r="D12" s="12">
        <v>648960.5</v>
      </c>
      <c r="E12" s="12">
        <v>5752.4</v>
      </c>
      <c r="F12" s="12"/>
      <c r="G12" s="25">
        <f t="shared" si="4"/>
        <v>880.432</v>
      </c>
      <c r="H12" s="12">
        <v>780442.5</v>
      </c>
      <c r="I12" s="12">
        <v>99989.5</v>
      </c>
      <c r="J12" s="12"/>
      <c r="K12" s="31">
        <f t="shared" si="5"/>
        <v>0</v>
      </c>
      <c r="L12" s="30">
        <v>0</v>
      </c>
      <c r="M12" s="31">
        <f t="shared" si="5"/>
        <v>0</v>
      </c>
      <c r="N12" s="30">
        <v>0</v>
      </c>
      <c r="O12" s="27">
        <f t="shared" si="2"/>
        <v>0</v>
      </c>
      <c r="P12" s="30"/>
    </row>
    <row r="13" spans="1:16" s="1" customFormat="1" ht="12" customHeight="1">
      <c r="A13" s="5">
        <v>7</v>
      </c>
      <c r="B13" s="11">
        <f t="shared" si="0"/>
        <v>1537.8094999999998</v>
      </c>
      <c r="C13" s="25">
        <f t="shared" si="3"/>
        <v>730.001</v>
      </c>
      <c r="D13" s="12">
        <v>726648.5</v>
      </c>
      <c r="E13" s="12">
        <v>3352.5</v>
      </c>
      <c r="F13" s="12"/>
      <c r="G13" s="25">
        <f t="shared" si="4"/>
        <v>807.655</v>
      </c>
      <c r="H13" s="12">
        <v>712867.5</v>
      </c>
      <c r="I13" s="12">
        <v>94787.5</v>
      </c>
      <c r="J13" s="12"/>
      <c r="K13" s="31">
        <f t="shared" si="5"/>
        <v>0</v>
      </c>
      <c r="L13" s="30">
        <v>0</v>
      </c>
      <c r="M13" s="31">
        <f t="shared" si="5"/>
        <v>0.1535</v>
      </c>
      <c r="N13" s="30">
        <v>153.5</v>
      </c>
      <c r="O13" s="27">
        <f t="shared" si="2"/>
        <v>0</v>
      </c>
      <c r="P13" s="30"/>
    </row>
    <row r="14" spans="1:16" s="1" customFormat="1" ht="12" customHeight="1">
      <c r="A14" s="5">
        <v>8</v>
      </c>
      <c r="B14" s="11">
        <f t="shared" si="0"/>
        <v>1554.8074000000001</v>
      </c>
      <c r="C14" s="25">
        <f t="shared" si="3"/>
        <v>734.8729000000001</v>
      </c>
      <c r="D14" s="12">
        <v>728972</v>
      </c>
      <c r="E14" s="12">
        <v>5900.9</v>
      </c>
      <c r="F14" s="12"/>
      <c r="G14" s="25">
        <f t="shared" si="4"/>
        <v>819.2345</v>
      </c>
      <c r="H14" s="12">
        <v>722365</v>
      </c>
      <c r="I14" s="12">
        <v>96869.5</v>
      </c>
      <c r="J14" s="12"/>
      <c r="K14" s="31">
        <f t="shared" si="5"/>
        <v>0.1585</v>
      </c>
      <c r="L14" s="30">
        <v>158.5</v>
      </c>
      <c r="M14" s="31">
        <f t="shared" si="5"/>
        <v>0.5415</v>
      </c>
      <c r="N14" s="30">
        <v>541.5</v>
      </c>
      <c r="O14" s="27">
        <f t="shared" si="2"/>
        <v>0</v>
      </c>
      <c r="P14" s="30"/>
    </row>
    <row r="15" spans="1:16" s="1" customFormat="1" ht="19.5" customHeight="1">
      <c r="A15" s="5">
        <v>9</v>
      </c>
      <c r="B15" s="11">
        <f t="shared" si="0"/>
        <v>1637.6146</v>
      </c>
      <c r="C15" s="25">
        <f t="shared" si="3"/>
        <v>734.1589</v>
      </c>
      <c r="D15" s="12">
        <v>728596.5</v>
      </c>
      <c r="E15" s="12">
        <v>5562.4</v>
      </c>
      <c r="F15" s="12"/>
      <c r="G15" s="25">
        <f t="shared" si="4"/>
        <v>902.9162</v>
      </c>
      <c r="H15" s="12">
        <v>799980</v>
      </c>
      <c r="I15" s="12">
        <v>102936.2</v>
      </c>
      <c r="J15" s="12"/>
      <c r="K15" s="31">
        <f t="shared" si="5"/>
        <v>0</v>
      </c>
      <c r="L15" s="30">
        <v>0</v>
      </c>
      <c r="M15" s="31">
        <f t="shared" si="5"/>
        <v>0.5395</v>
      </c>
      <c r="N15" s="30">
        <v>539.5</v>
      </c>
      <c r="O15" s="27">
        <f t="shared" si="2"/>
        <v>0</v>
      </c>
      <c r="P15" s="30"/>
    </row>
    <row r="16" spans="1:16" s="1" customFormat="1" ht="12" customHeight="1">
      <c r="A16" s="5">
        <v>10</v>
      </c>
      <c r="B16" s="11">
        <f t="shared" si="0"/>
        <v>1692.5582</v>
      </c>
      <c r="C16" s="25">
        <f t="shared" si="3"/>
        <v>765.5496999999999</v>
      </c>
      <c r="D16" s="12">
        <v>763610.5</v>
      </c>
      <c r="E16" s="12">
        <v>1939.2</v>
      </c>
      <c r="F16" s="12"/>
      <c r="G16" s="25">
        <f t="shared" si="4"/>
        <v>926.2545</v>
      </c>
      <c r="H16" s="12">
        <v>813792.5</v>
      </c>
      <c r="I16" s="12">
        <v>112462</v>
      </c>
      <c r="J16" s="12"/>
      <c r="K16" s="31">
        <f t="shared" si="5"/>
        <v>0.1105</v>
      </c>
      <c r="L16" s="30">
        <v>110.5</v>
      </c>
      <c r="M16" s="31">
        <f t="shared" si="5"/>
        <v>0.6435</v>
      </c>
      <c r="N16" s="30">
        <v>643.5</v>
      </c>
      <c r="O16" s="27">
        <f t="shared" si="2"/>
        <v>0</v>
      </c>
      <c r="P16" s="30"/>
    </row>
    <row r="17" spans="1:16" s="1" customFormat="1" ht="12" customHeight="1">
      <c r="A17" s="5">
        <v>11</v>
      </c>
      <c r="B17" s="11">
        <f t="shared" si="0"/>
        <v>2037.0262999999998</v>
      </c>
      <c r="C17" s="25">
        <f t="shared" si="3"/>
        <v>1012.0206999999999</v>
      </c>
      <c r="D17" s="12">
        <v>1008388</v>
      </c>
      <c r="E17" s="12">
        <v>3632.7</v>
      </c>
      <c r="F17" s="12"/>
      <c r="G17" s="25">
        <f t="shared" si="4"/>
        <v>1024.4396</v>
      </c>
      <c r="H17" s="12">
        <v>898332</v>
      </c>
      <c r="I17" s="42">
        <v>126107.6</v>
      </c>
      <c r="J17" s="12"/>
      <c r="K17" s="31">
        <f t="shared" si="5"/>
        <v>0.265</v>
      </c>
      <c r="L17" s="30">
        <v>265</v>
      </c>
      <c r="M17" s="31">
        <f t="shared" si="5"/>
        <v>0.301</v>
      </c>
      <c r="N17" s="30">
        <v>301</v>
      </c>
      <c r="O17" s="27">
        <f t="shared" si="2"/>
        <v>0</v>
      </c>
      <c r="P17" s="30"/>
    </row>
    <row r="18" spans="1:16" s="1" customFormat="1" ht="12" customHeight="1">
      <c r="A18" s="5">
        <v>12</v>
      </c>
      <c r="B18" s="11">
        <f t="shared" si="0"/>
        <v>2230.9566</v>
      </c>
      <c r="C18" s="25">
        <f t="shared" si="3"/>
        <v>1144.6525</v>
      </c>
      <c r="D18" s="12">
        <v>1141888</v>
      </c>
      <c r="E18" s="12">
        <v>2764.5</v>
      </c>
      <c r="F18" s="12"/>
      <c r="G18" s="25">
        <f t="shared" si="4"/>
        <v>1085.9891</v>
      </c>
      <c r="H18" s="12">
        <v>966210.5</v>
      </c>
      <c r="I18" s="12">
        <v>119778.6</v>
      </c>
      <c r="J18" s="12"/>
      <c r="K18" s="31">
        <f t="shared" si="5"/>
        <v>0</v>
      </c>
      <c r="L18" s="30">
        <v>0</v>
      </c>
      <c r="M18" s="31">
        <f t="shared" si="5"/>
        <v>0.315</v>
      </c>
      <c r="N18" s="30">
        <v>315</v>
      </c>
      <c r="O18" s="27">
        <f t="shared" si="2"/>
        <v>0</v>
      </c>
      <c r="P18" s="30"/>
    </row>
    <row r="19" spans="1:16" s="1" customFormat="1" ht="6" customHeight="1">
      <c r="A19" s="10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="1" customFormat="1" ht="13.5">
      <c r="A20" s="9" t="s">
        <v>17</v>
      </c>
    </row>
    <row r="22" ht="15" thickBot="1"/>
    <row r="23" spans="1:7" ht="14.25">
      <c r="A23" s="47" t="s">
        <v>2</v>
      </c>
      <c r="B23" s="45" t="s">
        <v>11</v>
      </c>
      <c r="C23" s="46"/>
      <c r="D23" s="46"/>
      <c r="E23" s="46"/>
      <c r="F23" s="46"/>
      <c r="G23" s="46"/>
    </row>
    <row r="24" spans="1:7" ht="24">
      <c r="A24" s="48"/>
      <c r="B24" s="4" t="s">
        <v>3</v>
      </c>
      <c r="C24" s="4" t="s">
        <v>5</v>
      </c>
      <c r="D24" s="4" t="s">
        <v>6</v>
      </c>
      <c r="E24" s="4" t="s">
        <v>7</v>
      </c>
      <c r="F24" s="4" t="s">
        <v>8</v>
      </c>
      <c r="G24" s="7" t="s">
        <v>9</v>
      </c>
    </row>
    <row r="25" spans="1:7" ht="14.25">
      <c r="A25" s="21"/>
      <c r="B25" s="23"/>
      <c r="C25" s="23"/>
      <c r="D25" s="23"/>
      <c r="E25" s="23"/>
      <c r="F25" s="23"/>
      <c r="G25" s="23"/>
    </row>
    <row r="26" spans="1:7" ht="14.25">
      <c r="A26" s="6">
        <v>16</v>
      </c>
      <c r="B26" s="16">
        <f aca="true" t="shared" si="6" ref="B26:G26">SUM(B27:B38)</f>
        <v>0</v>
      </c>
      <c r="C26" s="16">
        <f t="shared" si="6"/>
        <v>0</v>
      </c>
      <c r="D26" s="16">
        <f t="shared" si="6"/>
        <v>0</v>
      </c>
      <c r="E26" s="32">
        <f t="shared" si="6"/>
        <v>0</v>
      </c>
      <c r="F26" s="32">
        <f t="shared" si="6"/>
        <v>0</v>
      </c>
      <c r="G26" s="32">
        <f t="shared" si="6"/>
        <v>0</v>
      </c>
    </row>
    <row r="27" spans="1:7" ht="14.25">
      <c r="A27" s="5" t="s">
        <v>21</v>
      </c>
      <c r="B27" s="13">
        <f>SUM(C27:G27)</f>
        <v>0</v>
      </c>
      <c r="C27" s="13"/>
      <c r="D27" s="13"/>
      <c r="E27" s="33"/>
      <c r="F27" s="33"/>
      <c r="G27" s="33"/>
    </row>
    <row r="28" spans="1:7" ht="14.25">
      <c r="A28" s="5">
        <v>2</v>
      </c>
      <c r="B28" s="13">
        <f aca="true" t="shared" si="7" ref="B28:B38">SUM(C28:G28)</f>
        <v>0</v>
      </c>
      <c r="C28" s="13"/>
      <c r="D28" s="13"/>
      <c r="E28" s="33"/>
      <c r="F28" s="33"/>
      <c r="G28" s="33"/>
    </row>
    <row r="29" spans="1:7" ht="14.25">
      <c r="A29" s="5">
        <v>3</v>
      </c>
      <c r="B29" s="13">
        <f t="shared" si="7"/>
        <v>0</v>
      </c>
      <c r="C29" s="13"/>
      <c r="D29" s="13"/>
      <c r="E29" s="33"/>
      <c r="F29" s="33"/>
      <c r="G29" s="33"/>
    </row>
    <row r="30" spans="1:7" ht="14.25">
      <c r="A30" s="5">
        <v>4</v>
      </c>
      <c r="B30" s="13">
        <f t="shared" si="7"/>
        <v>0</v>
      </c>
      <c r="C30" s="13"/>
      <c r="D30" s="13"/>
      <c r="E30" s="33"/>
      <c r="F30" s="33"/>
      <c r="G30" s="33"/>
    </row>
    <row r="31" spans="1:7" ht="14.25">
      <c r="A31" s="5">
        <v>5</v>
      </c>
      <c r="B31" s="13">
        <f t="shared" si="7"/>
        <v>0</v>
      </c>
      <c r="C31" s="13"/>
      <c r="D31" s="13"/>
      <c r="E31" s="33"/>
      <c r="F31" s="33"/>
      <c r="G31" s="33"/>
    </row>
    <row r="32" spans="1:7" ht="14.25">
      <c r="A32" s="5">
        <v>6</v>
      </c>
      <c r="B32" s="13">
        <f t="shared" si="7"/>
        <v>0</v>
      </c>
      <c r="C32" s="13"/>
      <c r="D32" s="13"/>
      <c r="E32" s="33"/>
      <c r="F32" s="33"/>
      <c r="G32" s="33"/>
    </row>
    <row r="33" spans="1:7" ht="14.25">
      <c r="A33" s="5">
        <v>7</v>
      </c>
      <c r="B33" s="13">
        <f t="shared" si="7"/>
        <v>0</v>
      </c>
      <c r="C33" s="13"/>
      <c r="D33" s="13"/>
      <c r="E33" s="33"/>
      <c r="F33" s="33"/>
      <c r="G33" s="33"/>
    </row>
    <row r="34" spans="1:7" ht="14.25">
      <c r="A34" s="5">
        <v>8</v>
      </c>
      <c r="B34" s="13">
        <f t="shared" si="7"/>
        <v>0</v>
      </c>
      <c r="C34" s="13"/>
      <c r="D34" s="13"/>
      <c r="E34" s="33"/>
      <c r="F34" s="33"/>
      <c r="G34" s="33"/>
    </row>
    <row r="35" spans="1:7" ht="14.25">
      <c r="A35" s="5">
        <v>9</v>
      </c>
      <c r="B35" s="13">
        <f t="shared" si="7"/>
        <v>0</v>
      </c>
      <c r="C35" s="13"/>
      <c r="D35" s="13"/>
      <c r="E35" s="33"/>
      <c r="F35" s="33"/>
      <c r="G35" s="33"/>
    </row>
    <row r="36" spans="1:7" ht="14.25">
      <c r="A36" s="5">
        <v>10</v>
      </c>
      <c r="B36" s="13">
        <f t="shared" si="7"/>
        <v>0</v>
      </c>
      <c r="C36" s="13"/>
      <c r="D36" s="13"/>
      <c r="E36" s="33"/>
      <c r="F36" s="33"/>
      <c r="G36" s="33"/>
    </row>
    <row r="37" spans="1:7" ht="14.25">
      <c r="A37" s="5">
        <v>11</v>
      </c>
      <c r="B37" s="13">
        <f t="shared" si="7"/>
        <v>0</v>
      </c>
      <c r="C37" s="13"/>
      <c r="D37" s="13"/>
      <c r="E37" s="33"/>
      <c r="F37" s="33"/>
      <c r="G37" s="33"/>
    </row>
    <row r="38" spans="1:7" ht="14.25">
      <c r="A38" s="5">
        <v>12</v>
      </c>
      <c r="B38" s="13">
        <f t="shared" si="7"/>
        <v>0</v>
      </c>
      <c r="C38" s="13"/>
      <c r="D38" s="13"/>
      <c r="E38" s="33"/>
      <c r="F38" s="33"/>
      <c r="G38" s="33"/>
    </row>
    <row r="39" spans="1:7" ht="14.25">
      <c r="A39" s="10"/>
      <c r="B39" s="19"/>
      <c r="C39" s="19"/>
      <c r="D39" s="19"/>
      <c r="E39" s="19"/>
      <c r="F39" s="19"/>
      <c r="G39" s="19"/>
    </row>
  </sheetData>
  <mergeCells count="18">
    <mergeCell ref="F3:F4"/>
    <mergeCell ref="P3:P4"/>
    <mergeCell ref="L3:L4"/>
    <mergeCell ref="N3:N4"/>
    <mergeCell ref="K3:K4"/>
    <mergeCell ref="M3:M4"/>
    <mergeCell ref="O3:O4"/>
    <mergeCell ref="J3:J4"/>
    <mergeCell ref="A23:A24"/>
    <mergeCell ref="H3:H4"/>
    <mergeCell ref="I3:I4"/>
    <mergeCell ref="B23:G23"/>
    <mergeCell ref="A3:A4"/>
    <mergeCell ref="B3:B4"/>
    <mergeCell ref="C3:C4"/>
    <mergeCell ref="G3:G4"/>
    <mergeCell ref="D3:D4"/>
    <mergeCell ref="E3:E4"/>
  </mergeCells>
  <printOptions/>
  <pageMargins left="0.51" right="0.52" top="1" bottom="1" header="0.512" footer="0.51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企画局統計課</dc:creator>
  <cp:keywords/>
  <dc:description/>
  <cp:lastModifiedBy>kikpc165u</cp:lastModifiedBy>
  <cp:lastPrinted>2006-12-22T05:18:23Z</cp:lastPrinted>
  <dcterms:modified xsi:type="dcterms:W3CDTF">2006-12-22T05:27:33Z</dcterms:modified>
  <cp:category/>
  <cp:version/>
  <cp:contentType/>
  <cp:contentStatus/>
</cp:coreProperties>
</file>