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<sst xmlns="http://schemas.openxmlformats.org/spreadsheetml/2006/main" count="212" uniqueCount="104">
  <si>
    <t>男</t>
  </si>
  <si>
    <t>女</t>
  </si>
  <si>
    <t>資料 宮城県企画部統計課</t>
  </si>
  <si>
    <t>（宮城野区）</t>
  </si>
  <si>
    <t>石巻市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</si>
  <si>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</si>
  <si>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</si>
  <si>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</si>
  <si>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</si>
  <si>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</si>
  <si>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</si>
  <si>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</si>
  <si>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</si>
  <si>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</si>
  <si>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</si>
  <si>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</si>
  <si>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</si>
  <si>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</si>
  <si>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</si>
  <si>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</si>
  <si>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</si>
  <si>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</si>
  <si>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</si>
  <si>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</si>
  <si>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</si>
  <si>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</si>
  <si>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</si>
  <si>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</si>
  <si>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</si>
  <si>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松山町</t>
  </si>
  <si>
    <t>三本木町</t>
  </si>
  <si>
    <t>鹿島台町</t>
  </si>
  <si>
    <t>岩出山町</t>
  </si>
  <si>
    <t>鳴子町</t>
  </si>
  <si>
    <t>女川町</t>
  </si>
  <si>
    <t>志津川町</t>
  </si>
  <si>
    <t>本吉町</t>
  </si>
  <si>
    <t>仙台都市圏</t>
  </si>
  <si>
    <t>唐桑町</t>
  </si>
  <si>
    <t>歌津町</t>
  </si>
  <si>
    <t>仙南圏</t>
  </si>
  <si>
    <t>大崎圏</t>
  </si>
  <si>
    <t>栗原圏</t>
  </si>
  <si>
    <t>登米圏</t>
  </si>
  <si>
    <t>石巻圏</t>
  </si>
  <si>
    <t>仙台市</t>
  </si>
  <si>
    <t>涌谷町</t>
  </si>
  <si>
    <t>田尻町</t>
  </si>
  <si>
    <t>小牛田町</t>
  </si>
  <si>
    <t>南郷町</t>
  </si>
  <si>
    <t>人               口</t>
  </si>
  <si>
    <t>（各年9月末）</t>
  </si>
  <si>
    <t>県合計</t>
  </si>
  <si>
    <t>市部計</t>
  </si>
  <si>
    <t>郡部計</t>
  </si>
  <si>
    <t>刈田郡</t>
  </si>
  <si>
    <t>柴田郡</t>
  </si>
  <si>
    <t>伊具郡</t>
  </si>
  <si>
    <t>亘理郡</t>
  </si>
  <si>
    <t>宮城郡</t>
  </si>
  <si>
    <t>黒川郡</t>
  </si>
  <si>
    <t>加美郡</t>
  </si>
  <si>
    <t>志田郡</t>
  </si>
  <si>
    <t>玉造郡</t>
  </si>
  <si>
    <t>本吉郡</t>
  </si>
  <si>
    <t>牡鹿郡</t>
  </si>
  <si>
    <t>遠田郡</t>
  </si>
  <si>
    <t>広域市町村圏</t>
  </si>
  <si>
    <t>気仙沼・本吉圏</t>
  </si>
  <si>
    <t>市 町 村 名</t>
  </si>
  <si>
    <r>
      <t>面    積
㎞</t>
    </r>
    <r>
      <rPr>
        <vertAlign val="superscript"/>
        <sz val="8"/>
        <rFont val="ＭＳ Ｐ明朝"/>
        <family val="1"/>
      </rPr>
      <t>2</t>
    </r>
  </si>
  <si>
    <t>世  帯  数</t>
  </si>
  <si>
    <t>総     数</t>
  </si>
  <si>
    <t>（青  葉  区）</t>
  </si>
  <si>
    <t>（若  林  区）</t>
  </si>
  <si>
    <t>（太  白  区）</t>
  </si>
  <si>
    <t>（泉        区）</t>
  </si>
  <si>
    <t>塩竃市</t>
  </si>
  <si>
    <t>24.宮城県内市区町村別世帯数及び人口</t>
  </si>
  <si>
    <t>本表は，住民基本台帳に基づく世帯数及び人口である。</t>
  </si>
  <si>
    <t>なお，境界未定の市町村の面積は，総務省において推定した面積である。</t>
  </si>
  <si>
    <t>仙台都市圏:仙台市・塩竈市･名取市･多賀城市･岩沼市・亘理郡・宮城郡・黒川郡（5市8町1村）の範囲をいう。</t>
  </si>
  <si>
    <t>仙南圏 ：白石市・角田市・刈田郡・柴田郡・伊具郡・（2市7町）の範囲をいう。</t>
  </si>
  <si>
    <t>加美町</t>
  </si>
  <si>
    <t>栗原圏：栗原市の範囲をいう。</t>
  </si>
  <si>
    <t>登米圏：登米市の範囲をいう。</t>
  </si>
  <si>
    <t>石巻圏：石巻市・東松島市・牡鹿郡（2市1町）の範囲をいう。</t>
  </si>
  <si>
    <t>平成17年</t>
  </si>
  <si>
    <t>登米市</t>
  </si>
  <si>
    <t>栗原市</t>
  </si>
  <si>
    <t>東松島市</t>
  </si>
  <si>
    <t>…</t>
  </si>
  <si>
    <t>平成18年</t>
  </si>
  <si>
    <t>…</t>
  </si>
  <si>
    <t>大崎市</t>
  </si>
  <si>
    <t>美里町</t>
  </si>
  <si>
    <t>南三陸町</t>
  </si>
  <si>
    <t>(旧気仙沼市)</t>
  </si>
  <si>
    <t>平成17年4月1日から石巻市,河北町,雄勝町,河南町,桃生町,北上町,牡鹿町が合併して石巻市となり，旧登米郡の9町と津山町が合併して登米市となり，旧栗原郡の9町1村が合併して栗原市となり，矢本町,鳴瀬町が合併して東松島市となった。</t>
  </si>
  <si>
    <t>平成18年3月31日から古川市，松山町，三本木町，鹿島台町，岩出山町，鳴子町，田尻町が合併して大崎市となり，気仙沼市，唐桑町が合併して気仙沼市となった。</t>
  </si>
  <si>
    <t>平成17年10月1日から志津川町，歌津町が合併して南三陸町となり，平成18年1月1日から小牛田町，南郷町が合併して美里町となった。</t>
  </si>
  <si>
    <t>面積は，国土地理院調査による平成17年10月1日現在のものである。</t>
  </si>
  <si>
    <t>気仙沼・本吉圏：気仙沼市・本吉郡（1市2町）の範囲をいう。</t>
  </si>
  <si>
    <t>大崎圏 ：大崎市・加美郡・遠田郡（1市4町）の範囲をいう。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</si>
</sst>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0_ ;[Red]\-#,##0.00\ "/>
    <numFmt numFmtId="178" formatCode="#,##0_ ;[Red]\-#,##0\ "/>
    <numFmt numFmtId="179" formatCode="#,##0.00_);\(#,##0.00\)"/>
    <numFmt numFmtId="180" formatCode="0_ "/>
    <numFmt numFmtId="181" formatCode="0.0_ "/>
    <numFmt numFmtId="182" formatCode="0.00_ "/>
    <numFmt numFmtId="183" formatCode="_ * #,##0.0_ ;_ * \-#,##0.0_ ;_ * &quot;-&quot;_ ;_ @_ "/>
    <numFmt numFmtId="184" formatCode="_ * #,##0.00_ ;_ * \-#,##0.00_ ;_ * &quot;-&quot;_ ;_ @_ "/>
  </numFmts>
  <fonts count="17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vertAlign val="superscript"/>
      <sz val="8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/>
    </xf>
    <xf numFmtId="177" fontId="7" fillId="0" borderId="0" xfId="17" applyNumberFormat="1" applyFont="1" applyAlignment="1">
      <alignment/>
    </xf>
    <xf numFmtId="178" fontId="7" fillId="0" borderId="0" xfId="17" applyNumberFormat="1" applyFont="1" applyAlignment="1">
      <alignment/>
    </xf>
    <xf numFmtId="178" fontId="7" fillId="0" borderId="0" xfId="0" applyNumberFormat="1" applyFont="1" applyAlignment="1">
      <alignment/>
    </xf>
    <xf numFmtId="177" fontId="6" fillId="0" borderId="0" xfId="17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17" applyNumberFormat="1" applyFont="1" applyAlignment="1">
      <alignment/>
    </xf>
    <xf numFmtId="179" fontId="6" fillId="0" borderId="0" xfId="17" applyNumberFormat="1" applyFont="1" applyAlignment="1">
      <alignment/>
    </xf>
    <xf numFmtId="177" fontId="7" fillId="0" borderId="0" xfId="0" applyNumberFormat="1" applyFont="1" applyAlignment="1">
      <alignment/>
    </xf>
    <xf numFmtId="177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7" fontId="6" fillId="0" borderId="2" xfId="17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9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4" xfId="0" applyFont="1" applyBorder="1" applyAlignment="1">
      <alignment horizontal="distributed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41" fontId="6" fillId="0" borderId="0" xfId="17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tabSelected="1" workbookViewId="0" topLeftCell="A1">
      <selection activeCell="C2" sqref="C2"/>
    </sheetView>
  </sheetViews>
  <sheetFormatPr defaultColWidth="8.796875" defaultRowHeight="14.25"/>
  <cols>
    <col min="1" max="2" width="1.59765625" style="21" customWidth="1"/>
    <col min="3" max="3" width="10.59765625" style="21" customWidth="1"/>
    <col min="4" max="4" width="0.8984375" style="21" customWidth="1"/>
    <col min="5" max="13" width="9.59765625" style="4" customWidth="1"/>
    <col min="14" max="15" width="1.59765625" style="21" customWidth="1"/>
    <col min="16" max="16" width="10.59765625" style="21" customWidth="1"/>
    <col min="17" max="17" width="0.8984375" style="21" customWidth="1"/>
    <col min="18" max="26" width="9.59765625" style="4" customWidth="1"/>
    <col min="27" max="16384" width="8.8984375" style="4" customWidth="1"/>
  </cols>
  <sheetData>
    <row r="1" spans="1:17" s="2" customFormat="1" ht="15.75" customHeight="1">
      <c r="A1" s="42" t="s">
        <v>78</v>
      </c>
      <c r="B1" s="21"/>
      <c r="C1" s="21"/>
      <c r="D1" s="21"/>
      <c r="N1" s="21"/>
      <c r="O1" s="21"/>
      <c r="P1" s="21"/>
      <c r="Q1" s="21"/>
    </row>
    <row r="2" ht="15.75" customHeight="1"/>
    <row r="3" spans="3:4" ht="15.75" customHeight="1">
      <c r="C3" s="43" t="s">
        <v>79</v>
      </c>
      <c r="D3" s="43"/>
    </row>
    <row r="4" spans="3:4" ht="15.75" customHeight="1">
      <c r="C4" s="43" t="s">
        <v>101</v>
      </c>
      <c r="D4" s="43"/>
    </row>
    <row r="5" spans="3:4" ht="15.75" customHeight="1">
      <c r="C5" s="43" t="s">
        <v>80</v>
      </c>
      <c r="D5" s="43"/>
    </row>
    <row r="6" spans="3:17" s="2" customFormat="1" ht="15.75" customHeight="1">
      <c r="C6" s="44" t="s">
        <v>98</v>
      </c>
      <c r="D6" s="44"/>
      <c r="E6" s="6"/>
      <c r="F6" s="6"/>
      <c r="G6" s="6"/>
      <c r="H6" s="6"/>
      <c r="I6" s="6"/>
      <c r="J6" s="6"/>
      <c r="K6" s="6"/>
      <c r="L6" s="6"/>
      <c r="M6" s="6"/>
      <c r="N6" s="21"/>
      <c r="O6" s="21"/>
      <c r="P6" s="21"/>
      <c r="Q6" s="21"/>
    </row>
    <row r="7" spans="3:17" s="2" customFormat="1" ht="15.75" customHeight="1">
      <c r="C7" s="44" t="s">
        <v>100</v>
      </c>
      <c r="D7" s="44"/>
      <c r="E7" s="6"/>
      <c r="F7" s="6"/>
      <c r="G7" s="6"/>
      <c r="H7" s="6"/>
      <c r="I7" s="6"/>
      <c r="J7" s="6"/>
      <c r="K7" s="6"/>
      <c r="L7" s="6"/>
      <c r="M7" s="6"/>
      <c r="N7" s="21"/>
      <c r="O7" s="21"/>
      <c r="P7" s="21"/>
      <c r="Q7" s="21"/>
    </row>
    <row r="8" spans="3:17" s="2" customFormat="1" ht="15.75" customHeight="1">
      <c r="C8" s="44" t="s">
        <v>99</v>
      </c>
      <c r="D8" s="44"/>
      <c r="E8" s="6"/>
      <c r="F8" s="6"/>
      <c r="G8" s="6"/>
      <c r="H8" s="6"/>
      <c r="I8" s="6"/>
      <c r="J8" s="6"/>
      <c r="K8" s="6"/>
      <c r="L8" s="6"/>
      <c r="M8" s="6"/>
      <c r="N8" s="21"/>
      <c r="O8" s="21"/>
      <c r="P8" s="21"/>
      <c r="Q8" s="21"/>
    </row>
    <row r="9" spans="3:17" s="1" customFormat="1" ht="15.75" customHeight="1">
      <c r="C9" s="45" t="s">
        <v>81</v>
      </c>
      <c r="D9" s="45"/>
      <c r="F9" s="5"/>
      <c r="G9" s="5"/>
      <c r="N9" s="23"/>
      <c r="O9" s="23"/>
      <c r="P9" s="23"/>
      <c r="Q9" s="23"/>
    </row>
    <row r="10" spans="3:17" s="1" customFormat="1" ht="15.75" customHeight="1">
      <c r="C10" s="45" t="s">
        <v>82</v>
      </c>
      <c r="D10" s="45"/>
      <c r="F10" s="5"/>
      <c r="G10" s="5"/>
      <c r="N10" s="23"/>
      <c r="O10" s="23"/>
      <c r="P10" s="23"/>
      <c r="Q10" s="23"/>
    </row>
    <row r="11" spans="3:17" s="1" customFormat="1" ht="15.75" customHeight="1">
      <c r="C11" s="45" t="s">
        <v>103</v>
      </c>
      <c r="D11" s="45"/>
      <c r="F11" s="5"/>
      <c r="G11" s="5"/>
      <c r="N11" s="23"/>
      <c r="O11" s="23"/>
      <c r="P11" s="23"/>
      <c r="Q11" s="23"/>
    </row>
    <row r="12" spans="3:17" s="1" customFormat="1" ht="15.75" customHeight="1">
      <c r="C12" s="45" t="s">
        <v>84</v>
      </c>
      <c r="D12" s="45"/>
      <c r="F12" s="5"/>
      <c r="G12" s="5"/>
      <c r="N12" s="23"/>
      <c r="O12" s="23"/>
      <c r="P12" s="23"/>
      <c r="Q12" s="23"/>
    </row>
    <row r="13" spans="3:17" s="1" customFormat="1" ht="15.75" customHeight="1">
      <c r="C13" s="45" t="s">
        <v>85</v>
      </c>
      <c r="D13" s="45"/>
      <c r="F13" s="5"/>
      <c r="G13" s="5"/>
      <c r="N13" s="23"/>
      <c r="O13" s="23"/>
      <c r="P13" s="23"/>
      <c r="Q13" s="23"/>
    </row>
    <row r="14" spans="3:17" s="1" customFormat="1" ht="15.75" customHeight="1">
      <c r="C14" s="45" t="s">
        <v>86</v>
      </c>
      <c r="D14" s="45"/>
      <c r="F14" s="5"/>
      <c r="G14" s="5"/>
      <c r="N14" s="23"/>
      <c r="O14" s="23"/>
      <c r="P14" s="23"/>
      <c r="Q14" s="23"/>
    </row>
    <row r="15" spans="3:17" s="1" customFormat="1" ht="15.75" customHeight="1">
      <c r="C15" s="45" t="s">
        <v>102</v>
      </c>
      <c r="D15" s="45"/>
      <c r="F15" s="5"/>
      <c r="G15" s="5"/>
      <c r="N15" s="23"/>
      <c r="O15" s="23"/>
      <c r="P15" s="23"/>
      <c r="Q15" s="23"/>
    </row>
    <row r="16" spans="1:26" ht="12" customHeight="1" thickBot="1">
      <c r="A16" s="24"/>
      <c r="B16" s="24"/>
      <c r="C16" s="24"/>
      <c r="D16" s="24"/>
      <c r="E16" s="3"/>
      <c r="F16" s="3"/>
      <c r="G16" s="3"/>
      <c r="H16" s="3"/>
      <c r="I16" s="3"/>
      <c r="J16" s="3"/>
      <c r="K16" s="3"/>
      <c r="M16" s="7"/>
      <c r="Z16" s="35" t="s">
        <v>51</v>
      </c>
    </row>
    <row r="17" spans="1:26" s="21" customFormat="1" ht="15.75" customHeight="1">
      <c r="A17" s="49" t="s">
        <v>69</v>
      </c>
      <c r="B17" s="50"/>
      <c r="C17" s="50"/>
      <c r="D17" s="51"/>
      <c r="E17" s="58" t="s">
        <v>70</v>
      </c>
      <c r="F17" s="34"/>
      <c r="G17" s="61" t="s">
        <v>87</v>
      </c>
      <c r="H17" s="61"/>
      <c r="I17" s="34"/>
      <c r="J17" s="33"/>
      <c r="K17" s="61" t="s">
        <v>92</v>
      </c>
      <c r="L17" s="61"/>
      <c r="M17" s="34"/>
      <c r="N17" s="49" t="s">
        <v>69</v>
      </c>
      <c r="O17" s="50"/>
      <c r="P17" s="50"/>
      <c r="Q17" s="51"/>
      <c r="R17" s="58" t="s">
        <v>70</v>
      </c>
      <c r="S17" s="34"/>
      <c r="T17" s="61" t="s">
        <v>87</v>
      </c>
      <c r="U17" s="61"/>
      <c r="V17" s="34"/>
      <c r="W17" s="33"/>
      <c r="X17" s="61" t="s">
        <v>92</v>
      </c>
      <c r="Y17" s="61"/>
      <c r="Z17" s="34"/>
    </row>
    <row r="18" spans="1:26" s="21" customFormat="1" ht="15.75" customHeight="1">
      <c r="A18" s="52"/>
      <c r="B18" s="52"/>
      <c r="C18" s="52"/>
      <c r="D18" s="53"/>
      <c r="E18" s="59"/>
      <c r="F18" s="62" t="s">
        <v>71</v>
      </c>
      <c r="G18" s="64" t="s">
        <v>50</v>
      </c>
      <c r="H18" s="65"/>
      <c r="I18" s="65"/>
      <c r="J18" s="62" t="s">
        <v>71</v>
      </c>
      <c r="K18" s="64" t="s">
        <v>50</v>
      </c>
      <c r="L18" s="65"/>
      <c r="M18" s="65"/>
      <c r="N18" s="52"/>
      <c r="O18" s="52"/>
      <c r="P18" s="52"/>
      <c r="Q18" s="53"/>
      <c r="R18" s="59"/>
      <c r="S18" s="62" t="s">
        <v>71</v>
      </c>
      <c r="T18" s="64" t="s">
        <v>50</v>
      </c>
      <c r="U18" s="65"/>
      <c r="V18" s="65"/>
      <c r="W18" s="62" t="s">
        <v>71</v>
      </c>
      <c r="X18" s="64" t="s">
        <v>50</v>
      </c>
      <c r="Y18" s="65"/>
      <c r="Z18" s="65"/>
    </row>
    <row r="19" spans="1:26" s="21" customFormat="1" ht="15.75" customHeight="1">
      <c r="A19" s="54"/>
      <c r="B19" s="54"/>
      <c r="C19" s="54"/>
      <c r="D19" s="55"/>
      <c r="E19" s="60"/>
      <c r="F19" s="63"/>
      <c r="G19" s="30" t="s">
        <v>72</v>
      </c>
      <c r="H19" s="30" t="s">
        <v>0</v>
      </c>
      <c r="I19" s="22" t="s">
        <v>1</v>
      </c>
      <c r="J19" s="63"/>
      <c r="K19" s="30" t="s">
        <v>72</v>
      </c>
      <c r="L19" s="30" t="s">
        <v>0</v>
      </c>
      <c r="M19" s="22" t="s">
        <v>1</v>
      </c>
      <c r="N19" s="54"/>
      <c r="O19" s="54"/>
      <c r="P19" s="54"/>
      <c r="Q19" s="55"/>
      <c r="R19" s="60"/>
      <c r="S19" s="63"/>
      <c r="T19" s="30" t="s">
        <v>72</v>
      </c>
      <c r="U19" s="30" t="s">
        <v>0</v>
      </c>
      <c r="V19" s="22" t="s">
        <v>1</v>
      </c>
      <c r="W19" s="63"/>
      <c r="X19" s="30" t="s">
        <v>72</v>
      </c>
      <c r="Y19" s="30" t="s">
        <v>0</v>
      </c>
      <c r="Z19" s="22" t="s">
        <v>1</v>
      </c>
    </row>
    <row r="20" spans="1:26" s="8" customFormat="1" ht="21" customHeight="1">
      <c r="A20" s="67" t="s">
        <v>52</v>
      </c>
      <c r="B20" s="67"/>
      <c r="C20" s="67"/>
      <c r="D20" s="31"/>
      <c r="E20" s="9">
        <f>E21+E42</f>
        <v>7285.599999999999</v>
      </c>
      <c r="F20" s="10">
        <v>874420</v>
      </c>
      <c r="G20" s="10">
        <v>2354872</v>
      </c>
      <c r="H20" s="10">
        <v>1149464</v>
      </c>
      <c r="I20" s="10">
        <v>1205408</v>
      </c>
      <c r="J20" s="10">
        <f>J21+J42</f>
        <v>883599</v>
      </c>
      <c r="K20" s="10">
        <f>K21+K42</f>
        <v>2350302</v>
      </c>
      <c r="L20" s="10">
        <f>L21+L42</f>
        <v>1145789</v>
      </c>
      <c r="M20" s="10">
        <f>M21+M42</f>
        <v>1204513</v>
      </c>
      <c r="N20" s="25"/>
      <c r="O20" s="66" t="s">
        <v>60</v>
      </c>
      <c r="P20" s="66"/>
      <c r="Q20" s="32"/>
      <c r="R20" s="9">
        <v>416.93</v>
      </c>
      <c r="S20" s="10">
        <v>25746</v>
      </c>
      <c r="T20" s="11">
        <v>81583</v>
      </c>
      <c r="U20" s="10">
        <v>40459</v>
      </c>
      <c r="V20" s="10">
        <v>41124</v>
      </c>
      <c r="W20" s="10">
        <f>SUM(W21:W24)</f>
        <v>26422</v>
      </c>
      <c r="X20" s="10">
        <f>SUM(X21:X24)</f>
        <v>82613</v>
      </c>
      <c r="Y20" s="10">
        <f>SUM(Y21:Y24)</f>
        <v>40930</v>
      </c>
      <c r="Z20" s="10">
        <f>SUM(Z21:Z24)</f>
        <v>41683</v>
      </c>
    </row>
    <row r="21" spans="1:26" s="8" customFormat="1" ht="13.5" customHeight="1">
      <c r="A21" s="25"/>
      <c r="B21" s="66" t="s">
        <v>53</v>
      </c>
      <c r="C21" s="66"/>
      <c r="D21" s="32"/>
      <c r="E21" s="9">
        <f>SUM(E28:E41)+E22</f>
        <v>4438.11</v>
      </c>
      <c r="F21" s="10">
        <v>712106</v>
      </c>
      <c r="G21" s="10">
        <v>1832977</v>
      </c>
      <c r="H21" s="10">
        <v>893321</v>
      </c>
      <c r="I21" s="10">
        <v>939656</v>
      </c>
      <c r="J21" s="10">
        <f>SUM(J28:J41)+J22</f>
        <v>741848</v>
      </c>
      <c r="K21" s="10">
        <f>SUM(K28:K41)+K22</f>
        <v>1903014</v>
      </c>
      <c r="L21" s="10">
        <f>SUM(L28:L41)+L22</f>
        <v>926064</v>
      </c>
      <c r="M21" s="10">
        <f>SUM(M28:M41)+M22</f>
        <v>976950</v>
      </c>
      <c r="N21" s="26"/>
      <c r="O21" s="26"/>
      <c r="P21" s="26" t="s">
        <v>24</v>
      </c>
      <c r="Q21" s="27"/>
      <c r="R21" s="12">
        <v>225.59</v>
      </c>
      <c r="S21" s="13">
        <v>7959</v>
      </c>
      <c r="T21" s="13">
        <v>24033</v>
      </c>
      <c r="U21" s="13">
        <v>12075</v>
      </c>
      <c r="V21" s="13">
        <v>11958</v>
      </c>
      <c r="W21" s="13">
        <v>8056</v>
      </c>
      <c r="X21" s="13">
        <v>23980</v>
      </c>
      <c r="Y21" s="13">
        <v>12039</v>
      </c>
      <c r="Z21" s="13">
        <v>11941</v>
      </c>
    </row>
    <row r="22" spans="1:26" ht="13.5" customHeight="1">
      <c r="A22" s="26"/>
      <c r="B22" s="26"/>
      <c r="C22" s="26" t="s">
        <v>45</v>
      </c>
      <c r="D22" s="27"/>
      <c r="E22" s="12">
        <f aca="true" t="shared" si="0" ref="E22:M22">SUM(E23:E27)</f>
        <v>783.5400000000001</v>
      </c>
      <c r="F22" s="14">
        <v>433517</v>
      </c>
      <c r="G22" s="13">
        <v>1003399</v>
      </c>
      <c r="H22" s="14">
        <v>488716</v>
      </c>
      <c r="I22" s="14">
        <v>514683</v>
      </c>
      <c r="J22" s="14">
        <f t="shared" si="0"/>
        <v>438291</v>
      </c>
      <c r="K22" s="14">
        <f t="shared" si="0"/>
        <v>1005881</v>
      </c>
      <c r="L22" s="14">
        <f t="shared" si="0"/>
        <v>488918</v>
      </c>
      <c r="M22" s="14">
        <f t="shared" si="0"/>
        <v>516963</v>
      </c>
      <c r="N22" s="26"/>
      <c r="O22" s="26"/>
      <c r="P22" s="26" t="s">
        <v>25</v>
      </c>
      <c r="Q22" s="27"/>
      <c r="R22" s="12">
        <v>82.02</v>
      </c>
      <c r="S22" s="13">
        <v>2527</v>
      </c>
      <c r="T22" s="13">
        <v>9590</v>
      </c>
      <c r="U22" s="13">
        <v>4648</v>
      </c>
      <c r="V22" s="13">
        <v>4942</v>
      </c>
      <c r="W22" s="13">
        <v>2555</v>
      </c>
      <c r="X22" s="13">
        <v>9478</v>
      </c>
      <c r="Y22" s="13">
        <v>4610</v>
      </c>
      <c r="Z22" s="13">
        <v>4868</v>
      </c>
    </row>
    <row r="23" spans="1:26" ht="13.5" customHeight="1">
      <c r="A23" s="26"/>
      <c r="B23" s="26"/>
      <c r="C23" s="26" t="s">
        <v>73</v>
      </c>
      <c r="D23" s="27"/>
      <c r="E23" s="15">
        <v>302.28</v>
      </c>
      <c r="F23" s="13">
        <v>127913</v>
      </c>
      <c r="G23" s="13">
        <v>268904</v>
      </c>
      <c r="H23" s="13">
        <v>128983</v>
      </c>
      <c r="I23" s="13">
        <v>139921</v>
      </c>
      <c r="J23" s="13">
        <v>129125</v>
      </c>
      <c r="K23" s="14">
        <v>269714</v>
      </c>
      <c r="L23" s="13">
        <v>128979</v>
      </c>
      <c r="M23" s="13">
        <v>140735</v>
      </c>
      <c r="N23" s="26"/>
      <c r="O23" s="26"/>
      <c r="P23" s="26" t="s">
        <v>26</v>
      </c>
      <c r="Q23" s="27"/>
      <c r="R23" s="12">
        <v>49.13</v>
      </c>
      <c r="S23" s="13">
        <v>13688</v>
      </c>
      <c r="T23" s="13">
        <v>42226</v>
      </c>
      <c r="U23" s="13">
        <v>20886</v>
      </c>
      <c r="V23" s="13">
        <v>21340</v>
      </c>
      <c r="W23" s="13">
        <v>14230</v>
      </c>
      <c r="X23" s="13">
        <v>43449</v>
      </c>
      <c r="Y23" s="13">
        <v>21445</v>
      </c>
      <c r="Z23" s="13">
        <v>22004</v>
      </c>
    </row>
    <row r="24" spans="1:26" ht="13.5" customHeight="1">
      <c r="A24" s="26"/>
      <c r="B24" s="26"/>
      <c r="C24" s="26" t="s">
        <v>3</v>
      </c>
      <c r="D24" s="27"/>
      <c r="E24" s="12">
        <v>58.09</v>
      </c>
      <c r="F24" s="13">
        <v>78852</v>
      </c>
      <c r="G24" s="13">
        <v>178033</v>
      </c>
      <c r="H24" s="13">
        <v>87341</v>
      </c>
      <c r="I24" s="13">
        <v>90692</v>
      </c>
      <c r="J24" s="13">
        <v>80264</v>
      </c>
      <c r="K24" s="13">
        <v>179766</v>
      </c>
      <c r="L24" s="13">
        <v>88073</v>
      </c>
      <c r="M24" s="13">
        <v>91693</v>
      </c>
      <c r="N24" s="26"/>
      <c r="O24" s="26"/>
      <c r="P24" s="26" t="s">
        <v>27</v>
      </c>
      <c r="Q24" s="27"/>
      <c r="R24" s="12">
        <v>60.19</v>
      </c>
      <c r="S24" s="13">
        <v>1572</v>
      </c>
      <c r="T24" s="13">
        <v>5734</v>
      </c>
      <c r="U24" s="13">
        <v>2850</v>
      </c>
      <c r="V24" s="13">
        <v>2884</v>
      </c>
      <c r="W24" s="13">
        <v>1581</v>
      </c>
      <c r="X24" s="13">
        <v>5706</v>
      </c>
      <c r="Y24" s="13">
        <v>2836</v>
      </c>
      <c r="Z24" s="13">
        <v>2870</v>
      </c>
    </row>
    <row r="25" spans="1:26" ht="13.5" customHeight="1">
      <c r="A25" s="26"/>
      <c r="B25" s="26"/>
      <c r="C25" s="26" t="s">
        <v>74</v>
      </c>
      <c r="D25" s="27"/>
      <c r="E25" s="12">
        <v>48.38</v>
      </c>
      <c r="F25" s="13">
        <v>55220</v>
      </c>
      <c r="G25" s="13">
        <v>127125</v>
      </c>
      <c r="H25" s="13">
        <v>62170</v>
      </c>
      <c r="I25" s="13">
        <v>64955</v>
      </c>
      <c r="J25" s="13">
        <v>55529</v>
      </c>
      <c r="K25" s="13">
        <v>126822</v>
      </c>
      <c r="L25" s="13">
        <v>61934</v>
      </c>
      <c r="M25" s="13">
        <v>64888</v>
      </c>
      <c r="N25" s="25"/>
      <c r="O25" s="66" t="s">
        <v>61</v>
      </c>
      <c r="P25" s="69"/>
      <c r="Q25" s="32"/>
      <c r="R25" s="9">
        <v>570.05</v>
      </c>
      <c r="S25" s="10">
        <v>9805</v>
      </c>
      <c r="T25" s="11">
        <v>35661</v>
      </c>
      <c r="U25" s="10">
        <v>17440</v>
      </c>
      <c r="V25" s="10">
        <v>18221</v>
      </c>
      <c r="W25" s="10">
        <f>SUM(W26:W27)</f>
        <v>9827</v>
      </c>
      <c r="X25" s="10">
        <f>SUM(X26:X27)</f>
        <v>35309</v>
      </c>
      <c r="Y25" s="10">
        <f>SUM(Y26:Y27)</f>
        <v>17243</v>
      </c>
      <c r="Z25" s="10">
        <f>SUM(Z26:Z27)</f>
        <v>18066</v>
      </c>
    </row>
    <row r="26" spans="1:26" ht="13.5" customHeight="1">
      <c r="A26" s="26"/>
      <c r="B26" s="26"/>
      <c r="C26" s="26" t="s">
        <v>75</v>
      </c>
      <c r="D26" s="27"/>
      <c r="E26" s="12">
        <v>228.21</v>
      </c>
      <c r="F26" s="13">
        <v>91532</v>
      </c>
      <c r="G26" s="13">
        <v>220658</v>
      </c>
      <c r="H26" s="13">
        <v>108414</v>
      </c>
      <c r="I26" s="13">
        <v>112244</v>
      </c>
      <c r="J26" s="13">
        <v>92174</v>
      </c>
      <c r="K26" s="13">
        <v>220305</v>
      </c>
      <c r="L26" s="13">
        <v>107987</v>
      </c>
      <c r="M26" s="13">
        <v>112318</v>
      </c>
      <c r="N26" s="26"/>
      <c r="O26" s="26"/>
      <c r="P26" s="26" t="s">
        <v>28</v>
      </c>
      <c r="Q26" s="27"/>
      <c r="R26" s="12">
        <v>109.23</v>
      </c>
      <c r="S26" s="13">
        <v>1943</v>
      </c>
      <c r="T26" s="13">
        <v>7911</v>
      </c>
      <c r="U26" s="13">
        <v>3886</v>
      </c>
      <c r="V26" s="13">
        <v>4025</v>
      </c>
      <c r="W26" s="13">
        <v>1967</v>
      </c>
      <c r="X26" s="13">
        <v>7873</v>
      </c>
      <c r="Y26" s="13">
        <v>3856</v>
      </c>
      <c r="Z26" s="13">
        <v>4017</v>
      </c>
    </row>
    <row r="27" spans="1:26" ht="13.5" customHeight="1">
      <c r="A27" s="26"/>
      <c r="B27" s="26"/>
      <c r="C27" s="26" t="s">
        <v>76</v>
      </c>
      <c r="D27" s="27"/>
      <c r="E27" s="12">
        <v>146.58</v>
      </c>
      <c r="F27" s="13">
        <v>80000</v>
      </c>
      <c r="G27" s="13">
        <v>208679</v>
      </c>
      <c r="H27" s="13">
        <v>101808</v>
      </c>
      <c r="I27" s="13">
        <v>106871</v>
      </c>
      <c r="J27" s="13">
        <v>81199</v>
      </c>
      <c r="K27" s="13">
        <v>209274</v>
      </c>
      <c r="L27" s="13">
        <v>101945</v>
      </c>
      <c r="M27" s="13">
        <v>107329</v>
      </c>
      <c r="N27" s="26"/>
      <c r="O27" s="26"/>
      <c r="P27" s="26" t="s">
        <v>83</v>
      </c>
      <c r="Q27" s="27"/>
      <c r="R27" s="12">
        <v>460.82</v>
      </c>
      <c r="S27" s="13">
        <v>7862</v>
      </c>
      <c r="T27" s="13">
        <v>27750</v>
      </c>
      <c r="U27" s="13">
        <v>13554</v>
      </c>
      <c r="V27" s="13">
        <v>14196</v>
      </c>
      <c r="W27" s="13">
        <v>7860</v>
      </c>
      <c r="X27" s="13">
        <v>27436</v>
      </c>
      <c r="Y27" s="13">
        <v>13387</v>
      </c>
      <c r="Z27" s="13">
        <v>14049</v>
      </c>
    </row>
    <row r="28" spans="1:26" ht="13.5" customHeight="1">
      <c r="A28" s="26"/>
      <c r="B28" s="26"/>
      <c r="C28" s="26" t="s">
        <v>4</v>
      </c>
      <c r="D28" s="27"/>
      <c r="E28" s="12">
        <v>555.64</v>
      </c>
      <c r="F28" s="13">
        <v>59090</v>
      </c>
      <c r="G28" s="13">
        <v>170630</v>
      </c>
      <c r="H28" s="13">
        <v>82542</v>
      </c>
      <c r="I28" s="13">
        <v>88088</v>
      </c>
      <c r="J28" s="13">
        <v>59564</v>
      </c>
      <c r="K28" s="13">
        <v>169147</v>
      </c>
      <c r="L28" s="13">
        <v>81761</v>
      </c>
      <c r="M28" s="13">
        <v>87386</v>
      </c>
      <c r="N28" s="26"/>
      <c r="O28" s="66" t="s">
        <v>62</v>
      </c>
      <c r="P28" s="69"/>
      <c r="Q28" s="32"/>
      <c r="R28" s="47" t="s">
        <v>93</v>
      </c>
      <c r="S28" s="10">
        <v>8806</v>
      </c>
      <c r="T28" s="11">
        <v>29337</v>
      </c>
      <c r="U28" s="10">
        <v>14287</v>
      </c>
      <c r="V28" s="10">
        <v>15050</v>
      </c>
      <c r="W28" s="47" t="s">
        <v>93</v>
      </c>
      <c r="X28" s="47" t="s">
        <v>93</v>
      </c>
      <c r="Y28" s="47" t="s">
        <v>93</v>
      </c>
      <c r="Z28" s="47" t="s">
        <v>93</v>
      </c>
    </row>
    <row r="29" spans="1:26" ht="13.5" customHeight="1">
      <c r="A29" s="26"/>
      <c r="B29" s="26"/>
      <c r="C29" s="26" t="s">
        <v>77</v>
      </c>
      <c r="D29" s="27"/>
      <c r="E29" s="12">
        <v>17.85</v>
      </c>
      <c r="F29" s="13">
        <v>21779</v>
      </c>
      <c r="G29" s="13">
        <v>60251</v>
      </c>
      <c r="H29" s="13">
        <v>29009</v>
      </c>
      <c r="I29" s="13">
        <v>31242</v>
      </c>
      <c r="J29" s="13">
        <v>21867</v>
      </c>
      <c r="K29" s="13">
        <v>59665</v>
      </c>
      <c r="L29" s="13">
        <v>28719</v>
      </c>
      <c r="M29" s="13">
        <v>30946</v>
      </c>
      <c r="N29" s="26"/>
      <c r="O29" s="26"/>
      <c r="P29" s="26" t="s">
        <v>29</v>
      </c>
      <c r="Q29" s="27"/>
      <c r="R29" s="46" t="s">
        <v>91</v>
      </c>
      <c r="S29" s="13">
        <v>2110</v>
      </c>
      <c r="T29" s="13">
        <v>7115</v>
      </c>
      <c r="U29" s="13">
        <v>3423</v>
      </c>
      <c r="V29" s="13">
        <v>3692</v>
      </c>
      <c r="W29" s="46" t="s">
        <v>91</v>
      </c>
      <c r="X29" s="46" t="s">
        <v>91</v>
      </c>
      <c r="Y29" s="46" t="s">
        <v>91</v>
      </c>
      <c r="Z29" s="46" t="s">
        <v>91</v>
      </c>
    </row>
    <row r="30" spans="1:26" ht="13.5" customHeight="1">
      <c r="A30" s="26"/>
      <c r="B30" s="26"/>
      <c r="C30" s="26" t="s">
        <v>5</v>
      </c>
      <c r="D30" s="27"/>
      <c r="E30" s="46" t="s">
        <v>91</v>
      </c>
      <c r="F30" s="13">
        <v>25569</v>
      </c>
      <c r="G30" s="13">
        <v>74204</v>
      </c>
      <c r="H30" s="13">
        <v>36240</v>
      </c>
      <c r="I30" s="13">
        <v>37964</v>
      </c>
      <c r="J30" s="46" t="s">
        <v>91</v>
      </c>
      <c r="K30" s="46" t="s">
        <v>91</v>
      </c>
      <c r="L30" s="46" t="s">
        <v>91</v>
      </c>
      <c r="M30" s="46" t="s">
        <v>91</v>
      </c>
      <c r="N30" s="26"/>
      <c r="O30" s="26"/>
      <c r="P30" s="26" t="s">
        <v>30</v>
      </c>
      <c r="Q30" s="27"/>
      <c r="R30" s="46" t="s">
        <v>91</v>
      </c>
      <c r="S30" s="13">
        <v>2442</v>
      </c>
      <c r="T30" s="13">
        <v>8507</v>
      </c>
      <c r="U30" s="13">
        <v>4222</v>
      </c>
      <c r="V30" s="13">
        <v>4285</v>
      </c>
      <c r="W30" s="46" t="s">
        <v>91</v>
      </c>
      <c r="X30" s="46" t="s">
        <v>91</v>
      </c>
      <c r="Y30" s="46" t="s">
        <v>91</v>
      </c>
      <c r="Z30" s="46" t="s">
        <v>91</v>
      </c>
    </row>
    <row r="31" spans="1:26" ht="13.5" customHeight="1">
      <c r="A31" s="26"/>
      <c r="B31" s="26"/>
      <c r="C31" s="26" t="s">
        <v>6</v>
      </c>
      <c r="D31" s="27"/>
      <c r="E31" s="48">
        <v>226.67</v>
      </c>
      <c r="F31" s="46" t="s">
        <v>91</v>
      </c>
      <c r="G31" s="46" t="s">
        <v>91</v>
      </c>
      <c r="H31" s="46" t="s">
        <v>91</v>
      </c>
      <c r="I31" s="46" t="s">
        <v>91</v>
      </c>
      <c r="J31" s="46">
        <v>23135</v>
      </c>
      <c r="K31" s="46">
        <v>66694</v>
      </c>
      <c r="L31" s="46">
        <v>32309</v>
      </c>
      <c r="M31" s="46">
        <v>34385</v>
      </c>
      <c r="N31" s="26"/>
      <c r="O31" s="26"/>
      <c r="P31" s="26" t="s">
        <v>31</v>
      </c>
      <c r="Q31" s="27"/>
      <c r="R31" s="46" t="s">
        <v>91</v>
      </c>
      <c r="S31" s="13">
        <v>4254</v>
      </c>
      <c r="T31" s="13">
        <v>13715</v>
      </c>
      <c r="U31" s="13">
        <v>6642</v>
      </c>
      <c r="V31" s="13">
        <v>7073</v>
      </c>
      <c r="W31" s="46" t="s">
        <v>91</v>
      </c>
      <c r="X31" s="46" t="s">
        <v>91</v>
      </c>
      <c r="Y31" s="46" t="s">
        <v>91</v>
      </c>
      <c r="Z31" s="46" t="s">
        <v>91</v>
      </c>
    </row>
    <row r="32" spans="1:26" ht="13.5" customHeight="1">
      <c r="A32" s="26"/>
      <c r="B32" s="56" t="s">
        <v>97</v>
      </c>
      <c r="C32" s="56"/>
      <c r="D32" s="57"/>
      <c r="E32" s="46" t="s">
        <v>91</v>
      </c>
      <c r="F32" s="13">
        <v>20637</v>
      </c>
      <c r="G32" s="13">
        <v>59202</v>
      </c>
      <c r="H32" s="13">
        <v>28689</v>
      </c>
      <c r="I32" s="13">
        <v>30513</v>
      </c>
      <c r="J32" s="46" t="s">
        <v>91</v>
      </c>
      <c r="K32" s="46" t="s">
        <v>91</v>
      </c>
      <c r="L32" s="46" t="s">
        <v>91</v>
      </c>
      <c r="M32" s="46" t="s">
        <v>91</v>
      </c>
      <c r="N32" s="26"/>
      <c r="O32" s="66" t="s">
        <v>63</v>
      </c>
      <c r="P32" s="69"/>
      <c r="Q32" s="32"/>
      <c r="R32" s="47" t="s">
        <v>93</v>
      </c>
      <c r="S32" s="10">
        <v>7572</v>
      </c>
      <c r="T32" s="11">
        <v>22420</v>
      </c>
      <c r="U32" s="10">
        <v>10768</v>
      </c>
      <c r="V32" s="10">
        <v>11652</v>
      </c>
      <c r="W32" s="47" t="s">
        <v>93</v>
      </c>
      <c r="X32" s="47" t="s">
        <v>93</v>
      </c>
      <c r="Y32" s="47" t="s">
        <v>93</v>
      </c>
      <c r="Z32" s="47" t="s">
        <v>93</v>
      </c>
    </row>
    <row r="33" spans="1:26" ht="13.5" customHeight="1">
      <c r="A33" s="26"/>
      <c r="B33" s="26"/>
      <c r="C33" s="26" t="s">
        <v>7</v>
      </c>
      <c r="D33" s="27"/>
      <c r="E33" s="12">
        <v>286.47</v>
      </c>
      <c r="F33" s="13">
        <v>13710</v>
      </c>
      <c r="G33" s="13">
        <v>39923</v>
      </c>
      <c r="H33" s="13">
        <v>19556</v>
      </c>
      <c r="I33" s="13">
        <v>20367</v>
      </c>
      <c r="J33" s="13">
        <v>13825</v>
      </c>
      <c r="K33" s="13">
        <v>39549</v>
      </c>
      <c r="L33" s="13">
        <v>19374</v>
      </c>
      <c r="M33" s="13">
        <v>20175</v>
      </c>
      <c r="N33" s="26"/>
      <c r="O33" s="36"/>
      <c r="P33" s="26" t="s">
        <v>32</v>
      </c>
      <c r="Q33" s="32"/>
      <c r="R33" s="46" t="s">
        <v>91</v>
      </c>
      <c r="S33" s="41">
        <v>4338</v>
      </c>
      <c r="T33" s="41">
        <v>13684</v>
      </c>
      <c r="U33" s="41">
        <v>6646</v>
      </c>
      <c r="V33" s="41">
        <v>7038</v>
      </c>
      <c r="W33" s="46" t="s">
        <v>91</v>
      </c>
      <c r="X33" s="46" t="s">
        <v>91</v>
      </c>
      <c r="Y33" s="46" t="s">
        <v>91</v>
      </c>
      <c r="Z33" s="46" t="s">
        <v>91</v>
      </c>
    </row>
    <row r="34" spans="1:26" ht="13.5" customHeight="1">
      <c r="A34" s="26"/>
      <c r="B34" s="26"/>
      <c r="C34" s="26" t="s">
        <v>8</v>
      </c>
      <c r="D34" s="27"/>
      <c r="E34" s="12">
        <v>100.06</v>
      </c>
      <c r="F34" s="13">
        <v>23406</v>
      </c>
      <c r="G34" s="13">
        <v>68524</v>
      </c>
      <c r="H34" s="13">
        <v>33704</v>
      </c>
      <c r="I34" s="13">
        <v>34820</v>
      </c>
      <c r="J34" s="13">
        <v>23707</v>
      </c>
      <c r="K34" s="13">
        <v>68651</v>
      </c>
      <c r="L34" s="13">
        <v>33700</v>
      </c>
      <c r="M34" s="13">
        <v>34951</v>
      </c>
      <c r="N34" s="26"/>
      <c r="O34" s="26"/>
      <c r="P34" s="26" t="s">
        <v>33</v>
      </c>
      <c r="Q34" s="27"/>
      <c r="R34" s="46" t="s">
        <v>91</v>
      </c>
      <c r="S34" s="40">
        <v>3234</v>
      </c>
      <c r="T34" s="40">
        <v>8736</v>
      </c>
      <c r="U34" s="40">
        <v>4122</v>
      </c>
      <c r="V34" s="40">
        <v>4614</v>
      </c>
      <c r="W34" s="46" t="s">
        <v>91</v>
      </c>
      <c r="X34" s="46" t="s">
        <v>91</v>
      </c>
      <c r="Y34" s="46" t="s">
        <v>91</v>
      </c>
      <c r="Z34" s="46" t="s">
        <v>91</v>
      </c>
    </row>
    <row r="35" spans="1:26" ht="13.5" customHeight="1">
      <c r="A35" s="26"/>
      <c r="B35" s="26"/>
      <c r="C35" s="26" t="s">
        <v>9</v>
      </c>
      <c r="D35" s="27"/>
      <c r="E35" s="12">
        <v>147.58</v>
      </c>
      <c r="F35" s="13">
        <v>10636</v>
      </c>
      <c r="G35" s="13">
        <v>33389</v>
      </c>
      <c r="H35" s="13">
        <v>16460</v>
      </c>
      <c r="I35" s="13">
        <v>16929</v>
      </c>
      <c r="J35" s="13">
        <v>10718</v>
      </c>
      <c r="K35" s="13">
        <v>33178</v>
      </c>
      <c r="L35" s="13">
        <v>16339</v>
      </c>
      <c r="M35" s="13">
        <v>16839</v>
      </c>
      <c r="N35" s="26"/>
      <c r="O35" s="66" t="s">
        <v>66</v>
      </c>
      <c r="P35" s="68"/>
      <c r="Q35" s="32"/>
      <c r="R35" s="9">
        <f>SUM(R36:R40)</f>
        <v>157.14</v>
      </c>
      <c r="S35" s="10">
        <f>SUM(S36:S39)</f>
        <v>17536</v>
      </c>
      <c r="T35" s="10">
        <f>SUM(T36:T39)</f>
        <v>58778</v>
      </c>
      <c r="U35" s="10">
        <f>SUM(U36:U39)</f>
        <v>28626</v>
      </c>
      <c r="V35" s="10">
        <f>SUM(V36:V39)</f>
        <v>30152</v>
      </c>
      <c r="W35" s="10">
        <f>SUM(W36:W40)</f>
        <v>14061</v>
      </c>
      <c r="X35" s="10">
        <f>SUM(X36:X40)</f>
        <v>45104</v>
      </c>
      <c r="Y35" s="10">
        <f>SUM(Y36:Y40)</f>
        <v>21897</v>
      </c>
      <c r="Z35" s="10">
        <f>SUM(Z36:Z40)</f>
        <v>23207</v>
      </c>
    </row>
    <row r="36" spans="1:26" ht="13.5" customHeight="1">
      <c r="A36" s="26"/>
      <c r="B36" s="26"/>
      <c r="C36" s="26" t="s">
        <v>10</v>
      </c>
      <c r="D36" s="27"/>
      <c r="E36" s="12">
        <v>19.65</v>
      </c>
      <c r="F36" s="13">
        <v>23473</v>
      </c>
      <c r="G36" s="13">
        <v>62391</v>
      </c>
      <c r="H36" s="13">
        <v>31368</v>
      </c>
      <c r="I36" s="13">
        <v>31023</v>
      </c>
      <c r="J36" s="13">
        <v>23886</v>
      </c>
      <c r="K36" s="13">
        <v>62708</v>
      </c>
      <c r="L36" s="13">
        <v>31445</v>
      </c>
      <c r="M36" s="13">
        <v>31263</v>
      </c>
      <c r="N36" s="26"/>
      <c r="O36" s="26"/>
      <c r="P36" s="26" t="s">
        <v>46</v>
      </c>
      <c r="Q36" s="27"/>
      <c r="R36" s="12">
        <v>82.08</v>
      </c>
      <c r="S36" s="13">
        <v>5772</v>
      </c>
      <c r="T36" s="13">
        <v>18786</v>
      </c>
      <c r="U36" s="13">
        <v>9153</v>
      </c>
      <c r="V36" s="13">
        <v>9633</v>
      </c>
      <c r="W36" s="13">
        <v>5768</v>
      </c>
      <c r="X36" s="13">
        <v>18538</v>
      </c>
      <c r="Y36" s="13">
        <v>9016</v>
      </c>
      <c r="Z36" s="13">
        <v>9522</v>
      </c>
    </row>
    <row r="37" spans="1:26" ht="13.5" customHeight="1">
      <c r="A37" s="26"/>
      <c r="B37" s="26"/>
      <c r="C37" s="26" t="s">
        <v>11</v>
      </c>
      <c r="D37" s="27"/>
      <c r="E37" s="12">
        <v>60.72</v>
      </c>
      <c r="F37" s="13">
        <v>14999</v>
      </c>
      <c r="G37" s="13">
        <v>43761</v>
      </c>
      <c r="H37" s="13">
        <v>21500</v>
      </c>
      <c r="I37" s="13">
        <v>22261</v>
      </c>
      <c r="J37" s="13">
        <v>15317</v>
      </c>
      <c r="K37" s="13">
        <v>44067</v>
      </c>
      <c r="L37" s="13">
        <v>21664</v>
      </c>
      <c r="M37" s="13">
        <v>22403</v>
      </c>
      <c r="N37" s="25"/>
      <c r="O37" s="26"/>
      <c r="P37" s="26" t="s">
        <v>47</v>
      </c>
      <c r="Q37" s="27"/>
      <c r="R37" s="46" t="s">
        <v>91</v>
      </c>
      <c r="S37" s="13">
        <v>3535</v>
      </c>
      <c r="T37" s="13">
        <v>13157</v>
      </c>
      <c r="U37" s="13">
        <v>6441</v>
      </c>
      <c r="V37" s="13">
        <v>6716</v>
      </c>
      <c r="W37" s="46" t="s">
        <v>91</v>
      </c>
      <c r="X37" s="46" t="s">
        <v>91</v>
      </c>
      <c r="Y37" s="46" t="s">
        <v>91</v>
      </c>
      <c r="Z37" s="46" t="s">
        <v>91</v>
      </c>
    </row>
    <row r="38" spans="1:26" ht="13.5" customHeight="1">
      <c r="A38" s="26"/>
      <c r="B38" s="26"/>
      <c r="C38" s="26" t="s">
        <v>88</v>
      </c>
      <c r="D38" s="27"/>
      <c r="E38" s="12">
        <v>536.38</v>
      </c>
      <c r="F38" s="46">
        <v>26148</v>
      </c>
      <c r="G38" s="46">
        <v>91195</v>
      </c>
      <c r="H38" s="46">
        <v>44249</v>
      </c>
      <c r="I38" s="46">
        <v>46946</v>
      </c>
      <c r="J38" s="13">
        <v>26302</v>
      </c>
      <c r="K38" s="13">
        <v>90160</v>
      </c>
      <c r="L38" s="13">
        <v>43758</v>
      </c>
      <c r="M38" s="13">
        <v>46402</v>
      </c>
      <c r="N38" s="26"/>
      <c r="O38" s="26"/>
      <c r="P38" s="26" t="s">
        <v>48</v>
      </c>
      <c r="Q38" s="27"/>
      <c r="R38" s="46" t="s">
        <v>91</v>
      </c>
      <c r="S38" s="13">
        <v>6310</v>
      </c>
      <c r="T38" s="13">
        <v>19942</v>
      </c>
      <c r="U38" s="13">
        <v>9714</v>
      </c>
      <c r="V38" s="13">
        <v>10228</v>
      </c>
      <c r="W38" s="46" t="s">
        <v>91</v>
      </c>
      <c r="X38" s="46" t="s">
        <v>91</v>
      </c>
      <c r="Y38" s="46" t="s">
        <v>91</v>
      </c>
      <c r="Z38" s="46" t="s">
        <v>91</v>
      </c>
    </row>
    <row r="39" spans="1:26" ht="13.5" customHeight="1">
      <c r="A39" s="26"/>
      <c r="B39" s="26"/>
      <c r="C39" s="26" t="s">
        <v>89</v>
      </c>
      <c r="D39" s="27"/>
      <c r="E39" s="12">
        <v>804.93</v>
      </c>
      <c r="F39" s="46">
        <v>24708</v>
      </c>
      <c r="G39" s="46">
        <v>82298</v>
      </c>
      <c r="H39" s="46">
        <v>39748</v>
      </c>
      <c r="I39" s="46">
        <v>42550</v>
      </c>
      <c r="J39" s="13">
        <v>24722</v>
      </c>
      <c r="K39" s="13">
        <v>81191</v>
      </c>
      <c r="L39" s="13">
        <v>39190</v>
      </c>
      <c r="M39" s="13">
        <v>42001</v>
      </c>
      <c r="N39" s="26"/>
      <c r="O39" s="26"/>
      <c r="P39" s="26" t="s">
        <v>49</v>
      </c>
      <c r="Q39" s="27"/>
      <c r="R39" s="46" t="s">
        <v>91</v>
      </c>
      <c r="S39" s="13">
        <v>1919</v>
      </c>
      <c r="T39" s="13">
        <v>6893</v>
      </c>
      <c r="U39" s="13">
        <v>3318</v>
      </c>
      <c r="V39" s="13">
        <v>3575</v>
      </c>
      <c r="W39" s="46" t="s">
        <v>91</v>
      </c>
      <c r="X39" s="46" t="s">
        <v>91</v>
      </c>
      <c r="Y39" s="46" t="s">
        <v>91</v>
      </c>
      <c r="Z39" s="46" t="s">
        <v>91</v>
      </c>
    </row>
    <row r="40" spans="1:26" ht="13.5" customHeight="1">
      <c r="A40" s="26"/>
      <c r="B40" s="26"/>
      <c r="C40" s="26" t="s">
        <v>90</v>
      </c>
      <c r="D40" s="27"/>
      <c r="E40" s="12">
        <v>101.86</v>
      </c>
      <c r="F40" s="46">
        <v>14434</v>
      </c>
      <c r="G40" s="46">
        <v>43810</v>
      </c>
      <c r="H40" s="46">
        <v>21540</v>
      </c>
      <c r="I40" s="46">
        <v>22270</v>
      </c>
      <c r="J40" s="13">
        <v>14656</v>
      </c>
      <c r="K40" s="13">
        <v>43771</v>
      </c>
      <c r="L40" s="13">
        <v>21520</v>
      </c>
      <c r="M40" s="13">
        <v>22251</v>
      </c>
      <c r="N40" s="26"/>
      <c r="O40" s="26"/>
      <c r="P40" s="26" t="s">
        <v>95</v>
      </c>
      <c r="Q40" s="27"/>
      <c r="R40" s="12">
        <v>75.06</v>
      </c>
      <c r="S40" s="46" t="s">
        <v>91</v>
      </c>
      <c r="T40" s="46" t="s">
        <v>91</v>
      </c>
      <c r="U40" s="46" t="s">
        <v>91</v>
      </c>
      <c r="V40" s="46" t="s">
        <v>91</v>
      </c>
      <c r="W40" s="13">
        <v>8293</v>
      </c>
      <c r="X40" s="13">
        <v>26566</v>
      </c>
      <c r="Y40" s="13">
        <v>12881</v>
      </c>
      <c r="Z40" s="13">
        <v>13685</v>
      </c>
    </row>
    <row r="41" spans="1:26" ht="13.5" customHeight="1">
      <c r="A41" s="26"/>
      <c r="B41" s="26"/>
      <c r="C41" s="26" t="s">
        <v>94</v>
      </c>
      <c r="D41" s="27"/>
      <c r="E41" s="12">
        <v>796.76</v>
      </c>
      <c r="F41" s="46" t="s">
        <v>91</v>
      </c>
      <c r="G41" s="46" t="s">
        <v>91</v>
      </c>
      <c r="H41" s="46" t="s">
        <v>91</v>
      </c>
      <c r="I41" s="46" t="s">
        <v>91</v>
      </c>
      <c r="J41" s="13">
        <v>45858</v>
      </c>
      <c r="K41" s="13">
        <v>138352</v>
      </c>
      <c r="L41" s="13">
        <v>67367</v>
      </c>
      <c r="M41" s="13">
        <v>70985</v>
      </c>
      <c r="N41" s="26"/>
      <c r="O41" s="66" t="s">
        <v>65</v>
      </c>
      <c r="P41" s="68"/>
      <c r="Q41" s="32"/>
      <c r="R41" s="9">
        <f aca="true" t="shared" si="1" ref="R41:Z41">SUM(R42:R42)</f>
        <v>65.79</v>
      </c>
      <c r="S41" s="10">
        <f t="shared" si="1"/>
        <v>3896</v>
      </c>
      <c r="T41" s="10">
        <f t="shared" si="1"/>
        <v>10981</v>
      </c>
      <c r="U41" s="10">
        <f t="shared" si="1"/>
        <v>5317</v>
      </c>
      <c r="V41" s="10">
        <f t="shared" si="1"/>
        <v>5664</v>
      </c>
      <c r="W41" s="10">
        <f t="shared" si="1"/>
        <v>3914</v>
      </c>
      <c r="X41" s="10">
        <f t="shared" si="1"/>
        <v>10836</v>
      </c>
      <c r="Y41" s="10">
        <f t="shared" si="1"/>
        <v>5216</v>
      </c>
      <c r="Z41" s="10">
        <f t="shared" si="1"/>
        <v>5620</v>
      </c>
    </row>
    <row r="42" spans="1:26" ht="13.5" customHeight="1">
      <c r="A42" s="25"/>
      <c r="B42" s="66" t="s">
        <v>54</v>
      </c>
      <c r="C42" s="66"/>
      <c r="D42" s="32"/>
      <c r="E42" s="9">
        <v>2847.49</v>
      </c>
      <c r="F42" s="10">
        <v>162314</v>
      </c>
      <c r="G42" s="11">
        <v>521895</v>
      </c>
      <c r="H42" s="10">
        <v>256143</v>
      </c>
      <c r="I42" s="10">
        <v>265752</v>
      </c>
      <c r="J42" s="10">
        <v>141751</v>
      </c>
      <c r="K42" s="11">
        <v>447288</v>
      </c>
      <c r="L42" s="10">
        <v>219725</v>
      </c>
      <c r="M42" s="10">
        <v>227563</v>
      </c>
      <c r="N42" s="26"/>
      <c r="O42" s="26"/>
      <c r="P42" s="26" t="s">
        <v>34</v>
      </c>
      <c r="Q42" s="27"/>
      <c r="R42" s="12">
        <v>65.79</v>
      </c>
      <c r="S42" s="13">
        <v>3896</v>
      </c>
      <c r="T42" s="13">
        <v>10981</v>
      </c>
      <c r="U42" s="13">
        <v>5317</v>
      </c>
      <c r="V42" s="13">
        <v>5664</v>
      </c>
      <c r="W42" s="13">
        <v>3914</v>
      </c>
      <c r="X42" s="13">
        <v>10836</v>
      </c>
      <c r="Y42" s="13">
        <v>5216</v>
      </c>
      <c r="Z42" s="13">
        <v>5620</v>
      </c>
    </row>
    <row r="43" spans="1:26" s="8" customFormat="1" ht="13.5" customHeight="1">
      <c r="A43" s="25"/>
      <c r="B43" s="66" t="s">
        <v>55</v>
      </c>
      <c r="C43" s="66"/>
      <c r="D43" s="32"/>
      <c r="E43" s="9">
        <v>415.85</v>
      </c>
      <c r="F43" s="10">
        <v>4835</v>
      </c>
      <c r="G43" s="11">
        <v>15652</v>
      </c>
      <c r="H43" s="10">
        <v>7668</v>
      </c>
      <c r="I43" s="10">
        <v>7984</v>
      </c>
      <c r="J43" s="10">
        <f>SUM(J44:J45)</f>
        <v>4885</v>
      </c>
      <c r="K43" s="10">
        <f>SUM(K44:K45)</f>
        <v>15558</v>
      </c>
      <c r="L43" s="10">
        <f>SUM(L44:L45)</f>
        <v>7617</v>
      </c>
      <c r="M43" s="10">
        <f>SUM(M44:M45)</f>
        <v>7941</v>
      </c>
      <c r="N43" s="26"/>
      <c r="O43" s="66" t="s">
        <v>64</v>
      </c>
      <c r="P43" s="68"/>
      <c r="Q43" s="32"/>
      <c r="R43" s="9">
        <f>SUM(R44:R48)</f>
        <v>270.44</v>
      </c>
      <c r="S43" s="10">
        <f>SUM(S44:S46)</f>
        <v>9773</v>
      </c>
      <c r="T43" s="10">
        <f>SUM(T44:T46)</f>
        <v>33696</v>
      </c>
      <c r="U43" s="10">
        <f>SUM(U44:U46)</f>
        <v>16381</v>
      </c>
      <c r="V43" s="10">
        <f>SUM(V44:V46)</f>
        <v>17315</v>
      </c>
      <c r="W43" s="10">
        <f>SUM(W44:W48)</f>
        <v>8849</v>
      </c>
      <c r="X43" s="10">
        <f>SUM(X44:X48)</f>
        <v>30474</v>
      </c>
      <c r="Y43" s="10">
        <f>SUM(Y44:Y48)</f>
        <v>14843</v>
      </c>
      <c r="Z43" s="10">
        <f>SUM(Z44:Z48)</f>
        <v>15631</v>
      </c>
    </row>
    <row r="44" spans="1:26" s="8" customFormat="1" ht="13.5" customHeight="1">
      <c r="A44" s="26"/>
      <c r="B44" s="26"/>
      <c r="C44" s="26" t="s">
        <v>12</v>
      </c>
      <c r="D44" s="27"/>
      <c r="E44" s="12">
        <v>152.85</v>
      </c>
      <c r="F44" s="13">
        <v>4097</v>
      </c>
      <c r="G44" s="13">
        <v>13706</v>
      </c>
      <c r="H44" s="13">
        <v>6716</v>
      </c>
      <c r="I44" s="13">
        <v>6990</v>
      </c>
      <c r="J44" s="13">
        <v>4144</v>
      </c>
      <c r="K44" s="13">
        <v>13643</v>
      </c>
      <c r="L44" s="13">
        <v>6678</v>
      </c>
      <c r="M44" s="13">
        <v>6965</v>
      </c>
      <c r="N44" s="25"/>
      <c r="O44" s="26"/>
      <c r="P44" s="26" t="s">
        <v>35</v>
      </c>
      <c r="Q44" s="27"/>
      <c r="R44" s="46" t="s">
        <v>91</v>
      </c>
      <c r="S44" s="13">
        <v>4013</v>
      </c>
      <c r="T44" s="13">
        <v>13487</v>
      </c>
      <c r="U44" s="13">
        <v>6596</v>
      </c>
      <c r="V44" s="13">
        <v>6891</v>
      </c>
      <c r="W44" s="46" t="s">
        <v>91</v>
      </c>
      <c r="X44" s="46" t="s">
        <v>91</v>
      </c>
      <c r="Y44" s="46" t="s">
        <v>91</v>
      </c>
      <c r="Z44" s="46" t="s">
        <v>91</v>
      </c>
    </row>
    <row r="45" spans="1:26" ht="13.5" customHeight="1">
      <c r="A45" s="26"/>
      <c r="B45" s="26"/>
      <c r="C45" s="26" t="s">
        <v>13</v>
      </c>
      <c r="D45" s="27"/>
      <c r="E45" s="12">
        <v>263</v>
      </c>
      <c r="F45" s="13">
        <v>738</v>
      </c>
      <c r="G45" s="13">
        <v>1946</v>
      </c>
      <c r="H45" s="13">
        <v>952</v>
      </c>
      <c r="I45" s="13">
        <v>994</v>
      </c>
      <c r="J45" s="13">
        <v>741</v>
      </c>
      <c r="K45" s="13">
        <v>1915</v>
      </c>
      <c r="L45" s="13">
        <v>939</v>
      </c>
      <c r="M45" s="13">
        <v>976</v>
      </c>
      <c r="N45" s="26"/>
      <c r="O45" s="26"/>
      <c r="P45" s="26" t="s">
        <v>36</v>
      </c>
      <c r="Q45" s="27"/>
      <c r="R45" s="12">
        <v>106.7</v>
      </c>
      <c r="S45" s="13">
        <v>3478</v>
      </c>
      <c r="T45" s="13">
        <v>11879</v>
      </c>
      <c r="U45" s="13">
        <v>5724</v>
      </c>
      <c r="V45" s="13">
        <v>6155</v>
      </c>
      <c r="W45" s="13">
        <v>3487</v>
      </c>
      <c r="X45" s="13">
        <v>11713</v>
      </c>
      <c r="Y45" s="13">
        <v>5667</v>
      </c>
      <c r="Z45" s="13">
        <v>6046</v>
      </c>
    </row>
    <row r="46" spans="1:26" ht="13.5" customHeight="1">
      <c r="A46" s="25"/>
      <c r="B46" s="66" t="s">
        <v>56</v>
      </c>
      <c r="C46" s="66"/>
      <c r="D46" s="32"/>
      <c r="E46" s="9">
        <v>428.2</v>
      </c>
      <c r="F46" s="10">
        <v>29416</v>
      </c>
      <c r="G46" s="11">
        <v>86503</v>
      </c>
      <c r="H46" s="10">
        <v>42900</v>
      </c>
      <c r="I46" s="10">
        <v>43603</v>
      </c>
      <c r="J46" s="10">
        <f>SUM(J47:J50)</f>
        <v>29882</v>
      </c>
      <c r="K46" s="10">
        <f>SUM(K47:K50)</f>
        <v>86247</v>
      </c>
      <c r="L46" s="10">
        <f>SUM(L47:L50)</f>
        <v>42790</v>
      </c>
      <c r="M46" s="10">
        <f>SUM(M47:M50)</f>
        <v>43457</v>
      </c>
      <c r="N46" s="26"/>
      <c r="O46" s="26"/>
      <c r="P46" s="26" t="s">
        <v>38</v>
      </c>
      <c r="Q46" s="27"/>
      <c r="R46" s="46" t="s">
        <v>91</v>
      </c>
      <c r="S46" s="13">
        <v>2282</v>
      </c>
      <c r="T46" s="13">
        <v>8330</v>
      </c>
      <c r="U46" s="13">
        <v>4061</v>
      </c>
      <c r="V46" s="13">
        <v>4269</v>
      </c>
      <c r="W46" s="46" t="s">
        <v>91</v>
      </c>
      <c r="X46" s="46" t="s">
        <v>91</v>
      </c>
      <c r="Y46" s="46" t="s">
        <v>91</v>
      </c>
      <c r="Z46" s="46" t="s">
        <v>91</v>
      </c>
    </row>
    <row r="47" spans="1:26" s="8" customFormat="1" ht="13.5" customHeight="1">
      <c r="A47" s="26"/>
      <c r="B47" s="26"/>
      <c r="C47" s="26" t="s">
        <v>14</v>
      </c>
      <c r="D47" s="27"/>
      <c r="E47" s="12">
        <v>25.01</v>
      </c>
      <c r="F47" s="13">
        <v>8287</v>
      </c>
      <c r="G47" s="13">
        <v>23331</v>
      </c>
      <c r="H47" s="13">
        <v>11387</v>
      </c>
      <c r="I47" s="13">
        <v>11944</v>
      </c>
      <c r="J47" s="13">
        <v>8499</v>
      </c>
      <c r="K47" s="13">
        <v>23454</v>
      </c>
      <c r="L47" s="13">
        <v>11470</v>
      </c>
      <c r="M47" s="13">
        <v>11984</v>
      </c>
      <c r="N47" s="26"/>
      <c r="O47" s="26"/>
      <c r="P47" s="26" t="s">
        <v>39</v>
      </c>
      <c r="Q47" s="27"/>
      <c r="R47" s="46" t="s">
        <v>91</v>
      </c>
      <c r="S47" s="13">
        <v>1435</v>
      </c>
      <c r="T47" s="13">
        <v>5555</v>
      </c>
      <c r="U47" s="13">
        <v>2725</v>
      </c>
      <c r="V47" s="13">
        <v>2830</v>
      </c>
      <c r="W47" s="46" t="s">
        <v>91</v>
      </c>
      <c r="X47" s="46" t="s">
        <v>91</v>
      </c>
      <c r="Y47" s="46" t="s">
        <v>91</v>
      </c>
      <c r="Z47" s="46" t="s">
        <v>91</v>
      </c>
    </row>
    <row r="48" spans="1:26" ht="13.5" customHeight="1">
      <c r="A48" s="26"/>
      <c r="B48" s="26"/>
      <c r="C48" s="26" t="s">
        <v>15</v>
      </c>
      <c r="D48" s="27"/>
      <c r="E48" s="12">
        <v>78.41</v>
      </c>
      <c r="F48" s="13">
        <v>3773</v>
      </c>
      <c r="G48" s="13">
        <v>12940</v>
      </c>
      <c r="H48" s="13">
        <v>6399</v>
      </c>
      <c r="I48" s="13">
        <v>6541</v>
      </c>
      <c r="J48" s="13">
        <v>3803</v>
      </c>
      <c r="K48" s="13">
        <v>12797</v>
      </c>
      <c r="L48" s="13">
        <v>6320</v>
      </c>
      <c r="M48" s="13">
        <v>6477</v>
      </c>
      <c r="N48" s="26"/>
      <c r="O48" s="26"/>
      <c r="P48" s="26" t="s">
        <v>96</v>
      </c>
      <c r="Q48" s="27"/>
      <c r="R48" s="12">
        <v>163.74</v>
      </c>
      <c r="S48" s="46" t="s">
        <v>91</v>
      </c>
      <c r="T48" s="46" t="s">
        <v>91</v>
      </c>
      <c r="U48" s="46" t="s">
        <v>91</v>
      </c>
      <c r="V48" s="46" t="s">
        <v>91</v>
      </c>
      <c r="W48" s="13">
        <v>5362</v>
      </c>
      <c r="X48" s="13">
        <v>18761</v>
      </c>
      <c r="Y48" s="13">
        <v>9176</v>
      </c>
      <c r="Z48" s="13">
        <v>9585</v>
      </c>
    </row>
    <row r="49" spans="1:26" ht="13.5" customHeight="1">
      <c r="A49" s="26"/>
      <c r="B49" s="26"/>
      <c r="C49" s="26" t="s">
        <v>16</v>
      </c>
      <c r="D49" s="27"/>
      <c r="E49" s="12">
        <v>53.98</v>
      </c>
      <c r="F49" s="13">
        <v>14120</v>
      </c>
      <c r="G49" s="13">
        <v>39416</v>
      </c>
      <c r="H49" s="13">
        <v>19757</v>
      </c>
      <c r="I49" s="13">
        <v>19659</v>
      </c>
      <c r="J49" s="13">
        <v>14343</v>
      </c>
      <c r="K49" s="13">
        <v>39381</v>
      </c>
      <c r="L49" s="13">
        <v>19748</v>
      </c>
      <c r="M49" s="13">
        <v>19633</v>
      </c>
      <c r="N49" s="26"/>
      <c r="O49" s="26"/>
      <c r="P49" s="26"/>
      <c r="Q49" s="27"/>
      <c r="R49" s="12"/>
      <c r="S49" s="46"/>
      <c r="T49" s="46"/>
      <c r="U49" s="46"/>
      <c r="V49" s="46"/>
      <c r="W49" s="13"/>
      <c r="X49" s="13"/>
      <c r="Y49" s="13"/>
      <c r="Z49" s="13"/>
    </row>
    <row r="50" spans="1:26" ht="13.5" customHeight="1">
      <c r="A50" s="26"/>
      <c r="B50" s="26"/>
      <c r="C50" s="26" t="s">
        <v>17</v>
      </c>
      <c r="D50" s="27"/>
      <c r="E50" s="12">
        <v>270.8</v>
      </c>
      <c r="F50" s="13">
        <v>3236</v>
      </c>
      <c r="G50" s="13">
        <v>10816</v>
      </c>
      <c r="H50" s="13">
        <v>5357</v>
      </c>
      <c r="I50" s="13">
        <v>5459</v>
      </c>
      <c r="J50" s="13">
        <v>3237</v>
      </c>
      <c r="K50" s="13">
        <v>10615</v>
      </c>
      <c r="L50" s="13">
        <v>5252</v>
      </c>
      <c r="M50" s="13">
        <v>5363</v>
      </c>
      <c r="N50" s="26"/>
      <c r="O50" s="26"/>
      <c r="P50" s="26"/>
      <c r="Q50" s="27"/>
      <c r="R50" s="12"/>
      <c r="S50" s="13"/>
      <c r="T50" s="13"/>
      <c r="U50" s="13"/>
      <c r="V50" s="13"/>
      <c r="W50" s="13"/>
      <c r="X50" s="13"/>
      <c r="Y50" s="13"/>
      <c r="Z50" s="13"/>
    </row>
    <row r="51" spans="1:26" ht="13.5" customHeight="1">
      <c r="A51" s="25"/>
      <c r="B51" s="66" t="s">
        <v>57</v>
      </c>
      <c r="C51" s="66"/>
      <c r="D51" s="32"/>
      <c r="E51" s="16">
        <v>273.34</v>
      </c>
      <c r="F51" s="11">
        <v>5038</v>
      </c>
      <c r="G51" s="11">
        <v>17232</v>
      </c>
      <c r="H51" s="11">
        <v>8502</v>
      </c>
      <c r="I51" s="11">
        <v>8730</v>
      </c>
      <c r="J51" s="11">
        <f>J52</f>
        <v>5029</v>
      </c>
      <c r="K51" s="11">
        <f>K52</f>
        <v>16947</v>
      </c>
      <c r="L51" s="11">
        <f>L52</f>
        <v>8365</v>
      </c>
      <c r="M51" s="11">
        <f>M52</f>
        <v>8582</v>
      </c>
      <c r="N51" s="26"/>
      <c r="O51" s="26"/>
      <c r="P51" s="26"/>
      <c r="Q51" s="27"/>
      <c r="R51" s="12"/>
      <c r="S51" s="13"/>
      <c r="T51" s="13"/>
      <c r="U51" s="13"/>
      <c r="V51" s="13"/>
      <c r="W51" s="13"/>
      <c r="X51" s="13"/>
      <c r="Y51" s="13"/>
      <c r="Z51" s="13"/>
    </row>
    <row r="52" spans="1:26" s="8" customFormat="1" ht="13.5" customHeight="1">
      <c r="A52" s="26"/>
      <c r="B52" s="26"/>
      <c r="C52" s="26" t="s">
        <v>18</v>
      </c>
      <c r="D52" s="27"/>
      <c r="E52" s="12">
        <v>273.34</v>
      </c>
      <c r="F52" s="13">
        <v>5038</v>
      </c>
      <c r="G52" s="13">
        <v>17232</v>
      </c>
      <c r="H52" s="13">
        <v>8502</v>
      </c>
      <c r="I52" s="13">
        <v>8730</v>
      </c>
      <c r="J52" s="13">
        <v>5029</v>
      </c>
      <c r="K52" s="13">
        <v>16947</v>
      </c>
      <c r="L52" s="13">
        <v>8365</v>
      </c>
      <c r="M52" s="13">
        <v>8582</v>
      </c>
      <c r="N52" s="25"/>
      <c r="O52" s="66" t="s">
        <v>67</v>
      </c>
      <c r="P52" s="66"/>
      <c r="Q52" s="32"/>
      <c r="R52" s="9"/>
      <c r="S52" s="11"/>
      <c r="T52" s="13"/>
      <c r="U52" s="11"/>
      <c r="V52" s="11"/>
      <c r="W52" s="11"/>
      <c r="X52" s="13"/>
      <c r="Y52" s="11"/>
      <c r="Z52" s="11"/>
    </row>
    <row r="53" spans="1:26" ht="13.5" customHeight="1">
      <c r="A53" s="25"/>
      <c r="B53" s="66" t="s">
        <v>58</v>
      </c>
      <c r="C53" s="66"/>
      <c r="D53" s="32"/>
      <c r="E53" s="9">
        <v>137.69</v>
      </c>
      <c r="F53" s="10">
        <v>16280</v>
      </c>
      <c r="G53" s="11">
        <v>53722</v>
      </c>
      <c r="H53" s="10">
        <v>26195</v>
      </c>
      <c r="I53" s="10">
        <v>27527</v>
      </c>
      <c r="J53" s="10">
        <f>SUM(J54:J55)</f>
        <v>16476</v>
      </c>
      <c r="K53" s="10">
        <f>SUM(K54:K55)</f>
        <v>53579</v>
      </c>
      <c r="L53" s="10">
        <f>SUM(L54:L55)</f>
        <v>26110</v>
      </c>
      <c r="M53" s="10">
        <f>SUM(M54:M55)</f>
        <v>27469</v>
      </c>
      <c r="N53" s="26"/>
      <c r="O53" s="26"/>
      <c r="P53" s="26" t="s">
        <v>37</v>
      </c>
      <c r="Q53" s="27"/>
      <c r="R53" s="12">
        <v>1648.5</v>
      </c>
      <c r="S53" s="14">
        <v>581376</v>
      </c>
      <c r="T53" s="13">
        <v>1444406</v>
      </c>
      <c r="U53" s="14">
        <v>705826</v>
      </c>
      <c r="V53" s="14">
        <v>738580</v>
      </c>
      <c r="W53" s="14">
        <v>588372</v>
      </c>
      <c r="X53" s="13">
        <v>1447785</v>
      </c>
      <c r="Y53" s="14">
        <v>706200</v>
      </c>
      <c r="Z53" s="14">
        <v>741585</v>
      </c>
    </row>
    <row r="54" spans="1:26" s="8" customFormat="1" ht="13.5" customHeight="1">
      <c r="A54" s="26"/>
      <c r="B54" s="26"/>
      <c r="C54" s="26" t="s">
        <v>19</v>
      </c>
      <c r="D54" s="27"/>
      <c r="E54" s="12">
        <v>73.21</v>
      </c>
      <c r="F54" s="13">
        <v>10723</v>
      </c>
      <c r="G54" s="13">
        <v>35928</v>
      </c>
      <c r="H54" s="13">
        <v>17512</v>
      </c>
      <c r="I54" s="13">
        <v>18416</v>
      </c>
      <c r="J54" s="13">
        <v>10910</v>
      </c>
      <c r="K54" s="13">
        <v>35998</v>
      </c>
      <c r="L54" s="13">
        <v>17538</v>
      </c>
      <c r="M54" s="13">
        <v>18460</v>
      </c>
      <c r="N54" s="26"/>
      <c r="O54" s="26"/>
      <c r="P54" s="26" t="s">
        <v>40</v>
      </c>
      <c r="Q54" s="27"/>
      <c r="R54" s="12">
        <v>1551.44</v>
      </c>
      <c r="S54" s="14">
        <v>63635</v>
      </c>
      <c r="T54" s="13">
        <v>192699</v>
      </c>
      <c r="U54" s="14">
        <v>95086</v>
      </c>
      <c r="V54" s="14">
        <v>97613</v>
      </c>
      <c r="W54" s="14">
        <v>64339</v>
      </c>
      <c r="X54" s="13">
        <v>191479</v>
      </c>
      <c r="Y54" s="14">
        <v>94485</v>
      </c>
      <c r="Z54" s="14">
        <v>96994</v>
      </c>
    </row>
    <row r="55" spans="1:26" ht="13.5" customHeight="1">
      <c r="A55" s="26"/>
      <c r="B55" s="26"/>
      <c r="C55" s="26" t="s">
        <v>20</v>
      </c>
      <c r="D55" s="27"/>
      <c r="E55" s="12">
        <v>64.48</v>
      </c>
      <c r="F55" s="13">
        <v>5557</v>
      </c>
      <c r="G55" s="13">
        <v>17794</v>
      </c>
      <c r="H55" s="13">
        <v>8683</v>
      </c>
      <c r="I55" s="13">
        <v>9111</v>
      </c>
      <c r="J55" s="13">
        <v>5566</v>
      </c>
      <c r="K55" s="13">
        <v>17581</v>
      </c>
      <c r="L55" s="13">
        <v>8572</v>
      </c>
      <c r="M55" s="13">
        <v>9009</v>
      </c>
      <c r="N55" s="26"/>
      <c r="O55" s="26"/>
      <c r="P55" s="26" t="s">
        <v>41</v>
      </c>
      <c r="Q55" s="27"/>
      <c r="R55" s="12">
        <v>1523.95</v>
      </c>
      <c r="S55" s="14">
        <v>69288</v>
      </c>
      <c r="T55" s="13">
        <v>220400</v>
      </c>
      <c r="U55" s="14">
        <v>107361</v>
      </c>
      <c r="V55" s="14">
        <v>113039</v>
      </c>
      <c r="W55" s="14">
        <v>69746</v>
      </c>
      <c r="X55" s="13">
        <v>218765</v>
      </c>
      <c r="Y55" s="14">
        <v>106507</v>
      </c>
      <c r="Z55" s="14">
        <v>112258</v>
      </c>
    </row>
    <row r="56" spans="1:26" ht="13.5" customHeight="1">
      <c r="A56" s="25"/>
      <c r="B56" s="66" t="s">
        <v>59</v>
      </c>
      <c r="C56" s="66"/>
      <c r="D56" s="32"/>
      <c r="E56" s="9">
        <v>112.06</v>
      </c>
      <c r="F56" s="10">
        <v>22176</v>
      </c>
      <c r="G56" s="11">
        <v>70775</v>
      </c>
      <c r="H56" s="10">
        <v>34875</v>
      </c>
      <c r="I56" s="10">
        <v>35900</v>
      </c>
      <c r="J56" s="10">
        <f>SUM(J57:J59)</f>
        <v>22406</v>
      </c>
      <c r="K56" s="10">
        <f>SUM(K57:K59)</f>
        <v>70621</v>
      </c>
      <c r="L56" s="10">
        <f>SUM(L57:L59)</f>
        <v>34714</v>
      </c>
      <c r="M56" s="10">
        <f>SUM(M57:M59)</f>
        <v>35907</v>
      </c>
      <c r="N56" s="26"/>
      <c r="O56" s="26"/>
      <c r="P56" s="26" t="s">
        <v>42</v>
      </c>
      <c r="Q56" s="27"/>
      <c r="R56" s="12">
        <v>804.93</v>
      </c>
      <c r="S56" s="14">
        <v>24708</v>
      </c>
      <c r="T56" s="13">
        <v>82298</v>
      </c>
      <c r="U56" s="14">
        <v>39748</v>
      </c>
      <c r="V56" s="14">
        <v>42550</v>
      </c>
      <c r="W56" s="14">
        <v>24722</v>
      </c>
      <c r="X56" s="13">
        <v>81191</v>
      </c>
      <c r="Y56" s="14">
        <v>39190</v>
      </c>
      <c r="Z56" s="14">
        <v>42001</v>
      </c>
    </row>
    <row r="57" spans="1:26" s="8" customFormat="1" ht="13.5" customHeight="1">
      <c r="A57" s="26"/>
      <c r="B57" s="26"/>
      <c r="C57" s="26" t="s">
        <v>21</v>
      </c>
      <c r="D57" s="27"/>
      <c r="E57" s="12">
        <v>54.04</v>
      </c>
      <c r="F57" s="13">
        <v>5559</v>
      </c>
      <c r="G57" s="13">
        <v>16509</v>
      </c>
      <c r="H57" s="13">
        <v>8025</v>
      </c>
      <c r="I57" s="13">
        <v>8484</v>
      </c>
      <c r="J57" s="13">
        <v>5566</v>
      </c>
      <c r="K57" s="13">
        <v>16304</v>
      </c>
      <c r="L57" s="13">
        <v>7930</v>
      </c>
      <c r="M57" s="13">
        <v>8374</v>
      </c>
      <c r="N57" s="26"/>
      <c r="O57" s="26"/>
      <c r="P57" s="26" t="s">
        <v>43</v>
      </c>
      <c r="Q57" s="27"/>
      <c r="R57" s="12">
        <v>536.38</v>
      </c>
      <c r="S57" s="14">
        <v>26148</v>
      </c>
      <c r="T57" s="13">
        <v>91195</v>
      </c>
      <c r="U57" s="14">
        <v>44249</v>
      </c>
      <c r="V57" s="14">
        <v>46946</v>
      </c>
      <c r="W57" s="14">
        <v>26302</v>
      </c>
      <c r="X57" s="13">
        <v>90160</v>
      </c>
      <c r="Y57" s="14">
        <v>43758</v>
      </c>
      <c r="Z57" s="14">
        <v>46402</v>
      </c>
    </row>
    <row r="58" spans="1:26" ht="13.5" customHeight="1">
      <c r="A58" s="26"/>
      <c r="B58" s="26"/>
      <c r="C58" s="26" t="s">
        <v>22</v>
      </c>
      <c r="D58" s="27"/>
      <c r="E58" s="12">
        <v>13.27</v>
      </c>
      <c r="F58" s="13">
        <v>6457</v>
      </c>
      <c r="G58" s="13">
        <v>21562</v>
      </c>
      <c r="H58" s="13">
        <v>10731</v>
      </c>
      <c r="I58" s="13">
        <v>10831</v>
      </c>
      <c r="J58" s="13">
        <v>6394</v>
      </c>
      <c r="K58" s="13">
        <v>21282</v>
      </c>
      <c r="L58" s="13">
        <v>10536</v>
      </c>
      <c r="M58" s="13">
        <v>10746</v>
      </c>
      <c r="N58" s="26"/>
      <c r="O58" s="26"/>
      <c r="P58" s="26" t="s">
        <v>44</v>
      </c>
      <c r="Q58" s="27"/>
      <c r="R58" s="12">
        <v>723.23</v>
      </c>
      <c r="S58" s="14">
        <v>77420</v>
      </c>
      <c r="T58" s="13">
        <v>225421</v>
      </c>
      <c r="U58" s="14">
        <v>109399</v>
      </c>
      <c r="V58" s="14">
        <v>116022</v>
      </c>
      <c r="W58" s="14">
        <v>78134</v>
      </c>
      <c r="X58" s="13">
        <v>223754</v>
      </c>
      <c r="Y58" s="14">
        <v>108497</v>
      </c>
      <c r="Z58" s="14">
        <v>115257</v>
      </c>
    </row>
    <row r="59" spans="1:26" ht="13.5" customHeight="1">
      <c r="A59" s="26"/>
      <c r="B59" s="26"/>
      <c r="C59" s="26" t="s">
        <v>23</v>
      </c>
      <c r="D59" s="27"/>
      <c r="E59" s="12">
        <v>44.75</v>
      </c>
      <c r="F59" s="13">
        <v>10160</v>
      </c>
      <c r="G59" s="13">
        <v>32704</v>
      </c>
      <c r="H59" s="13">
        <v>16119</v>
      </c>
      <c r="I59" s="13">
        <v>16585</v>
      </c>
      <c r="J59" s="13">
        <v>10446</v>
      </c>
      <c r="K59" s="13">
        <v>33035</v>
      </c>
      <c r="L59" s="13">
        <v>16248</v>
      </c>
      <c r="M59" s="13">
        <v>16787</v>
      </c>
      <c r="N59" s="26"/>
      <c r="O59" s="26"/>
      <c r="P59" s="38" t="s">
        <v>68</v>
      </c>
      <c r="Q59" s="27"/>
      <c r="R59" s="39">
        <v>497.11</v>
      </c>
      <c r="S59" s="40">
        <v>31845</v>
      </c>
      <c r="T59" s="13">
        <v>98453</v>
      </c>
      <c r="U59" s="40">
        <v>47795</v>
      </c>
      <c r="V59" s="40">
        <v>50658</v>
      </c>
      <c r="W59" s="40">
        <v>31984</v>
      </c>
      <c r="X59" s="13">
        <v>97168</v>
      </c>
      <c r="Y59" s="40">
        <v>47152</v>
      </c>
      <c r="Z59" s="40">
        <v>50016</v>
      </c>
    </row>
    <row r="60" spans="1:26" ht="9" customHeight="1">
      <c r="A60" s="28"/>
      <c r="B60" s="28"/>
      <c r="C60" s="28"/>
      <c r="D60" s="29"/>
      <c r="E60" s="19"/>
      <c r="F60" s="18"/>
      <c r="G60" s="18"/>
      <c r="H60" s="18"/>
      <c r="I60" s="18"/>
      <c r="J60" s="18"/>
      <c r="K60" s="18"/>
      <c r="L60" s="18"/>
      <c r="M60" s="18"/>
      <c r="N60" s="28"/>
      <c r="O60" s="28"/>
      <c r="P60" s="37"/>
      <c r="Q60" s="29"/>
      <c r="R60" s="17"/>
      <c r="S60" s="18"/>
      <c r="T60" s="18"/>
      <c r="U60" s="18"/>
      <c r="V60" s="18"/>
      <c r="W60" s="18"/>
      <c r="X60" s="18"/>
      <c r="Y60" s="18"/>
      <c r="Z60" s="18"/>
    </row>
    <row r="61" spans="1:26" s="8" customFormat="1" ht="13.5" customHeight="1">
      <c r="A61" s="21"/>
      <c r="B61" s="20" t="s">
        <v>2</v>
      </c>
      <c r="C61" s="21"/>
      <c r="D61" s="21"/>
      <c r="E61" s="4"/>
      <c r="F61" s="4"/>
      <c r="G61" s="4"/>
      <c r="H61" s="4"/>
      <c r="I61" s="4"/>
      <c r="J61" s="4"/>
      <c r="K61" s="4"/>
      <c r="L61" s="4"/>
      <c r="M61" s="4"/>
      <c r="N61" s="21"/>
      <c r="O61" s="21"/>
      <c r="P61" s="21"/>
      <c r="Q61" s="21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/>
    <row r="63" ht="13.5" customHeight="1"/>
    <row r="64" ht="13.5" customHeight="1"/>
    <row r="65" ht="13.5" customHeight="1"/>
    <row r="66" spans="1:26" s="8" customFormat="1" ht="6" customHeight="1">
      <c r="A66" s="21"/>
      <c r="B66" s="21"/>
      <c r="C66" s="21"/>
      <c r="D66" s="21"/>
      <c r="E66" s="4"/>
      <c r="F66" s="4"/>
      <c r="G66" s="4"/>
      <c r="H66" s="4"/>
      <c r="I66" s="4"/>
      <c r="J66" s="4"/>
      <c r="K66" s="4"/>
      <c r="L66" s="4"/>
      <c r="M66" s="4"/>
      <c r="N66" s="21"/>
      <c r="O66" s="21"/>
      <c r="P66" s="21"/>
      <c r="Q66" s="21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/>
    <row r="68" ht="10.5" customHeight="1"/>
  </sheetData>
  <mergeCells count="33">
    <mergeCell ref="O52:P52"/>
    <mergeCell ref="O35:P35"/>
    <mergeCell ref="O20:P20"/>
    <mergeCell ref="B46:C46"/>
    <mergeCell ref="B51:C51"/>
    <mergeCell ref="O41:P41"/>
    <mergeCell ref="O43:P43"/>
    <mergeCell ref="O25:P25"/>
    <mergeCell ref="O28:P28"/>
    <mergeCell ref="O32:P32"/>
    <mergeCell ref="B53:C53"/>
    <mergeCell ref="B56:C56"/>
    <mergeCell ref="A17:D19"/>
    <mergeCell ref="A20:C20"/>
    <mergeCell ref="B21:C21"/>
    <mergeCell ref="B43:C43"/>
    <mergeCell ref="B42:C42"/>
    <mergeCell ref="W18:W19"/>
    <mergeCell ref="X18:Z18"/>
    <mergeCell ref="X17:Y17"/>
    <mergeCell ref="E17:E19"/>
    <mergeCell ref="K18:M18"/>
    <mergeCell ref="F18:F19"/>
    <mergeCell ref="J18:J19"/>
    <mergeCell ref="G18:I18"/>
    <mergeCell ref="G17:H17"/>
    <mergeCell ref="K17:L17"/>
    <mergeCell ref="N17:Q19"/>
    <mergeCell ref="B32:D32"/>
    <mergeCell ref="R17:R19"/>
    <mergeCell ref="T17:U17"/>
    <mergeCell ref="S18:S19"/>
    <mergeCell ref="T18:V18"/>
  </mergeCells>
  <printOptions/>
  <pageMargins left="0.75" right="0.3937007874015748" top="0.41" bottom="0.36" header="0.5118110236220472" footer="0.24"/>
  <pageSetup fitToWidth="2" fitToHeight="1" horizontalDpi="600" verticalDpi="600" orientation="portrait" paperSize="9" scale="9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康史</dc:creator>
  <cp:keywords/>
  <dc:description/>
  <cp:lastModifiedBy>kikpc165u</cp:lastModifiedBy>
  <cp:lastPrinted>2006-12-25T00:51:58Z</cp:lastPrinted>
  <dcterms:created xsi:type="dcterms:W3CDTF">1999-01-22T01:54:30Z</dcterms:created>
  <dcterms:modified xsi:type="dcterms:W3CDTF">2007-01-31T06:31:52Z</dcterms:modified>
  <cp:category/>
  <cp:version/>
  <cp:contentType/>
  <cp:contentStatus/>
</cp:coreProperties>
</file>