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18年版" sheetId="1" r:id="rId1"/>
  </sheets>
  <definedNames>
    <definedName name="_xlnm.Print_Area" localSheetId="0">'18年版'!$A$1:$T$103</definedName>
    <definedName name="Z_D41EEB42_ED36_11D4_A9BF_0000E227E0ED_.wvu.PrintArea" localSheetId="0" hidden="1">'18年版'!$A$1:$T$103</definedName>
    <definedName name="Z_F427E800_B46C_11D3_AF51_0000E8264F8F_.wvu.PrintArea" localSheetId="0" hidden="1">'18年版'!$A$1:$T$103</definedName>
  </definedNames>
  <calcPr fullCalcOnLoad="1"/>
</workbook>
</file>

<file path=xl/sharedStrings.xml><?xml version="1.0" encoding="utf-8"?>
<sst xmlns="http://schemas.openxmlformats.org/spreadsheetml/2006/main" count="141" uniqueCount="57">
  <si>
    <t xml:space="preserve">   自    然    動    態</t>
  </si>
  <si>
    <t>増加数</t>
  </si>
  <si>
    <t>総  数</t>
  </si>
  <si>
    <t>県  内</t>
  </si>
  <si>
    <t>県  外</t>
  </si>
  <si>
    <t>国  外</t>
  </si>
  <si>
    <t>転  入</t>
  </si>
  <si>
    <t>転  出</t>
  </si>
  <si>
    <t xml:space="preserve"> 青葉区</t>
  </si>
  <si>
    <t>宮城野区</t>
  </si>
  <si>
    <t xml:space="preserve"> 若林区</t>
  </si>
  <si>
    <t xml:space="preserve"> 太白区</t>
  </si>
  <si>
    <t xml:space="preserve"> 泉  区</t>
  </si>
  <si>
    <t xml:space="preserve">    1月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</si>
  <si>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</si>
  <si>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</si>
  <si>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</si>
  <si>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</si>
  <si>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</si>
  <si>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</si>
  <si>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</si>
  <si>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</si>
  <si>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10月</t>
  </si>
  <si>
    <t xml:space="preserve">  11月</t>
  </si>
  <si>
    <t xml:space="preserve">  12月</t>
  </si>
  <si>
    <t>12.人口の自然動態及び社会動態</t>
  </si>
  <si>
    <t>本表は住民基本台帳による人口の自然動態及び社会動態である。</t>
  </si>
  <si>
    <t>年・月・区</t>
  </si>
  <si>
    <t>人  口
増加数</t>
  </si>
  <si>
    <t>社</t>
  </si>
  <si>
    <t>　　　　　会　　　　　　　　　　　　　　　　　　　動　　　　　　　　　　　　　　　　　　　態</t>
  </si>
  <si>
    <t>自  然
増加数</t>
  </si>
  <si>
    <t>出  生</t>
  </si>
  <si>
    <t>死  亡</t>
  </si>
  <si>
    <t>社  会
増加数</t>
  </si>
  <si>
    <t xml:space="preserve">　　　　　　　　　　　　市     　　　  外 </t>
  </si>
  <si>
    <t>と　　　　　　の　　　　　　移　　　　　　動</t>
  </si>
  <si>
    <t xml:space="preserve">  　　　     区  間  異  動  ・  そ  の  他</t>
  </si>
  <si>
    <t xml:space="preserve">        　        転              入</t>
  </si>
  <si>
    <t xml:space="preserve">      　　　             転              出</t>
  </si>
  <si>
    <t>区    間    移    動</t>
  </si>
  <si>
    <t>職権等
増減数</t>
  </si>
  <si>
    <t xml:space="preserve">  平 成 14 年</t>
  </si>
  <si>
    <t xml:space="preserve">  平 成 18 年</t>
  </si>
  <si>
    <t xml:space="preserve">    1月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</si>
  <si>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</si>
  <si>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</si>
  <si>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</si>
  <si>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</si>
  <si>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</si>
  <si>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</si>
  <si>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</si>
  <si>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</si>
  <si>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10月</t>
  </si>
  <si>
    <t xml:space="preserve">  11月</t>
  </si>
  <si>
    <t xml:space="preserve">  12月</t>
  </si>
  <si>
    <t>資料 企画市民局地域政策部区政課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</si>
</sst>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9"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176" fontId="1" fillId="0" borderId="0" xfId="0" applyNumberFormat="1" applyFont="1" applyFill="1" applyAlignment="1" applyProtection="1">
      <alignment horizontal="left"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76" fontId="1" fillId="0" borderId="1" xfId="0" applyNumberFormat="1" applyFont="1" applyFill="1" applyBorder="1" applyAlignment="1" applyProtection="1">
      <alignment horizontal="left"/>
      <protection/>
    </xf>
    <xf numFmtId="176" fontId="1" fillId="2" borderId="0" xfId="0" applyNumberFormat="1" applyFont="1" applyFill="1" applyAlignment="1">
      <alignment/>
    </xf>
    <xf numFmtId="177" fontId="1" fillId="0" borderId="2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 applyProtection="1">
      <alignment/>
      <protection/>
    </xf>
    <xf numFmtId="177" fontId="1" fillId="0" borderId="2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/>
    </xf>
    <xf numFmtId="177" fontId="1" fillId="2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>
      <alignment/>
    </xf>
    <xf numFmtId="177" fontId="1" fillId="0" borderId="3" xfId="0" applyNumberFormat="1" applyFont="1" applyFill="1" applyBorder="1" applyAlignment="1" applyProtection="1">
      <alignment/>
      <protection/>
    </xf>
    <xf numFmtId="177" fontId="1" fillId="0" borderId="4" xfId="0" applyNumberFormat="1" applyFont="1" applyFill="1" applyBorder="1" applyAlignment="1" applyProtection="1">
      <alignment/>
      <protection/>
    </xf>
    <xf numFmtId="177" fontId="3" fillId="0" borderId="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6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4" fillId="0" borderId="9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 applyProtection="1">
      <alignment horizontal="left"/>
      <protection/>
    </xf>
    <xf numFmtId="176" fontId="4" fillId="0" borderId="8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7" fillId="0" borderId="9" xfId="0" applyNumberFormat="1" applyFont="1" applyFill="1" applyBorder="1" applyAlignment="1" applyProtection="1">
      <alignment horizontal="left"/>
      <protection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14.09765625" defaultRowHeight="14.25"/>
  <cols>
    <col min="1" max="1" width="13.09765625" style="1" customWidth="1"/>
    <col min="2" max="10" width="9.59765625" style="1" customWidth="1"/>
    <col min="11" max="19" width="10" style="1" customWidth="1"/>
    <col min="20" max="20" width="9.59765625" style="1" customWidth="1"/>
    <col min="21" max="16384" width="14.09765625" style="1" customWidth="1"/>
  </cols>
  <sheetData>
    <row r="1" ht="14.25">
      <c r="A1" s="37" t="s">
        <v>25</v>
      </c>
    </row>
    <row r="2" ht="12">
      <c r="A2" s="4"/>
    </row>
    <row r="3" spans="1:19" ht="12">
      <c r="A3" s="5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">
      <c r="A4" s="5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</row>
    <row r="5" spans="1:20" ht="12.75" thickBot="1">
      <c r="A5" s="6"/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"/>
    </row>
    <row r="6" spans="1:20" s="21" customFormat="1" ht="18" customHeight="1">
      <c r="A6" s="41" t="s">
        <v>27</v>
      </c>
      <c r="B6" s="44" t="s">
        <v>28</v>
      </c>
      <c r="C6" s="48" t="s">
        <v>0</v>
      </c>
      <c r="D6" s="49"/>
      <c r="E6" s="50"/>
      <c r="F6" s="34"/>
      <c r="G6" s="22"/>
      <c r="H6" s="22"/>
      <c r="I6" s="22" t="s">
        <v>29</v>
      </c>
      <c r="J6" s="22"/>
      <c r="K6" s="53" t="s">
        <v>30</v>
      </c>
      <c r="L6" s="53"/>
      <c r="M6" s="53"/>
      <c r="N6" s="53"/>
      <c r="O6" s="53"/>
      <c r="P6" s="53"/>
      <c r="Q6" s="53"/>
      <c r="R6" s="53"/>
      <c r="S6" s="53"/>
      <c r="T6" s="53"/>
    </row>
    <row r="7" spans="1:20" s="21" customFormat="1" ht="18" customHeight="1">
      <c r="A7" s="42"/>
      <c r="B7" s="45"/>
      <c r="C7" s="47" t="s">
        <v>31</v>
      </c>
      <c r="D7" s="51" t="s">
        <v>32</v>
      </c>
      <c r="E7" s="51" t="s">
        <v>33</v>
      </c>
      <c r="F7" s="47" t="s">
        <v>34</v>
      </c>
      <c r="G7" s="54" t="s">
        <v>35</v>
      </c>
      <c r="H7" s="55"/>
      <c r="I7" s="55"/>
      <c r="J7" s="55"/>
      <c r="K7" s="56" t="s">
        <v>36</v>
      </c>
      <c r="L7" s="56"/>
      <c r="M7" s="56"/>
      <c r="N7" s="56"/>
      <c r="O7" s="38"/>
      <c r="P7" s="54" t="s">
        <v>37</v>
      </c>
      <c r="Q7" s="55"/>
      <c r="R7" s="55"/>
      <c r="S7" s="55"/>
      <c r="T7" s="55"/>
    </row>
    <row r="8" spans="1:20" s="21" customFormat="1" ht="18" customHeight="1">
      <c r="A8" s="42"/>
      <c r="B8" s="45"/>
      <c r="C8" s="45"/>
      <c r="D8" s="45"/>
      <c r="E8" s="45"/>
      <c r="F8" s="45"/>
      <c r="G8" s="52" t="s">
        <v>1</v>
      </c>
      <c r="H8" s="23" t="s">
        <v>38</v>
      </c>
      <c r="I8" s="24"/>
      <c r="J8" s="24"/>
      <c r="K8" s="25"/>
      <c r="L8" s="54" t="s">
        <v>39</v>
      </c>
      <c r="M8" s="55"/>
      <c r="N8" s="55"/>
      <c r="O8" s="39"/>
      <c r="P8" s="52" t="s">
        <v>1</v>
      </c>
      <c r="Q8" s="60" t="s">
        <v>40</v>
      </c>
      <c r="R8" s="61"/>
      <c r="S8" s="62"/>
      <c r="T8" s="58" t="s">
        <v>41</v>
      </c>
    </row>
    <row r="9" spans="1:20" s="21" customFormat="1" ht="18" customHeight="1">
      <c r="A9" s="43"/>
      <c r="B9" s="46"/>
      <c r="C9" s="46"/>
      <c r="D9" s="46"/>
      <c r="E9" s="46"/>
      <c r="F9" s="46"/>
      <c r="G9" s="46"/>
      <c r="H9" s="26" t="s">
        <v>2</v>
      </c>
      <c r="I9" s="26" t="s">
        <v>3</v>
      </c>
      <c r="J9" s="27" t="s">
        <v>4</v>
      </c>
      <c r="K9" s="28" t="s">
        <v>5</v>
      </c>
      <c r="L9" s="26" t="s">
        <v>2</v>
      </c>
      <c r="M9" s="26" t="s">
        <v>3</v>
      </c>
      <c r="N9" s="26" t="s">
        <v>4</v>
      </c>
      <c r="O9" s="26" t="s">
        <v>5</v>
      </c>
      <c r="P9" s="57"/>
      <c r="Q9" s="26" t="s">
        <v>1</v>
      </c>
      <c r="R9" s="26" t="s">
        <v>6</v>
      </c>
      <c r="S9" s="26" t="s">
        <v>7</v>
      </c>
      <c r="T9" s="59"/>
    </row>
    <row r="10" spans="1:20" ht="15.75" customHeight="1">
      <c r="A10" s="36" t="s">
        <v>42</v>
      </c>
      <c r="B10" s="9">
        <v>3406</v>
      </c>
      <c r="C10" s="10">
        <v>4379</v>
      </c>
      <c r="D10" s="10">
        <v>9913</v>
      </c>
      <c r="E10" s="10">
        <v>5534</v>
      </c>
      <c r="F10" s="10">
        <v>-973</v>
      </c>
      <c r="G10" s="10">
        <v>-1124</v>
      </c>
      <c r="H10" s="11">
        <v>51881</v>
      </c>
      <c r="I10" s="11">
        <v>12879</v>
      </c>
      <c r="J10" s="11">
        <v>38402</v>
      </c>
      <c r="K10" s="11">
        <v>600</v>
      </c>
      <c r="L10" s="11">
        <v>53005</v>
      </c>
      <c r="M10" s="11">
        <v>12366</v>
      </c>
      <c r="N10" s="11">
        <v>39968</v>
      </c>
      <c r="O10" s="11">
        <v>671</v>
      </c>
      <c r="P10" s="10">
        <v>151</v>
      </c>
      <c r="Q10" s="11">
        <v>28</v>
      </c>
      <c r="R10" s="11">
        <v>23721</v>
      </c>
      <c r="S10" s="11">
        <v>23693</v>
      </c>
      <c r="T10" s="11">
        <v>123</v>
      </c>
    </row>
    <row r="11" spans="1:20" ht="15" customHeight="1">
      <c r="A11" s="29">
        <v>15</v>
      </c>
      <c r="B11" s="10">
        <v>3265</v>
      </c>
      <c r="C11" s="10">
        <v>3820</v>
      </c>
      <c r="D11" s="10">
        <v>9686</v>
      </c>
      <c r="E11" s="10">
        <v>5866</v>
      </c>
      <c r="F11" s="10">
        <v>-555</v>
      </c>
      <c r="G11" s="10">
        <v>-621</v>
      </c>
      <c r="H11" s="11">
        <v>51937</v>
      </c>
      <c r="I11" s="11">
        <v>12540</v>
      </c>
      <c r="J11" s="11">
        <v>38762</v>
      </c>
      <c r="K11" s="11">
        <v>635</v>
      </c>
      <c r="L11" s="11">
        <v>52558</v>
      </c>
      <c r="M11" s="11">
        <v>12635</v>
      </c>
      <c r="N11" s="11">
        <v>39160</v>
      </c>
      <c r="O11" s="11">
        <v>763</v>
      </c>
      <c r="P11" s="10">
        <v>66</v>
      </c>
      <c r="Q11" s="11">
        <v>80</v>
      </c>
      <c r="R11" s="11">
        <v>23640</v>
      </c>
      <c r="S11" s="11">
        <v>23560</v>
      </c>
      <c r="T11" s="11">
        <v>-14</v>
      </c>
    </row>
    <row r="12" spans="1:20" ht="15" customHeight="1">
      <c r="A12" s="29">
        <v>16</v>
      </c>
      <c r="B12" s="10">
        <v>2095</v>
      </c>
      <c r="C12" s="10">
        <v>3470</v>
      </c>
      <c r="D12" s="10">
        <v>9499</v>
      </c>
      <c r="E12" s="10">
        <v>6029</v>
      </c>
      <c r="F12" s="10">
        <v>-1375</v>
      </c>
      <c r="G12" s="10">
        <v>-1553</v>
      </c>
      <c r="H12" s="11">
        <v>49372</v>
      </c>
      <c r="I12" s="11">
        <v>12083</v>
      </c>
      <c r="J12" s="11">
        <v>36645</v>
      </c>
      <c r="K12" s="11">
        <v>644</v>
      </c>
      <c r="L12" s="11">
        <v>50925</v>
      </c>
      <c r="M12" s="11">
        <v>11913</v>
      </c>
      <c r="N12" s="11">
        <v>38244</v>
      </c>
      <c r="O12" s="11">
        <v>768</v>
      </c>
      <c r="P12" s="10">
        <v>178</v>
      </c>
      <c r="Q12" s="11">
        <v>58</v>
      </c>
      <c r="R12" s="11">
        <v>23268</v>
      </c>
      <c r="S12" s="11">
        <v>23210</v>
      </c>
      <c r="T12" s="11">
        <v>120</v>
      </c>
    </row>
    <row r="13" spans="1:20" ht="15" customHeight="1">
      <c r="A13" s="29">
        <v>17</v>
      </c>
      <c r="B13" s="10">
        <v>2980</v>
      </c>
      <c r="C13" s="10">
        <v>2792</v>
      </c>
      <c r="D13" s="10">
        <v>9084</v>
      </c>
      <c r="E13" s="10">
        <v>6292</v>
      </c>
      <c r="F13" s="10">
        <v>188</v>
      </c>
      <c r="G13" s="10">
        <v>-342</v>
      </c>
      <c r="H13" s="11">
        <v>49340</v>
      </c>
      <c r="I13" s="11">
        <v>12128</v>
      </c>
      <c r="J13" s="11">
        <v>36593</v>
      </c>
      <c r="K13" s="11">
        <v>619</v>
      </c>
      <c r="L13" s="11">
        <v>49682</v>
      </c>
      <c r="M13" s="11">
        <v>11443</v>
      </c>
      <c r="N13" s="11">
        <v>37531</v>
      </c>
      <c r="O13" s="11">
        <v>708</v>
      </c>
      <c r="P13" s="10">
        <v>530</v>
      </c>
      <c r="Q13" s="11">
        <v>78</v>
      </c>
      <c r="R13" s="11">
        <v>22121</v>
      </c>
      <c r="S13" s="11">
        <v>22043</v>
      </c>
      <c r="T13" s="11">
        <v>452</v>
      </c>
    </row>
    <row r="14" spans="1:20" s="20" customFormat="1" ht="18" customHeight="1">
      <c r="A14" s="40" t="s">
        <v>43</v>
      </c>
      <c r="B14" s="18">
        <f>SUM(B15:B26)</f>
        <v>2521</v>
      </c>
      <c r="C14" s="19">
        <f aca="true" t="shared" si="0" ref="C14:T14">SUM(C15:C26)</f>
        <v>2924</v>
      </c>
      <c r="D14" s="19">
        <f t="shared" si="0"/>
        <v>9434</v>
      </c>
      <c r="E14" s="19">
        <f t="shared" si="0"/>
        <v>6510</v>
      </c>
      <c r="F14" s="19">
        <f t="shared" si="0"/>
        <v>-403</v>
      </c>
      <c r="G14" s="19">
        <f t="shared" si="0"/>
        <v>-832</v>
      </c>
      <c r="H14" s="19">
        <f t="shared" si="0"/>
        <v>49112</v>
      </c>
      <c r="I14" s="19">
        <f t="shared" si="0"/>
        <v>12495</v>
      </c>
      <c r="J14" s="19">
        <f t="shared" si="0"/>
        <v>35938</v>
      </c>
      <c r="K14" s="19">
        <f t="shared" si="0"/>
        <v>679</v>
      </c>
      <c r="L14" s="19">
        <f t="shared" si="0"/>
        <v>49944</v>
      </c>
      <c r="M14" s="19">
        <f t="shared" si="0"/>
        <v>11272</v>
      </c>
      <c r="N14" s="19">
        <f t="shared" si="0"/>
        <v>37887</v>
      </c>
      <c r="O14" s="19">
        <f t="shared" si="0"/>
        <v>785</v>
      </c>
      <c r="P14" s="19">
        <f t="shared" si="0"/>
        <v>429</v>
      </c>
      <c r="Q14" s="19">
        <f t="shared" si="0"/>
        <v>56</v>
      </c>
      <c r="R14" s="19">
        <f t="shared" si="0"/>
        <v>22805</v>
      </c>
      <c r="S14" s="19">
        <f t="shared" si="0"/>
        <v>22749</v>
      </c>
      <c r="T14" s="19">
        <f t="shared" si="0"/>
        <v>373</v>
      </c>
    </row>
    <row r="15" spans="1:20" ht="15" customHeight="1">
      <c r="A15" s="31" t="s">
        <v>44</v>
      </c>
      <c r="B15" s="12">
        <f>C15+F15</f>
        <v>19</v>
      </c>
      <c r="C15" s="13">
        <f>D15-E15</f>
        <v>78</v>
      </c>
      <c r="D15" s="14">
        <f aca="true" t="shared" si="1" ref="D15:E26">D29+D43+D63+D77+D91</f>
        <v>765</v>
      </c>
      <c r="E15" s="14">
        <f t="shared" si="1"/>
        <v>687</v>
      </c>
      <c r="F15" s="13">
        <f>G15+P15</f>
        <v>-59</v>
      </c>
      <c r="G15" s="13">
        <f>H15-L15</f>
        <v>-45</v>
      </c>
      <c r="H15" s="13">
        <f>SUM(I15:K15)</f>
        <v>2200</v>
      </c>
      <c r="I15" s="14">
        <f aca="true" t="shared" si="2" ref="I15:K26">I29+I43+I63+I77+I91</f>
        <v>588</v>
      </c>
      <c r="J15" s="14">
        <f t="shared" si="2"/>
        <v>1555</v>
      </c>
      <c r="K15" s="14">
        <f t="shared" si="2"/>
        <v>57</v>
      </c>
      <c r="L15" s="13">
        <f>SUM(M15:O15)</f>
        <v>2245</v>
      </c>
      <c r="M15" s="14">
        <f>M29+M43+M63+M77+M91</f>
        <v>595</v>
      </c>
      <c r="N15" s="14">
        <f>N29+N43+N63+N77+N91</f>
        <v>1603</v>
      </c>
      <c r="O15" s="14">
        <f>O29+O43+O63+O77+O91</f>
        <v>47</v>
      </c>
      <c r="P15" s="13">
        <f>Q15+T15</f>
        <v>-14</v>
      </c>
      <c r="Q15" s="13">
        <f>R15-S15</f>
        <v>5</v>
      </c>
      <c r="R15" s="14">
        <f>R29+R43+R63+R77+R91</f>
        <v>1376</v>
      </c>
      <c r="S15" s="14">
        <f>S29+S43+S63+S77+S91</f>
        <v>1371</v>
      </c>
      <c r="T15" s="14">
        <f>T29+T43+T63+T77+T91</f>
        <v>-19</v>
      </c>
    </row>
    <row r="16" spans="1:20" ht="15" customHeight="1">
      <c r="A16" s="31" t="s">
        <v>45</v>
      </c>
      <c r="B16" s="12">
        <f aca="true" t="shared" si="3" ref="B16:B26">C16+F16</f>
        <v>-194</v>
      </c>
      <c r="C16" s="13">
        <f aca="true" t="shared" si="4" ref="C16:C26">D16-E16</f>
        <v>159</v>
      </c>
      <c r="D16" s="14">
        <f t="shared" si="1"/>
        <v>664</v>
      </c>
      <c r="E16" s="14">
        <f t="shared" si="1"/>
        <v>505</v>
      </c>
      <c r="F16" s="13">
        <f aca="true" t="shared" si="5" ref="F16:F26">G16+P16</f>
        <v>-353</v>
      </c>
      <c r="G16" s="13">
        <f aca="true" t="shared" si="6" ref="G16:G26">H16-L16</f>
        <v>-381</v>
      </c>
      <c r="H16" s="13">
        <f aca="true" t="shared" si="7" ref="H16:H26">SUM(I16:K16)</f>
        <v>2431</v>
      </c>
      <c r="I16" s="14">
        <f t="shared" si="2"/>
        <v>771</v>
      </c>
      <c r="J16" s="14">
        <f t="shared" si="2"/>
        <v>1619</v>
      </c>
      <c r="K16" s="14">
        <f t="shared" si="2"/>
        <v>41</v>
      </c>
      <c r="L16" s="13">
        <f aca="true" t="shared" si="8" ref="L16:L26">SUM(M16:O16)</f>
        <v>2812</v>
      </c>
      <c r="M16" s="14">
        <f aca="true" t="shared" si="9" ref="M16:O26">M30+M44+M64+M78+M92</f>
        <v>805</v>
      </c>
      <c r="N16" s="14">
        <f t="shared" si="9"/>
        <v>1966</v>
      </c>
      <c r="O16" s="14">
        <f t="shared" si="9"/>
        <v>41</v>
      </c>
      <c r="P16" s="13">
        <f aca="true" t="shared" si="10" ref="P16:P26">Q16+T16</f>
        <v>28</v>
      </c>
      <c r="Q16" s="13">
        <f aca="true" t="shared" si="11" ref="Q16:Q26">R16-S16</f>
        <v>6</v>
      </c>
      <c r="R16" s="14">
        <f aca="true" t="shared" si="12" ref="R16:T26">R30+R44+R64+R78+R92</f>
        <v>1689</v>
      </c>
      <c r="S16" s="14">
        <f t="shared" si="12"/>
        <v>1683</v>
      </c>
      <c r="T16" s="14">
        <f t="shared" si="12"/>
        <v>22</v>
      </c>
    </row>
    <row r="17" spans="1:21" ht="15" customHeight="1">
      <c r="A17" s="31" t="s">
        <v>46</v>
      </c>
      <c r="B17" s="12">
        <f t="shared" si="3"/>
        <v>-5488</v>
      </c>
      <c r="C17" s="13">
        <f t="shared" si="4"/>
        <v>202</v>
      </c>
      <c r="D17" s="14">
        <f t="shared" si="1"/>
        <v>783</v>
      </c>
      <c r="E17" s="14">
        <f t="shared" si="1"/>
        <v>581</v>
      </c>
      <c r="F17" s="13">
        <f t="shared" si="5"/>
        <v>-5690</v>
      </c>
      <c r="G17" s="13">
        <f t="shared" si="6"/>
        <v>-5720</v>
      </c>
      <c r="H17" s="13">
        <f t="shared" si="7"/>
        <v>9509</v>
      </c>
      <c r="I17" s="14">
        <f t="shared" si="2"/>
        <v>2214</v>
      </c>
      <c r="J17" s="14">
        <f t="shared" si="2"/>
        <v>7232</v>
      </c>
      <c r="K17" s="14">
        <f t="shared" si="2"/>
        <v>63</v>
      </c>
      <c r="L17" s="13">
        <f t="shared" si="8"/>
        <v>15229</v>
      </c>
      <c r="M17" s="14">
        <f t="shared" si="9"/>
        <v>2396</v>
      </c>
      <c r="N17" s="14">
        <f t="shared" si="9"/>
        <v>12747</v>
      </c>
      <c r="O17" s="14">
        <f t="shared" si="9"/>
        <v>86</v>
      </c>
      <c r="P17" s="13">
        <f t="shared" si="10"/>
        <v>30</v>
      </c>
      <c r="Q17" s="13">
        <f t="shared" si="11"/>
        <v>9</v>
      </c>
      <c r="R17" s="14">
        <f t="shared" si="12"/>
        <v>3491</v>
      </c>
      <c r="S17" s="14">
        <f t="shared" si="12"/>
        <v>3482</v>
      </c>
      <c r="T17" s="14">
        <f t="shared" si="12"/>
        <v>21</v>
      </c>
      <c r="U17" s="8"/>
    </row>
    <row r="18" spans="1:20" ht="15" customHeight="1">
      <c r="A18" s="31" t="s">
        <v>47</v>
      </c>
      <c r="B18" s="12">
        <f t="shared" si="3"/>
        <v>5872</v>
      </c>
      <c r="C18" s="13">
        <f t="shared" si="4"/>
        <v>167</v>
      </c>
      <c r="D18" s="14">
        <f t="shared" si="1"/>
        <v>676</v>
      </c>
      <c r="E18" s="14">
        <f t="shared" si="1"/>
        <v>509</v>
      </c>
      <c r="F18" s="13">
        <f t="shared" si="5"/>
        <v>5705</v>
      </c>
      <c r="G18" s="13">
        <f t="shared" si="6"/>
        <v>5606</v>
      </c>
      <c r="H18" s="13">
        <f t="shared" si="7"/>
        <v>10997</v>
      </c>
      <c r="I18" s="14">
        <f t="shared" si="2"/>
        <v>2075</v>
      </c>
      <c r="J18" s="14">
        <f t="shared" si="2"/>
        <v>8851</v>
      </c>
      <c r="K18" s="14">
        <f t="shared" si="2"/>
        <v>71</v>
      </c>
      <c r="L18" s="13">
        <f t="shared" si="8"/>
        <v>5391</v>
      </c>
      <c r="M18" s="14">
        <f t="shared" si="9"/>
        <v>1022</v>
      </c>
      <c r="N18" s="14">
        <f t="shared" si="9"/>
        <v>4271</v>
      </c>
      <c r="O18" s="14">
        <f t="shared" si="9"/>
        <v>98</v>
      </c>
      <c r="P18" s="13">
        <f t="shared" si="10"/>
        <v>99</v>
      </c>
      <c r="Q18" s="13">
        <f t="shared" si="11"/>
        <v>8</v>
      </c>
      <c r="R18" s="14">
        <f t="shared" si="12"/>
        <v>2349</v>
      </c>
      <c r="S18" s="14">
        <f t="shared" si="12"/>
        <v>2341</v>
      </c>
      <c r="T18" s="14">
        <f t="shared" si="12"/>
        <v>91</v>
      </c>
    </row>
    <row r="19" spans="1:20" ht="15" customHeight="1">
      <c r="A19" s="31" t="s">
        <v>48</v>
      </c>
      <c r="B19" s="12">
        <f t="shared" si="3"/>
        <v>762</v>
      </c>
      <c r="C19" s="13">
        <f t="shared" si="4"/>
        <v>340</v>
      </c>
      <c r="D19" s="14">
        <f t="shared" si="1"/>
        <v>884</v>
      </c>
      <c r="E19" s="14">
        <f t="shared" si="1"/>
        <v>544</v>
      </c>
      <c r="F19" s="13">
        <f t="shared" si="5"/>
        <v>422</v>
      </c>
      <c r="G19" s="13">
        <f t="shared" si="6"/>
        <v>365</v>
      </c>
      <c r="H19" s="13">
        <f t="shared" si="7"/>
        <v>3382</v>
      </c>
      <c r="I19" s="14">
        <f t="shared" si="2"/>
        <v>913</v>
      </c>
      <c r="J19" s="14">
        <f t="shared" si="2"/>
        <v>2416</v>
      </c>
      <c r="K19" s="14">
        <f t="shared" si="2"/>
        <v>53</v>
      </c>
      <c r="L19" s="13">
        <f t="shared" si="8"/>
        <v>3017</v>
      </c>
      <c r="M19" s="14">
        <f t="shared" si="9"/>
        <v>753</v>
      </c>
      <c r="N19" s="14">
        <f t="shared" si="9"/>
        <v>2200</v>
      </c>
      <c r="O19" s="14">
        <f t="shared" si="9"/>
        <v>64</v>
      </c>
      <c r="P19" s="13">
        <f t="shared" si="10"/>
        <v>57</v>
      </c>
      <c r="Q19" s="13">
        <f t="shared" si="11"/>
        <v>1</v>
      </c>
      <c r="R19" s="14">
        <f t="shared" si="12"/>
        <v>1823</v>
      </c>
      <c r="S19" s="14">
        <f t="shared" si="12"/>
        <v>1822</v>
      </c>
      <c r="T19" s="14">
        <f t="shared" si="12"/>
        <v>56</v>
      </c>
    </row>
    <row r="20" spans="1:20" ht="15" customHeight="1">
      <c r="A20" s="31" t="s">
        <v>49</v>
      </c>
      <c r="B20" s="12">
        <f t="shared" si="3"/>
        <v>-18</v>
      </c>
      <c r="C20" s="13">
        <f t="shared" si="4"/>
        <v>281</v>
      </c>
      <c r="D20" s="14">
        <f t="shared" si="1"/>
        <v>796</v>
      </c>
      <c r="E20" s="14">
        <f t="shared" si="1"/>
        <v>515</v>
      </c>
      <c r="F20" s="13">
        <f t="shared" si="5"/>
        <v>-299</v>
      </c>
      <c r="G20" s="13">
        <f t="shared" si="6"/>
        <v>-362</v>
      </c>
      <c r="H20" s="13">
        <f t="shared" si="7"/>
        <v>2639</v>
      </c>
      <c r="I20" s="14">
        <f t="shared" si="2"/>
        <v>799</v>
      </c>
      <c r="J20" s="14">
        <f t="shared" si="2"/>
        <v>1760</v>
      </c>
      <c r="K20" s="14">
        <f t="shared" si="2"/>
        <v>80</v>
      </c>
      <c r="L20" s="13">
        <f t="shared" si="8"/>
        <v>3001</v>
      </c>
      <c r="M20" s="14">
        <f t="shared" si="9"/>
        <v>749</v>
      </c>
      <c r="N20" s="14">
        <f t="shared" si="9"/>
        <v>2193</v>
      </c>
      <c r="O20" s="14">
        <f t="shared" si="9"/>
        <v>59</v>
      </c>
      <c r="P20" s="13">
        <f t="shared" si="10"/>
        <v>63</v>
      </c>
      <c r="Q20" s="13">
        <f t="shared" si="11"/>
        <v>7</v>
      </c>
      <c r="R20" s="14">
        <f t="shared" si="12"/>
        <v>1561</v>
      </c>
      <c r="S20" s="14">
        <f t="shared" si="12"/>
        <v>1554</v>
      </c>
      <c r="T20" s="14">
        <f t="shared" si="12"/>
        <v>56</v>
      </c>
    </row>
    <row r="21" spans="1:20" ht="15" customHeight="1">
      <c r="A21" s="31" t="s">
        <v>50</v>
      </c>
      <c r="B21" s="12">
        <f t="shared" si="3"/>
        <v>649</v>
      </c>
      <c r="C21" s="13">
        <f t="shared" si="4"/>
        <v>336</v>
      </c>
      <c r="D21" s="14">
        <f t="shared" si="1"/>
        <v>790</v>
      </c>
      <c r="E21" s="14">
        <f t="shared" si="1"/>
        <v>454</v>
      </c>
      <c r="F21" s="13">
        <f t="shared" si="5"/>
        <v>313</v>
      </c>
      <c r="G21" s="13">
        <f t="shared" si="6"/>
        <v>282</v>
      </c>
      <c r="H21" s="13">
        <f t="shared" si="7"/>
        <v>3739</v>
      </c>
      <c r="I21" s="14">
        <f t="shared" si="2"/>
        <v>952</v>
      </c>
      <c r="J21" s="14">
        <f t="shared" si="2"/>
        <v>2710</v>
      </c>
      <c r="K21" s="14">
        <f t="shared" si="2"/>
        <v>77</v>
      </c>
      <c r="L21" s="13">
        <f t="shared" si="8"/>
        <v>3457</v>
      </c>
      <c r="M21" s="14">
        <f t="shared" si="9"/>
        <v>803</v>
      </c>
      <c r="N21" s="14">
        <f t="shared" si="9"/>
        <v>2591</v>
      </c>
      <c r="O21" s="14">
        <f t="shared" si="9"/>
        <v>63</v>
      </c>
      <c r="P21" s="13">
        <f t="shared" si="10"/>
        <v>31</v>
      </c>
      <c r="Q21" s="13">
        <f t="shared" si="11"/>
        <v>5</v>
      </c>
      <c r="R21" s="14">
        <f t="shared" si="12"/>
        <v>1569</v>
      </c>
      <c r="S21" s="14">
        <f t="shared" si="12"/>
        <v>1564</v>
      </c>
      <c r="T21" s="14">
        <f t="shared" si="12"/>
        <v>26</v>
      </c>
    </row>
    <row r="22" spans="1:20" ht="15" customHeight="1">
      <c r="A22" s="31" t="s">
        <v>51</v>
      </c>
      <c r="B22" s="12">
        <f t="shared" si="3"/>
        <v>692</v>
      </c>
      <c r="C22" s="13">
        <f t="shared" si="4"/>
        <v>383</v>
      </c>
      <c r="D22" s="14">
        <f t="shared" si="1"/>
        <v>911</v>
      </c>
      <c r="E22" s="14">
        <f t="shared" si="1"/>
        <v>528</v>
      </c>
      <c r="F22" s="13">
        <f t="shared" si="5"/>
        <v>309</v>
      </c>
      <c r="G22" s="13">
        <f t="shared" si="6"/>
        <v>251</v>
      </c>
      <c r="H22" s="13">
        <f t="shared" si="7"/>
        <v>3321</v>
      </c>
      <c r="I22" s="14">
        <f t="shared" si="2"/>
        <v>787</v>
      </c>
      <c r="J22" s="14">
        <f t="shared" si="2"/>
        <v>2473</v>
      </c>
      <c r="K22" s="14">
        <f t="shared" si="2"/>
        <v>61</v>
      </c>
      <c r="L22" s="13">
        <f t="shared" si="8"/>
        <v>3070</v>
      </c>
      <c r="M22" s="14">
        <f t="shared" si="9"/>
        <v>814</v>
      </c>
      <c r="N22" s="14">
        <f t="shared" si="9"/>
        <v>2159</v>
      </c>
      <c r="O22" s="14">
        <f t="shared" si="9"/>
        <v>97</v>
      </c>
      <c r="P22" s="13">
        <f t="shared" si="10"/>
        <v>58</v>
      </c>
      <c r="Q22" s="13">
        <f t="shared" si="11"/>
        <v>1</v>
      </c>
      <c r="R22" s="14">
        <f t="shared" si="12"/>
        <v>1732</v>
      </c>
      <c r="S22" s="14">
        <f t="shared" si="12"/>
        <v>1731</v>
      </c>
      <c r="T22" s="14">
        <f t="shared" si="12"/>
        <v>57</v>
      </c>
    </row>
    <row r="23" spans="1:20" ht="15" customHeight="1">
      <c r="A23" s="31" t="s">
        <v>52</v>
      </c>
      <c r="B23" s="12">
        <f t="shared" si="3"/>
        <v>-478</v>
      </c>
      <c r="C23" s="13">
        <f t="shared" si="4"/>
        <v>266</v>
      </c>
      <c r="D23" s="14">
        <f t="shared" si="1"/>
        <v>746</v>
      </c>
      <c r="E23" s="14">
        <f t="shared" si="1"/>
        <v>480</v>
      </c>
      <c r="F23" s="13">
        <f t="shared" si="5"/>
        <v>-744</v>
      </c>
      <c r="G23" s="13">
        <f t="shared" si="6"/>
        <v>-750</v>
      </c>
      <c r="H23" s="13">
        <f t="shared" si="7"/>
        <v>2617</v>
      </c>
      <c r="I23" s="14">
        <f t="shared" si="2"/>
        <v>780</v>
      </c>
      <c r="J23" s="14">
        <f t="shared" si="2"/>
        <v>1782</v>
      </c>
      <c r="K23" s="14">
        <f t="shared" si="2"/>
        <v>55</v>
      </c>
      <c r="L23" s="13">
        <f t="shared" si="8"/>
        <v>3367</v>
      </c>
      <c r="M23" s="14">
        <f t="shared" si="9"/>
        <v>788</v>
      </c>
      <c r="N23" s="14">
        <f t="shared" si="9"/>
        <v>2494</v>
      </c>
      <c r="O23" s="14">
        <f t="shared" si="9"/>
        <v>85</v>
      </c>
      <c r="P23" s="13">
        <f t="shared" si="10"/>
        <v>6</v>
      </c>
      <c r="Q23" s="13">
        <f t="shared" si="11"/>
        <v>0</v>
      </c>
      <c r="R23" s="14">
        <f t="shared" si="12"/>
        <v>1578</v>
      </c>
      <c r="S23" s="14">
        <f t="shared" si="12"/>
        <v>1578</v>
      </c>
      <c r="T23" s="14">
        <f t="shared" si="12"/>
        <v>6</v>
      </c>
    </row>
    <row r="24" spans="1:20" ht="15" customHeight="1">
      <c r="A24" s="31" t="s">
        <v>53</v>
      </c>
      <c r="B24" s="12">
        <f t="shared" si="3"/>
        <v>351</v>
      </c>
      <c r="C24" s="13">
        <f t="shared" si="4"/>
        <v>272</v>
      </c>
      <c r="D24" s="14">
        <f t="shared" si="1"/>
        <v>814</v>
      </c>
      <c r="E24" s="14">
        <f t="shared" si="1"/>
        <v>542</v>
      </c>
      <c r="F24" s="13">
        <f t="shared" si="5"/>
        <v>79</v>
      </c>
      <c r="G24" s="13">
        <f t="shared" si="6"/>
        <v>90</v>
      </c>
      <c r="H24" s="13">
        <f t="shared" si="7"/>
        <v>3428</v>
      </c>
      <c r="I24" s="14">
        <f t="shared" si="2"/>
        <v>935</v>
      </c>
      <c r="J24" s="14">
        <f t="shared" si="2"/>
        <v>2444</v>
      </c>
      <c r="K24" s="14">
        <f t="shared" si="2"/>
        <v>49</v>
      </c>
      <c r="L24" s="13">
        <f t="shared" si="8"/>
        <v>3338</v>
      </c>
      <c r="M24" s="14">
        <f t="shared" si="9"/>
        <v>883</v>
      </c>
      <c r="N24" s="14">
        <f t="shared" si="9"/>
        <v>2397</v>
      </c>
      <c r="O24" s="14">
        <f t="shared" si="9"/>
        <v>58</v>
      </c>
      <c r="P24" s="13">
        <f t="shared" si="10"/>
        <v>-11</v>
      </c>
      <c r="Q24" s="13">
        <f t="shared" si="11"/>
        <v>4</v>
      </c>
      <c r="R24" s="14">
        <f t="shared" si="12"/>
        <v>1907</v>
      </c>
      <c r="S24" s="14">
        <f t="shared" si="12"/>
        <v>1903</v>
      </c>
      <c r="T24" s="14">
        <f t="shared" si="12"/>
        <v>-15</v>
      </c>
    </row>
    <row r="25" spans="1:20" ht="15" customHeight="1">
      <c r="A25" s="31" t="s">
        <v>54</v>
      </c>
      <c r="B25" s="12">
        <f t="shared" si="3"/>
        <v>93</v>
      </c>
      <c r="C25" s="13">
        <f t="shared" si="4"/>
        <v>230</v>
      </c>
      <c r="D25" s="14">
        <f t="shared" si="1"/>
        <v>803</v>
      </c>
      <c r="E25" s="14">
        <f t="shared" si="1"/>
        <v>573</v>
      </c>
      <c r="F25" s="13">
        <f t="shared" si="5"/>
        <v>-137</v>
      </c>
      <c r="G25" s="13">
        <f t="shared" si="6"/>
        <v>-161</v>
      </c>
      <c r="H25" s="13">
        <f t="shared" si="7"/>
        <v>2350</v>
      </c>
      <c r="I25" s="14">
        <f t="shared" si="2"/>
        <v>774</v>
      </c>
      <c r="J25" s="14">
        <f t="shared" si="2"/>
        <v>1535</v>
      </c>
      <c r="K25" s="14">
        <f t="shared" si="2"/>
        <v>41</v>
      </c>
      <c r="L25" s="13">
        <f t="shared" si="8"/>
        <v>2511</v>
      </c>
      <c r="M25" s="14">
        <f t="shared" si="9"/>
        <v>850</v>
      </c>
      <c r="N25" s="14">
        <f t="shared" si="9"/>
        <v>1627</v>
      </c>
      <c r="O25" s="14">
        <f t="shared" si="9"/>
        <v>34</v>
      </c>
      <c r="P25" s="13">
        <f t="shared" si="10"/>
        <v>24</v>
      </c>
      <c r="Q25" s="13">
        <f t="shared" si="11"/>
        <v>9</v>
      </c>
      <c r="R25" s="14">
        <f t="shared" si="12"/>
        <v>1841</v>
      </c>
      <c r="S25" s="14">
        <f t="shared" si="12"/>
        <v>1832</v>
      </c>
      <c r="T25" s="14">
        <f t="shared" si="12"/>
        <v>15</v>
      </c>
    </row>
    <row r="26" spans="1:20" ht="15" customHeight="1">
      <c r="A26" s="31" t="s">
        <v>55</v>
      </c>
      <c r="B26" s="12">
        <f t="shared" si="3"/>
        <v>261</v>
      </c>
      <c r="C26" s="13">
        <f t="shared" si="4"/>
        <v>210</v>
      </c>
      <c r="D26" s="14">
        <f t="shared" si="1"/>
        <v>802</v>
      </c>
      <c r="E26" s="14">
        <f t="shared" si="1"/>
        <v>592</v>
      </c>
      <c r="F26" s="13">
        <f t="shared" si="5"/>
        <v>51</v>
      </c>
      <c r="G26" s="13">
        <f t="shared" si="6"/>
        <v>-7</v>
      </c>
      <c r="H26" s="13">
        <f t="shared" si="7"/>
        <v>2499</v>
      </c>
      <c r="I26" s="14">
        <f t="shared" si="2"/>
        <v>907</v>
      </c>
      <c r="J26" s="14">
        <f t="shared" si="2"/>
        <v>1561</v>
      </c>
      <c r="K26" s="14">
        <f t="shared" si="2"/>
        <v>31</v>
      </c>
      <c r="L26" s="13">
        <f t="shared" si="8"/>
        <v>2506</v>
      </c>
      <c r="M26" s="14">
        <f t="shared" si="9"/>
        <v>814</v>
      </c>
      <c r="N26" s="14">
        <f t="shared" si="9"/>
        <v>1639</v>
      </c>
      <c r="O26" s="14">
        <f t="shared" si="9"/>
        <v>53</v>
      </c>
      <c r="P26" s="13">
        <f t="shared" si="10"/>
        <v>58</v>
      </c>
      <c r="Q26" s="13">
        <f t="shared" si="11"/>
        <v>1</v>
      </c>
      <c r="R26" s="14">
        <f t="shared" si="12"/>
        <v>1889</v>
      </c>
      <c r="S26" s="14">
        <f t="shared" si="12"/>
        <v>1888</v>
      </c>
      <c r="T26" s="14">
        <f t="shared" si="12"/>
        <v>57</v>
      </c>
    </row>
    <row r="27" spans="1:20" ht="12.75" customHeight="1">
      <c r="A27" s="30"/>
      <c r="B27" s="12"/>
      <c r="C27" s="15"/>
      <c r="D27" s="15"/>
      <c r="E27" s="15"/>
      <c r="F27" s="15"/>
      <c r="G27" s="13"/>
      <c r="H27" s="13"/>
      <c r="I27" s="15"/>
      <c r="J27" s="15"/>
      <c r="K27" s="15"/>
      <c r="L27" s="13"/>
      <c r="M27" s="15"/>
      <c r="N27" s="15"/>
      <c r="O27" s="15"/>
      <c r="P27" s="13"/>
      <c r="Q27" s="15"/>
      <c r="R27" s="15"/>
      <c r="S27" s="15"/>
      <c r="T27" s="13"/>
    </row>
    <row r="28" spans="1:20" s="20" customFormat="1" ht="18" customHeight="1">
      <c r="A28" s="35" t="s">
        <v>8</v>
      </c>
      <c r="B28" s="18">
        <f aca="true" t="shared" si="13" ref="B28:T28">SUM(B29:B40)</f>
        <v>932</v>
      </c>
      <c r="C28" s="19">
        <f t="shared" si="13"/>
        <v>329</v>
      </c>
      <c r="D28" s="19">
        <f t="shared" si="13"/>
        <v>2231</v>
      </c>
      <c r="E28" s="19">
        <f t="shared" si="13"/>
        <v>1902</v>
      </c>
      <c r="F28" s="19">
        <f t="shared" si="13"/>
        <v>603</v>
      </c>
      <c r="G28" s="19">
        <f t="shared" si="13"/>
        <v>501</v>
      </c>
      <c r="H28" s="19">
        <f t="shared" si="13"/>
        <v>15188</v>
      </c>
      <c r="I28" s="19">
        <f t="shared" si="13"/>
        <v>2996</v>
      </c>
      <c r="J28" s="19">
        <f t="shared" si="13"/>
        <v>11919</v>
      </c>
      <c r="K28" s="19">
        <f t="shared" si="13"/>
        <v>273</v>
      </c>
      <c r="L28" s="19">
        <f t="shared" si="13"/>
        <v>14687</v>
      </c>
      <c r="M28" s="19">
        <f t="shared" si="13"/>
        <v>2411</v>
      </c>
      <c r="N28" s="19">
        <f t="shared" si="13"/>
        <v>12010</v>
      </c>
      <c r="O28" s="19">
        <f t="shared" si="13"/>
        <v>266</v>
      </c>
      <c r="P28" s="19">
        <f t="shared" si="13"/>
        <v>102</v>
      </c>
      <c r="Q28" s="19">
        <f t="shared" si="13"/>
        <v>82</v>
      </c>
      <c r="R28" s="19">
        <f t="shared" si="13"/>
        <v>6372</v>
      </c>
      <c r="S28" s="19">
        <f t="shared" si="13"/>
        <v>6290</v>
      </c>
      <c r="T28" s="19">
        <f t="shared" si="13"/>
        <v>20</v>
      </c>
    </row>
    <row r="29" spans="1:20" ht="15" customHeight="1">
      <c r="A29" s="31" t="s">
        <v>13</v>
      </c>
      <c r="B29" s="12">
        <f>C29+F29</f>
        <v>-47</v>
      </c>
      <c r="C29" s="13">
        <f>D29-E29</f>
        <v>-21</v>
      </c>
      <c r="D29" s="13">
        <v>176</v>
      </c>
      <c r="E29" s="13">
        <v>197</v>
      </c>
      <c r="F29" s="13">
        <f>G29+P29</f>
        <v>-26</v>
      </c>
      <c r="G29" s="13">
        <f>H29-L29</f>
        <v>-9</v>
      </c>
      <c r="H29" s="13">
        <f>SUM(I29:K29)</f>
        <v>622</v>
      </c>
      <c r="I29" s="13">
        <v>115</v>
      </c>
      <c r="J29" s="13">
        <v>486</v>
      </c>
      <c r="K29" s="13">
        <v>21</v>
      </c>
      <c r="L29" s="13">
        <f>SUM(M29:O29)</f>
        <v>631</v>
      </c>
      <c r="M29" s="13">
        <v>124</v>
      </c>
      <c r="N29" s="13">
        <v>493</v>
      </c>
      <c r="O29" s="13">
        <v>14</v>
      </c>
      <c r="P29" s="13">
        <f>Q29+T29</f>
        <v>-17</v>
      </c>
      <c r="Q29" s="13">
        <f>R29-S29</f>
        <v>9</v>
      </c>
      <c r="R29" s="13">
        <v>373</v>
      </c>
      <c r="S29" s="13">
        <v>364</v>
      </c>
      <c r="T29" s="14">
        <v>-26</v>
      </c>
    </row>
    <row r="30" spans="1:20" ht="15" customHeight="1">
      <c r="A30" s="31" t="s">
        <v>14</v>
      </c>
      <c r="B30" s="12">
        <f aca="true" t="shared" si="14" ref="B30:B40">C30+F30</f>
        <v>-184</v>
      </c>
      <c r="C30" s="13">
        <f aca="true" t="shared" si="15" ref="C30:C40">D30-E30</f>
        <v>10</v>
      </c>
      <c r="D30" s="13">
        <v>160</v>
      </c>
      <c r="E30" s="13">
        <v>150</v>
      </c>
      <c r="F30" s="13">
        <f aca="true" t="shared" si="16" ref="F30:F40">G30+P30</f>
        <v>-194</v>
      </c>
      <c r="G30" s="13">
        <f aca="true" t="shared" si="17" ref="G30:G40">H30-L30</f>
        <v>-127</v>
      </c>
      <c r="H30" s="13">
        <f aca="true" t="shared" si="18" ref="H30:H40">SUM(I30:K30)</f>
        <v>686</v>
      </c>
      <c r="I30" s="13">
        <v>187</v>
      </c>
      <c r="J30" s="13">
        <v>486</v>
      </c>
      <c r="K30" s="13">
        <v>13</v>
      </c>
      <c r="L30" s="13">
        <f aca="true" t="shared" si="19" ref="L30:L40">SUM(M30:O30)</f>
        <v>813</v>
      </c>
      <c r="M30" s="13">
        <v>177</v>
      </c>
      <c r="N30" s="13">
        <v>617</v>
      </c>
      <c r="O30" s="13">
        <v>19</v>
      </c>
      <c r="P30" s="13">
        <f aca="true" t="shared" si="20" ref="P30:P40">Q30+T30</f>
        <v>-67</v>
      </c>
      <c r="Q30" s="13">
        <f aca="true" t="shared" si="21" ref="Q30:Q40">R30-S30</f>
        <v>-44</v>
      </c>
      <c r="R30" s="13">
        <v>446</v>
      </c>
      <c r="S30" s="13">
        <v>490</v>
      </c>
      <c r="T30" s="14">
        <v>-23</v>
      </c>
    </row>
    <row r="31" spans="1:20" ht="15" customHeight="1">
      <c r="A31" s="31" t="s">
        <v>15</v>
      </c>
      <c r="B31" s="12">
        <f t="shared" si="14"/>
        <v>-1972</v>
      </c>
      <c r="C31" s="13">
        <f t="shared" si="15"/>
        <v>-20</v>
      </c>
      <c r="D31" s="13">
        <v>158</v>
      </c>
      <c r="E31" s="13">
        <v>178</v>
      </c>
      <c r="F31" s="13">
        <f t="shared" si="16"/>
        <v>-1952</v>
      </c>
      <c r="G31" s="13">
        <f t="shared" si="17"/>
        <v>-2103</v>
      </c>
      <c r="H31" s="13">
        <f t="shared" si="18"/>
        <v>2995</v>
      </c>
      <c r="I31" s="13">
        <v>590</v>
      </c>
      <c r="J31" s="13">
        <v>2381</v>
      </c>
      <c r="K31" s="13">
        <v>24</v>
      </c>
      <c r="L31" s="13">
        <f t="shared" si="19"/>
        <v>5098</v>
      </c>
      <c r="M31" s="13">
        <v>617</v>
      </c>
      <c r="N31" s="13">
        <v>4455</v>
      </c>
      <c r="O31" s="13">
        <v>26</v>
      </c>
      <c r="P31" s="13">
        <f t="shared" si="20"/>
        <v>151</v>
      </c>
      <c r="Q31" s="13">
        <f t="shared" si="21"/>
        <v>177</v>
      </c>
      <c r="R31" s="13">
        <v>1063</v>
      </c>
      <c r="S31" s="13">
        <v>886</v>
      </c>
      <c r="T31" s="14">
        <v>-26</v>
      </c>
    </row>
    <row r="32" spans="1:20" ht="15" customHeight="1">
      <c r="A32" s="31" t="s">
        <v>16</v>
      </c>
      <c r="B32" s="12">
        <f t="shared" si="14"/>
        <v>2351</v>
      </c>
      <c r="C32" s="13">
        <f t="shared" si="15"/>
        <v>-1</v>
      </c>
      <c r="D32" s="13">
        <v>155</v>
      </c>
      <c r="E32" s="13">
        <v>156</v>
      </c>
      <c r="F32" s="13">
        <f t="shared" si="16"/>
        <v>2352</v>
      </c>
      <c r="G32" s="13">
        <f t="shared" si="17"/>
        <v>2288</v>
      </c>
      <c r="H32" s="13">
        <f t="shared" si="18"/>
        <v>3847</v>
      </c>
      <c r="I32" s="13">
        <v>559</v>
      </c>
      <c r="J32" s="13">
        <v>3257</v>
      </c>
      <c r="K32" s="13">
        <v>31</v>
      </c>
      <c r="L32" s="13">
        <f t="shared" si="19"/>
        <v>1559</v>
      </c>
      <c r="M32" s="13">
        <v>253</v>
      </c>
      <c r="N32" s="13">
        <v>1274</v>
      </c>
      <c r="O32" s="13">
        <v>32</v>
      </c>
      <c r="P32" s="13">
        <f t="shared" si="20"/>
        <v>64</v>
      </c>
      <c r="Q32" s="13">
        <f t="shared" si="21"/>
        <v>15</v>
      </c>
      <c r="R32" s="13">
        <v>671</v>
      </c>
      <c r="S32" s="13">
        <v>656</v>
      </c>
      <c r="T32" s="14">
        <v>49</v>
      </c>
    </row>
    <row r="33" spans="1:20" ht="15" customHeight="1">
      <c r="A33" s="31" t="s">
        <v>17</v>
      </c>
      <c r="B33" s="12">
        <f t="shared" si="14"/>
        <v>108</v>
      </c>
      <c r="C33" s="13">
        <f t="shared" si="15"/>
        <v>43</v>
      </c>
      <c r="D33" s="13">
        <v>206</v>
      </c>
      <c r="E33" s="13">
        <v>163</v>
      </c>
      <c r="F33" s="13">
        <f t="shared" si="16"/>
        <v>65</v>
      </c>
      <c r="G33" s="13">
        <f t="shared" si="17"/>
        <v>81</v>
      </c>
      <c r="H33" s="13">
        <f t="shared" si="18"/>
        <v>945</v>
      </c>
      <c r="I33" s="13">
        <v>226</v>
      </c>
      <c r="J33" s="13">
        <v>697</v>
      </c>
      <c r="K33" s="13">
        <v>22</v>
      </c>
      <c r="L33" s="13">
        <f t="shared" si="19"/>
        <v>864</v>
      </c>
      <c r="M33" s="13">
        <v>146</v>
      </c>
      <c r="N33" s="13">
        <v>689</v>
      </c>
      <c r="O33" s="13">
        <v>29</v>
      </c>
      <c r="P33" s="13">
        <f t="shared" si="20"/>
        <v>-16</v>
      </c>
      <c r="Q33" s="13">
        <f t="shared" si="21"/>
        <v>-30</v>
      </c>
      <c r="R33" s="13">
        <v>512</v>
      </c>
      <c r="S33" s="13">
        <v>542</v>
      </c>
      <c r="T33" s="14">
        <v>14</v>
      </c>
    </row>
    <row r="34" spans="1:20" ht="15" customHeight="1">
      <c r="A34" s="31" t="s">
        <v>18</v>
      </c>
      <c r="B34" s="12">
        <f t="shared" si="14"/>
        <v>94</v>
      </c>
      <c r="C34" s="13">
        <f t="shared" si="15"/>
        <v>50</v>
      </c>
      <c r="D34" s="13">
        <v>201</v>
      </c>
      <c r="E34" s="13">
        <v>151</v>
      </c>
      <c r="F34" s="13">
        <f t="shared" si="16"/>
        <v>44</v>
      </c>
      <c r="G34" s="13">
        <f t="shared" si="17"/>
        <v>-72</v>
      </c>
      <c r="H34" s="13">
        <f t="shared" si="18"/>
        <v>791</v>
      </c>
      <c r="I34" s="13">
        <v>201</v>
      </c>
      <c r="J34" s="13">
        <v>563</v>
      </c>
      <c r="K34" s="13">
        <v>27</v>
      </c>
      <c r="L34" s="13">
        <f t="shared" si="19"/>
        <v>863</v>
      </c>
      <c r="M34" s="13">
        <v>154</v>
      </c>
      <c r="N34" s="13">
        <v>687</v>
      </c>
      <c r="O34" s="13">
        <v>22</v>
      </c>
      <c r="P34" s="13">
        <f t="shared" si="20"/>
        <v>116</v>
      </c>
      <c r="Q34" s="13">
        <f t="shared" si="21"/>
        <v>103</v>
      </c>
      <c r="R34" s="13">
        <v>512</v>
      </c>
      <c r="S34" s="13">
        <v>409</v>
      </c>
      <c r="T34" s="14">
        <v>13</v>
      </c>
    </row>
    <row r="35" spans="1:20" ht="15" customHeight="1">
      <c r="A35" s="31" t="s">
        <v>19</v>
      </c>
      <c r="B35" s="12">
        <f t="shared" si="14"/>
        <v>300</v>
      </c>
      <c r="C35" s="13">
        <f t="shared" si="15"/>
        <v>71</v>
      </c>
      <c r="D35" s="13">
        <v>199</v>
      </c>
      <c r="E35" s="13">
        <v>128</v>
      </c>
      <c r="F35" s="13">
        <f t="shared" si="16"/>
        <v>229</v>
      </c>
      <c r="G35" s="13">
        <f t="shared" si="17"/>
        <v>294</v>
      </c>
      <c r="H35" s="13">
        <f t="shared" si="18"/>
        <v>1255</v>
      </c>
      <c r="I35" s="13">
        <v>221</v>
      </c>
      <c r="J35" s="13">
        <v>1001</v>
      </c>
      <c r="K35" s="13">
        <v>33</v>
      </c>
      <c r="L35" s="13">
        <f t="shared" si="19"/>
        <v>961</v>
      </c>
      <c r="M35" s="13">
        <v>151</v>
      </c>
      <c r="N35" s="13">
        <v>781</v>
      </c>
      <c r="O35" s="13">
        <v>29</v>
      </c>
      <c r="P35" s="13">
        <f t="shared" si="20"/>
        <v>-65</v>
      </c>
      <c r="Q35" s="13">
        <f t="shared" si="21"/>
        <v>-77</v>
      </c>
      <c r="R35" s="13">
        <v>396</v>
      </c>
      <c r="S35" s="13">
        <v>473</v>
      </c>
      <c r="T35" s="14">
        <v>12</v>
      </c>
    </row>
    <row r="36" spans="1:20" ht="15" customHeight="1">
      <c r="A36" s="31" t="s">
        <v>20</v>
      </c>
      <c r="B36" s="12">
        <f t="shared" si="14"/>
        <v>254</v>
      </c>
      <c r="C36" s="13">
        <f t="shared" si="15"/>
        <v>64</v>
      </c>
      <c r="D36" s="13">
        <v>211</v>
      </c>
      <c r="E36" s="13">
        <v>147</v>
      </c>
      <c r="F36" s="13">
        <f t="shared" si="16"/>
        <v>190</v>
      </c>
      <c r="G36" s="13">
        <f t="shared" si="17"/>
        <v>216</v>
      </c>
      <c r="H36" s="13">
        <f t="shared" si="18"/>
        <v>1049</v>
      </c>
      <c r="I36" s="13">
        <v>198</v>
      </c>
      <c r="J36" s="13">
        <v>825</v>
      </c>
      <c r="K36" s="13">
        <v>26</v>
      </c>
      <c r="L36" s="13">
        <f t="shared" si="19"/>
        <v>833</v>
      </c>
      <c r="M36" s="13">
        <v>166</v>
      </c>
      <c r="N36" s="13">
        <v>637</v>
      </c>
      <c r="O36" s="13">
        <v>30</v>
      </c>
      <c r="P36" s="13">
        <f t="shared" si="20"/>
        <v>-26</v>
      </c>
      <c r="Q36" s="13">
        <f t="shared" si="21"/>
        <v>-33</v>
      </c>
      <c r="R36" s="13">
        <v>482</v>
      </c>
      <c r="S36" s="13">
        <v>515</v>
      </c>
      <c r="T36" s="14">
        <v>7</v>
      </c>
    </row>
    <row r="37" spans="1:20" ht="15" customHeight="1">
      <c r="A37" s="31" t="s">
        <v>21</v>
      </c>
      <c r="B37" s="12">
        <f t="shared" si="14"/>
        <v>-97</v>
      </c>
      <c r="C37" s="13">
        <f t="shared" si="15"/>
        <v>43</v>
      </c>
      <c r="D37" s="13">
        <v>183</v>
      </c>
      <c r="E37" s="13">
        <v>140</v>
      </c>
      <c r="F37" s="13">
        <f t="shared" si="16"/>
        <v>-140</v>
      </c>
      <c r="G37" s="13">
        <f t="shared" si="17"/>
        <v>-137</v>
      </c>
      <c r="H37" s="13">
        <f t="shared" si="18"/>
        <v>788</v>
      </c>
      <c r="I37" s="13">
        <v>181</v>
      </c>
      <c r="J37" s="13">
        <v>584</v>
      </c>
      <c r="K37" s="13">
        <v>23</v>
      </c>
      <c r="L37" s="13">
        <f t="shared" si="19"/>
        <v>925</v>
      </c>
      <c r="M37" s="13">
        <v>174</v>
      </c>
      <c r="N37" s="13">
        <v>726</v>
      </c>
      <c r="O37" s="13">
        <v>25</v>
      </c>
      <c r="P37" s="13">
        <f t="shared" si="20"/>
        <v>-3</v>
      </c>
      <c r="Q37" s="13">
        <f t="shared" si="21"/>
        <v>9</v>
      </c>
      <c r="R37" s="13">
        <v>448</v>
      </c>
      <c r="S37" s="13">
        <v>439</v>
      </c>
      <c r="T37" s="14">
        <v>-12</v>
      </c>
    </row>
    <row r="38" spans="1:20" ht="15" customHeight="1">
      <c r="A38" s="31" t="s">
        <v>22</v>
      </c>
      <c r="B38" s="12">
        <f t="shared" si="14"/>
        <v>-4</v>
      </c>
      <c r="C38" s="13">
        <f t="shared" si="15"/>
        <v>24</v>
      </c>
      <c r="D38" s="13">
        <v>187</v>
      </c>
      <c r="E38" s="13">
        <v>163</v>
      </c>
      <c r="F38" s="13">
        <f t="shared" si="16"/>
        <v>-28</v>
      </c>
      <c r="G38" s="13">
        <f t="shared" si="17"/>
        <v>29</v>
      </c>
      <c r="H38" s="13">
        <f t="shared" si="18"/>
        <v>911</v>
      </c>
      <c r="I38" s="13">
        <v>202</v>
      </c>
      <c r="J38" s="13">
        <v>692</v>
      </c>
      <c r="K38" s="13">
        <v>17</v>
      </c>
      <c r="L38" s="13">
        <f t="shared" si="19"/>
        <v>882</v>
      </c>
      <c r="M38" s="13">
        <v>167</v>
      </c>
      <c r="N38" s="13">
        <v>703</v>
      </c>
      <c r="O38" s="13">
        <v>12</v>
      </c>
      <c r="P38" s="13">
        <f t="shared" si="20"/>
        <v>-57</v>
      </c>
      <c r="Q38" s="13">
        <f t="shared" si="21"/>
        <v>-42</v>
      </c>
      <c r="R38" s="13">
        <v>495</v>
      </c>
      <c r="S38" s="13">
        <v>537</v>
      </c>
      <c r="T38" s="14">
        <v>-15</v>
      </c>
    </row>
    <row r="39" spans="1:20" ht="15" customHeight="1">
      <c r="A39" s="31" t="s">
        <v>23</v>
      </c>
      <c r="B39" s="12">
        <f t="shared" si="14"/>
        <v>68</v>
      </c>
      <c r="C39" s="13">
        <f t="shared" si="15"/>
        <v>19</v>
      </c>
      <c r="D39" s="13">
        <v>187</v>
      </c>
      <c r="E39" s="13">
        <v>168</v>
      </c>
      <c r="F39" s="13">
        <f t="shared" si="16"/>
        <v>49</v>
      </c>
      <c r="G39" s="13">
        <f t="shared" si="17"/>
        <v>14</v>
      </c>
      <c r="H39" s="13">
        <f t="shared" si="18"/>
        <v>641</v>
      </c>
      <c r="I39" s="13">
        <v>149</v>
      </c>
      <c r="J39" s="13">
        <v>469</v>
      </c>
      <c r="K39" s="13">
        <v>23</v>
      </c>
      <c r="L39" s="13">
        <f t="shared" si="19"/>
        <v>627</v>
      </c>
      <c r="M39" s="13">
        <v>149</v>
      </c>
      <c r="N39" s="13">
        <v>468</v>
      </c>
      <c r="O39" s="13">
        <v>10</v>
      </c>
      <c r="P39" s="13">
        <f t="shared" si="20"/>
        <v>35</v>
      </c>
      <c r="Q39" s="13">
        <f t="shared" si="21"/>
        <v>26</v>
      </c>
      <c r="R39" s="13">
        <v>523</v>
      </c>
      <c r="S39" s="13">
        <v>497</v>
      </c>
      <c r="T39" s="14">
        <v>9</v>
      </c>
    </row>
    <row r="40" spans="1:20" ht="15" customHeight="1">
      <c r="A40" s="31" t="s">
        <v>24</v>
      </c>
      <c r="B40" s="12">
        <f t="shared" si="14"/>
        <v>61</v>
      </c>
      <c r="C40" s="13">
        <f t="shared" si="15"/>
        <v>47</v>
      </c>
      <c r="D40" s="13">
        <v>208</v>
      </c>
      <c r="E40" s="13">
        <v>161</v>
      </c>
      <c r="F40" s="13">
        <f t="shared" si="16"/>
        <v>14</v>
      </c>
      <c r="G40" s="13">
        <f t="shared" si="17"/>
        <v>27</v>
      </c>
      <c r="H40" s="13">
        <f t="shared" si="18"/>
        <v>658</v>
      </c>
      <c r="I40" s="13">
        <v>167</v>
      </c>
      <c r="J40" s="13">
        <v>478</v>
      </c>
      <c r="K40" s="13">
        <v>13</v>
      </c>
      <c r="L40" s="13">
        <f t="shared" si="19"/>
        <v>631</v>
      </c>
      <c r="M40" s="13">
        <v>133</v>
      </c>
      <c r="N40" s="13">
        <v>480</v>
      </c>
      <c r="O40" s="13">
        <v>18</v>
      </c>
      <c r="P40" s="13">
        <f t="shared" si="20"/>
        <v>-13</v>
      </c>
      <c r="Q40" s="13">
        <f t="shared" si="21"/>
        <v>-31</v>
      </c>
      <c r="R40" s="13">
        <v>451</v>
      </c>
      <c r="S40" s="13">
        <v>482</v>
      </c>
      <c r="T40" s="13">
        <v>18</v>
      </c>
    </row>
    <row r="41" spans="1:20" ht="12.75" customHeight="1">
      <c r="A41" s="30"/>
      <c r="B41" s="12"/>
      <c r="C41" s="13"/>
      <c r="D41" s="15"/>
      <c r="E41" s="15"/>
      <c r="F41" s="15"/>
      <c r="G41" s="13"/>
      <c r="H41" s="13"/>
      <c r="I41" s="15"/>
      <c r="J41" s="15"/>
      <c r="K41" s="15"/>
      <c r="L41" s="13"/>
      <c r="M41" s="15"/>
      <c r="N41" s="15"/>
      <c r="O41" s="15"/>
      <c r="P41" s="13"/>
      <c r="Q41" s="13"/>
      <c r="R41" s="15"/>
      <c r="S41" s="15"/>
      <c r="T41" s="13"/>
    </row>
    <row r="42" spans="1:20" s="20" customFormat="1" ht="18" customHeight="1">
      <c r="A42" s="35" t="s">
        <v>9</v>
      </c>
      <c r="B42" s="18">
        <f aca="true" t="shared" si="22" ref="B42:T42">SUM(B43:B54)</f>
        <v>1801</v>
      </c>
      <c r="C42" s="19">
        <f t="shared" si="22"/>
        <v>898</v>
      </c>
      <c r="D42" s="19">
        <f t="shared" si="22"/>
        <v>2008</v>
      </c>
      <c r="E42" s="19">
        <f t="shared" si="22"/>
        <v>1110</v>
      </c>
      <c r="F42" s="19">
        <f t="shared" si="22"/>
        <v>903</v>
      </c>
      <c r="G42" s="19">
        <f t="shared" si="22"/>
        <v>262</v>
      </c>
      <c r="H42" s="19">
        <f t="shared" si="22"/>
        <v>9963</v>
      </c>
      <c r="I42" s="19">
        <f t="shared" si="22"/>
        <v>3192</v>
      </c>
      <c r="J42" s="19">
        <f t="shared" si="22"/>
        <v>6682</v>
      </c>
      <c r="K42" s="19">
        <f t="shared" si="22"/>
        <v>89</v>
      </c>
      <c r="L42" s="19">
        <f t="shared" si="22"/>
        <v>9701</v>
      </c>
      <c r="M42" s="19">
        <f t="shared" si="22"/>
        <v>2951</v>
      </c>
      <c r="N42" s="19">
        <f t="shared" si="22"/>
        <v>6646</v>
      </c>
      <c r="O42" s="19">
        <f t="shared" si="22"/>
        <v>104</v>
      </c>
      <c r="P42" s="19">
        <f t="shared" si="22"/>
        <v>641</v>
      </c>
      <c r="Q42" s="19">
        <f t="shared" si="22"/>
        <v>452</v>
      </c>
      <c r="R42" s="19">
        <f t="shared" si="22"/>
        <v>5029</v>
      </c>
      <c r="S42" s="19">
        <f t="shared" si="22"/>
        <v>4577</v>
      </c>
      <c r="T42" s="19">
        <f t="shared" si="22"/>
        <v>189</v>
      </c>
    </row>
    <row r="43" spans="1:20" ht="15" customHeight="1">
      <c r="A43" s="31" t="s">
        <v>13</v>
      </c>
      <c r="B43" s="12">
        <f>C43+F43</f>
        <v>87</v>
      </c>
      <c r="C43" s="13">
        <f>D43-E43</f>
        <v>40</v>
      </c>
      <c r="D43" s="13">
        <v>158</v>
      </c>
      <c r="E43" s="13">
        <v>118</v>
      </c>
      <c r="F43" s="13">
        <f>G43+P43</f>
        <v>47</v>
      </c>
      <c r="G43" s="13">
        <f>H43-L43</f>
        <v>52</v>
      </c>
      <c r="H43" s="13">
        <f>SUM(I43:K43)</f>
        <v>473</v>
      </c>
      <c r="I43" s="13">
        <v>171</v>
      </c>
      <c r="J43" s="13">
        <v>293</v>
      </c>
      <c r="K43" s="13">
        <v>9</v>
      </c>
      <c r="L43" s="13">
        <f>SUM(M43:O43)</f>
        <v>421</v>
      </c>
      <c r="M43" s="13">
        <v>147</v>
      </c>
      <c r="N43" s="13">
        <v>269</v>
      </c>
      <c r="O43" s="13">
        <v>5</v>
      </c>
      <c r="P43" s="13">
        <f>Q43+T43</f>
        <v>-5</v>
      </c>
      <c r="Q43" s="13">
        <f>R43-S43</f>
        <v>-15</v>
      </c>
      <c r="R43" s="13">
        <v>288</v>
      </c>
      <c r="S43" s="13">
        <v>303</v>
      </c>
      <c r="T43" s="14">
        <v>10</v>
      </c>
    </row>
    <row r="44" spans="1:20" ht="15" customHeight="1">
      <c r="A44" s="31" t="s">
        <v>14</v>
      </c>
      <c r="B44" s="12">
        <f aca="true" t="shared" si="23" ref="B44:B54">C44+F44</f>
        <v>56</v>
      </c>
      <c r="C44" s="13">
        <f aca="true" t="shared" si="24" ref="C44:C54">D44-E44</f>
        <v>50</v>
      </c>
      <c r="D44" s="13">
        <v>145</v>
      </c>
      <c r="E44" s="13">
        <v>95</v>
      </c>
      <c r="F44" s="13">
        <f aca="true" t="shared" si="25" ref="F44:F54">G44+P44</f>
        <v>6</v>
      </c>
      <c r="G44" s="13">
        <f aca="true" t="shared" si="26" ref="G44:G54">H44-L44</f>
        <v>-68</v>
      </c>
      <c r="H44" s="13">
        <f aca="true" t="shared" si="27" ref="H44:H54">SUM(I44:K44)</f>
        <v>473</v>
      </c>
      <c r="I44" s="13">
        <v>194</v>
      </c>
      <c r="J44" s="13">
        <v>275</v>
      </c>
      <c r="K44" s="13">
        <v>4</v>
      </c>
      <c r="L44" s="13">
        <f aca="true" t="shared" si="28" ref="L44:L54">SUM(M44:O44)</f>
        <v>541</v>
      </c>
      <c r="M44" s="13">
        <v>208</v>
      </c>
      <c r="N44" s="13">
        <v>328</v>
      </c>
      <c r="O44" s="13">
        <v>5</v>
      </c>
      <c r="P44" s="13">
        <f aca="true" t="shared" si="29" ref="P44:P54">Q44+T44</f>
        <v>74</v>
      </c>
      <c r="Q44" s="13">
        <f aca="true" t="shared" si="30" ref="Q44:Q54">R44-S44</f>
        <v>49</v>
      </c>
      <c r="R44" s="13">
        <v>371</v>
      </c>
      <c r="S44" s="13">
        <v>322</v>
      </c>
      <c r="T44" s="14">
        <v>25</v>
      </c>
    </row>
    <row r="45" spans="1:20" ht="15" customHeight="1">
      <c r="A45" s="31" t="s">
        <v>15</v>
      </c>
      <c r="B45" s="12">
        <f t="shared" si="23"/>
        <v>-361</v>
      </c>
      <c r="C45" s="13">
        <f t="shared" si="24"/>
        <v>92</v>
      </c>
      <c r="D45" s="13">
        <v>174</v>
      </c>
      <c r="E45" s="13">
        <v>82</v>
      </c>
      <c r="F45" s="13">
        <f t="shared" si="25"/>
        <v>-453</v>
      </c>
      <c r="G45" s="13">
        <f t="shared" si="26"/>
        <v>-536</v>
      </c>
      <c r="H45" s="13">
        <f t="shared" si="27"/>
        <v>2023</v>
      </c>
      <c r="I45" s="13">
        <v>524</v>
      </c>
      <c r="J45" s="13">
        <v>1495</v>
      </c>
      <c r="K45" s="13">
        <v>4</v>
      </c>
      <c r="L45" s="13">
        <f t="shared" si="28"/>
        <v>2559</v>
      </c>
      <c r="M45" s="13">
        <v>518</v>
      </c>
      <c r="N45" s="13">
        <v>2032</v>
      </c>
      <c r="O45" s="13">
        <v>9</v>
      </c>
      <c r="P45" s="13">
        <f t="shared" si="29"/>
        <v>83</v>
      </c>
      <c r="Q45" s="13">
        <f t="shared" si="30"/>
        <v>57</v>
      </c>
      <c r="R45" s="13">
        <v>762</v>
      </c>
      <c r="S45" s="13">
        <v>705</v>
      </c>
      <c r="T45" s="14">
        <v>26</v>
      </c>
    </row>
    <row r="46" spans="1:20" ht="15" customHeight="1">
      <c r="A46" s="31" t="s">
        <v>16</v>
      </c>
      <c r="B46" s="12">
        <f t="shared" si="23"/>
        <v>1182</v>
      </c>
      <c r="C46" s="13">
        <f t="shared" si="24"/>
        <v>76</v>
      </c>
      <c r="D46" s="13">
        <v>151</v>
      </c>
      <c r="E46" s="13">
        <v>75</v>
      </c>
      <c r="F46" s="13">
        <f t="shared" si="25"/>
        <v>1106</v>
      </c>
      <c r="G46" s="13">
        <f t="shared" si="26"/>
        <v>1010</v>
      </c>
      <c r="H46" s="13">
        <f t="shared" si="27"/>
        <v>2013</v>
      </c>
      <c r="I46" s="13">
        <v>481</v>
      </c>
      <c r="J46" s="13">
        <v>1527</v>
      </c>
      <c r="K46" s="13">
        <v>5</v>
      </c>
      <c r="L46" s="13">
        <f t="shared" si="28"/>
        <v>1003</v>
      </c>
      <c r="M46" s="13">
        <v>267</v>
      </c>
      <c r="N46" s="13">
        <v>726</v>
      </c>
      <c r="O46" s="13">
        <v>10</v>
      </c>
      <c r="P46" s="13">
        <f t="shared" si="29"/>
        <v>96</v>
      </c>
      <c r="Q46" s="13">
        <f t="shared" si="30"/>
        <v>78</v>
      </c>
      <c r="R46" s="13">
        <v>516</v>
      </c>
      <c r="S46" s="13">
        <v>438</v>
      </c>
      <c r="T46" s="14">
        <v>18</v>
      </c>
    </row>
    <row r="47" spans="1:20" ht="15" customHeight="1">
      <c r="A47" s="31" t="s">
        <v>17</v>
      </c>
      <c r="B47" s="12">
        <f t="shared" si="23"/>
        <v>211</v>
      </c>
      <c r="C47" s="13">
        <f t="shared" si="24"/>
        <v>94</v>
      </c>
      <c r="D47" s="13">
        <v>186</v>
      </c>
      <c r="E47" s="13">
        <v>92</v>
      </c>
      <c r="F47" s="13">
        <f t="shared" si="25"/>
        <v>117</v>
      </c>
      <c r="G47" s="13">
        <f t="shared" si="26"/>
        <v>82</v>
      </c>
      <c r="H47" s="13">
        <f t="shared" si="27"/>
        <v>658</v>
      </c>
      <c r="I47" s="13">
        <v>217</v>
      </c>
      <c r="J47" s="13">
        <v>434</v>
      </c>
      <c r="K47" s="13">
        <v>7</v>
      </c>
      <c r="L47" s="13">
        <f t="shared" si="28"/>
        <v>576</v>
      </c>
      <c r="M47" s="13">
        <v>172</v>
      </c>
      <c r="N47" s="13">
        <v>397</v>
      </c>
      <c r="O47" s="13">
        <v>7</v>
      </c>
      <c r="P47" s="13">
        <f t="shared" si="29"/>
        <v>35</v>
      </c>
      <c r="Q47" s="13">
        <f t="shared" si="30"/>
        <v>16</v>
      </c>
      <c r="R47" s="13">
        <v>376</v>
      </c>
      <c r="S47" s="13">
        <v>360</v>
      </c>
      <c r="T47" s="14">
        <v>19</v>
      </c>
    </row>
    <row r="48" spans="1:20" ht="15" customHeight="1">
      <c r="A48" s="31" t="s">
        <v>18</v>
      </c>
      <c r="B48" s="12">
        <f t="shared" si="23"/>
        <v>-13</v>
      </c>
      <c r="C48" s="13">
        <f t="shared" si="24"/>
        <v>80</v>
      </c>
      <c r="D48" s="13">
        <v>164</v>
      </c>
      <c r="E48" s="13">
        <v>84</v>
      </c>
      <c r="F48" s="13">
        <f t="shared" si="25"/>
        <v>-93</v>
      </c>
      <c r="G48" s="13">
        <f t="shared" si="26"/>
        <v>-134</v>
      </c>
      <c r="H48" s="13">
        <f t="shared" si="27"/>
        <v>548</v>
      </c>
      <c r="I48" s="13">
        <v>211</v>
      </c>
      <c r="J48" s="13">
        <v>326</v>
      </c>
      <c r="K48" s="13">
        <v>11</v>
      </c>
      <c r="L48" s="13">
        <f t="shared" si="28"/>
        <v>682</v>
      </c>
      <c r="M48" s="13">
        <v>229</v>
      </c>
      <c r="N48" s="13">
        <v>442</v>
      </c>
      <c r="O48" s="13">
        <v>11</v>
      </c>
      <c r="P48" s="13">
        <f t="shared" si="29"/>
        <v>41</v>
      </c>
      <c r="Q48" s="13">
        <f t="shared" si="30"/>
        <v>23</v>
      </c>
      <c r="R48" s="13">
        <v>308</v>
      </c>
      <c r="S48" s="13">
        <v>285</v>
      </c>
      <c r="T48" s="14">
        <v>18</v>
      </c>
    </row>
    <row r="49" spans="1:20" ht="15" customHeight="1">
      <c r="A49" s="31" t="s">
        <v>19</v>
      </c>
      <c r="B49" s="12">
        <f t="shared" si="23"/>
        <v>81</v>
      </c>
      <c r="C49" s="13">
        <f t="shared" si="24"/>
        <v>56</v>
      </c>
      <c r="D49" s="13">
        <v>143</v>
      </c>
      <c r="E49" s="13">
        <v>87</v>
      </c>
      <c r="F49" s="13">
        <f t="shared" si="25"/>
        <v>25</v>
      </c>
      <c r="G49" s="13">
        <f t="shared" si="26"/>
        <v>30</v>
      </c>
      <c r="H49" s="13">
        <f t="shared" si="27"/>
        <v>764</v>
      </c>
      <c r="I49" s="13">
        <v>300</v>
      </c>
      <c r="J49" s="13">
        <v>449</v>
      </c>
      <c r="K49" s="13">
        <v>15</v>
      </c>
      <c r="L49" s="13">
        <f t="shared" si="28"/>
        <v>734</v>
      </c>
      <c r="M49" s="13">
        <v>233</v>
      </c>
      <c r="N49" s="13">
        <v>495</v>
      </c>
      <c r="O49" s="13">
        <v>6</v>
      </c>
      <c r="P49" s="13">
        <f t="shared" si="29"/>
        <v>-5</v>
      </c>
      <c r="Q49" s="13">
        <f t="shared" si="30"/>
        <v>-12</v>
      </c>
      <c r="R49" s="13">
        <v>323</v>
      </c>
      <c r="S49" s="13">
        <v>335</v>
      </c>
      <c r="T49" s="14">
        <v>7</v>
      </c>
    </row>
    <row r="50" spans="1:20" ht="15" customHeight="1">
      <c r="A50" s="31" t="s">
        <v>20</v>
      </c>
      <c r="B50" s="12">
        <f t="shared" si="23"/>
        <v>231</v>
      </c>
      <c r="C50" s="13">
        <f t="shared" si="24"/>
        <v>94</v>
      </c>
      <c r="D50" s="13">
        <v>184</v>
      </c>
      <c r="E50" s="13">
        <v>90</v>
      </c>
      <c r="F50" s="13">
        <f t="shared" si="25"/>
        <v>137</v>
      </c>
      <c r="G50" s="13">
        <f t="shared" si="26"/>
        <v>62</v>
      </c>
      <c r="H50" s="13">
        <f t="shared" si="27"/>
        <v>703</v>
      </c>
      <c r="I50" s="13">
        <v>172</v>
      </c>
      <c r="J50" s="13">
        <v>521</v>
      </c>
      <c r="K50" s="13">
        <v>10</v>
      </c>
      <c r="L50" s="13">
        <f t="shared" si="28"/>
        <v>641</v>
      </c>
      <c r="M50" s="13">
        <v>241</v>
      </c>
      <c r="N50" s="13">
        <v>380</v>
      </c>
      <c r="O50" s="13">
        <v>20</v>
      </c>
      <c r="P50" s="13">
        <f t="shared" si="29"/>
        <v>75</v>
      </c>
      <c r="Q50" s="13">
        <f t="shared" si="30"/>
        <v>54</v>
      </c>
      <c r="R50" s="13">
        <v>398</v>
      </c>
      <c r="S50" s="13">
        <v>344</v>
      </c>
      <c r="T50" s="14">
        <v>21</v>
      </c>
    </row>
    <row r="51" spans="1:20" ht="15" customHeight="1">
      <c r="A51" s="31" t="s">
        <v>21</v>
      </c>
      <c r="B51" s="12">
        <f t="shared" si="23"/>
        <v>-163</v>
      </c>
      <c r="C51" s="13">
        <f t="shared" si="24"/>
        <v>77</v>
      </c>
      <c r="D51" s="13">
        <v>150</v>
      </c>
      <c r="E51" s="13">
        <v>73</v>
      </c>
      <c r="F51" s="13">
        <f t="shared" si="25"/>
        <v>-240</v>
      </c>
      <c r="G51" s="13">
        <f t="shared" si="26"/>
        <v>-256</v>
      </c>
      <c r="H51" s="13">
        <f t="shared" si="27"/>
        <v>508</v>
      </c>
      <c r="I51" s="13">
        <v>199</v>
      </c>
      <c r="J51" s="13">
        <v>301</v>
      </c>
      <c r="K51" s="13">
        <v>8</v>
      </c>
      <c r="L51" s="13">
        <f t="shared" si="28"/>
        <v>764</v>
      </c>
      <c r="M51" s="13">
        <v>227</v>
      </c>
      <c r="N51" s="13">
        <v>520</v>
      </c>
      <c r="O51" s="13">
        <v>17</v>
      </c>
      <c r="P51" s="13">
        <f t="shared" si="29"/>
        <v>16</v>
      </c>
      <c r="Q51" s="13">
        <f t="shared" si="30"/>
        <v>17</v>
      </c>
      <c r="R51" s="13">
        <v>351</v>
      </c>
      <c r="S51" s="13">
        <v>334</v>
      </c>
      <c r="T51" s="14">
        <v>-1</v>
      </c>
    </row>
    <row r="52" spans="1:20" ht="15" customHeight="1">
      <c r="A52" s="31" t="s">
        <v>22</v>
      </c>
      <c r="B52" s="12">
        <f t="shared" si="23"/>
        <v>260</v>
      </c>
      <c r="C52" s="13">
        <f t="shared" si="24"/>
        <v>90</v>
      </c>
      <c r="D52" s="13">
        <v>187</v>
      </c>
      <c r="E52" s="13">
        <v>97</v>
      </c>
      <c r="F52" s="13">
        <f t="shared" si="25"/>
        <v>170</v>
      </c>
      <c r="G52" s="13">
        <f t="shared" si="26"/>
        <v>67</v>
      </c>
      <c r="H52" s="13">
        <f t="shared" si="27"/>
        <v>738</v>
      </c>
      <c r="I52" s="13">
        <v>253</v>
      </c>
      <c r="J52" s="13">
        <v>480</v>
      </c>
      <c r="K52" s="13">
        <v>5</v>
      </c>
      <c r="L52" s="13">
        <f t="shared" si="28"/>
        <v>671</v>
      </c>
      <c r="M52" s="13">
        <v>224</v>
      </c>
      <c r="N52" s="13">
        <v>441</v>
      </c>
      <c r="O52" s="13">
        <v>6</v>
      </c>
      <c r="P52" s="13">
        <f t="shared" si="29"/>
        <v>103</v>
      </c>
      <c r="Q52" s="13">
        <f t="shared" si="30"/>
        <v>90</v>
      </c>
      <c r="R52" s="13">
        <v>481</v>
      </c>
      <c r="S52" s="13">
        <v>391</v>
      </c>
      <c r="T52" s="14">
        <v>13</v>
      </c>
    </row>
    <row r="53" spans="1:20" ht="15" customHeight="1">
      <c r="A53" s="31" t="s">
        <v>23</v>
      </c>
      <c r="B53" s="12">
        <f t="shared" si="23"/>
        <v>30</v>
      </c>
      <c r="C53" s="13">
        <f t="shared" si="24"/>
        <v>81</v>
      </c>
      <c r="D53" s="13">
        <v>180</v>
      </c>
      <c r="E53" s="13">
        <v>99</v>
      </c>
      <c r="F53" s="13">
        <f t="shared" si="25"/>
        <v>-51</v>
      </c>
      <c r="G53" s="13">
        <f t="shared" si="26"/>
        <v>-96</v>
      </c>
      <c r="H53" s="13">
        <f t="shared" si="27"/>
        <v>499</v>
      </c>
      <c r="I53" s="13">
        <v>215</v>
      </c>
      <c r="J53" s="13">
        <v>279</v>
      </c>
      <c r="K53" s="13">
        <v>5</v>
      </c>
      <c r="L53" s="13">
        <f t="shared" si="28"/>
        <v>595</v>
      </c>
      <c r="M53" s="13">
        <v>256</v>
      </c>
      <c r="N53" s="13">
        <v>335</v>
      </c>
      <c r="O53" s="13">
        <v>4</v>
      </c>
      <c r="P53" s="13">
        <f t="shared" si="29"/>
        <v>45</v>
      </c>
      <c r="Q53" s="13">
        <f t="shared" si="30"/>
        <v>31</v>
      </c>
      <c r="R53" s="13">
        <v>404</v>
      </c>
      <c r="S53" s="13">
        <v>373</v>
      </c>
      <c r="T53" s="14">
        <v>14</v>
      </c>
    </row>
    <row r="54" spans="1:20" ht="15" customHeight="1">
      <c r="A54" s="32" t="s">
        <v>24</v>
      </c>
      <c r="B54" s="16">
        <f t="shared" si="23"/>
        <v>200</v>
      </c>
      <c r="C54" s="17">
        <f t="shared" si="24"/>
        <v>68</v>
      </c>
      <c r="D54" s="17">
        <v>186</v>
      </c>
      <c r="E54" s="17">
        <v>118</v>
      </c>
      <c r="F54" s="17">
        <f t="shared" si="25"/>
        <v>132</v>
      </c>
      <c r="G54" s="17">
        <f t="shared" si="26"/>
        <v>49</v>
      </c>
      <c r="H54" s="17">
        <f t="shared" si="27"/>
        <v>563</v>
      </c>
      <c r="I54" s="17">
        <v>255</v>
      </c>
      <c r="J54" s="17">
        <v>302</v>
      </c>
      <c r="K54" s="17">
        <v>6</v>
      </c>
      <c r="L54" s="17">
        <f t="shared" si="28"/>
        <v>514</v>
      </c>
      <c r="M54" s="17">
        <v>229</v>
      </c>
      <c r="N54" s="17">
        <v>281</v>
      </c>
      <c r="O54" s="17">
        <v>4</v>
      </c>
      <c r="P54" s="17">
        <f t="shared" si="29"/>
        <v>83</v>
      </c>
      <c r="Q54" s="17">
        <f t="shared" si="30"/>
        <v>64</v>
      </c>
      <c r="R54" s="17">
        <v>451</v>
      </c>
      <c r="S54" s="17">
        <v>387</v>
      </c>
      <c r="T54" s="17">
        <v>19</v>
      </c>
    </row>
    <row r="55" ht="12">
      <c r="A55" s="33" t="s">
        <v>56</v>
      </c>
    </row>
    <row r="57" spans="1:20" ht="12.75" thickBot="1">
      <c r="A57" s="7"/>
      <c r="B57" s="3"/>
      <c r="C57" s="3"/>
      <c r="D57" s="3"/>
      <c r="E57" s="3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21" customFormat="1" ht="18" customHeight="1">
      <c r="A58" s="41" t="s">
        <v>27</v>
      </c>
      <c r="B58" s="44" t="s">
        <v>28</v>
      </c>
      <c r="C58" s="48" t="s">
        <v>0</v>
      </c>
      <c r="D58" s="49"/>
      <c r="E58" s="50"/>
      <c r="F58" s="34"/>
      <c r="G58" s="22"/>
      <c r="H58" s="22"/>
      <c r="I58" s="22" t="s">
        <v>29</v>
      </c>
      <c r="J58" s="22"/>
      <c r="K58" s="53" t="s">
        <v>30</v>
      </c>
      <c r="L58" s="53"/>
      <c r="M58" s="53"/>
      <c r="N58" s="53"/>
      <c r="O58" s="53"/>
      <c r="P58" s="53"/>
      <c r="Q58" s="53"/>
      <c r="R58" s="53"/>
      <c r="S58" s="53"/>
      <c r="T58" s="53"/>
    </row>
    <row r="59" spans="1:20" s="21" customFormat="1" ht="18" customHeight="1">
      <c r="A59" s="42"/>
      <c r="B59" s="45"/>
      <c r="C59" s="47" t="s">
        <v>31</v>
      </c>
      <c r="D59" s="51" t="s">
        <v>32</v>
      </c>
      <c r="E59" s="51" t="s">
        <v>33</v>
      </c>
      <c r="F59" s="47" t="s">
        <v>34</v>
      </c>
      <c r="G59" s="54" t="s">
        <v>35</v>
      </c>
      <c r="H59" s="55"/>
      <c r="I59" s="55"/>
      <c r="J59" s="55"/>
      <c r="K59" s="56" t="s">
        <v>36</v>
      </c>
      <c r="L59" s="56"/>
      <c r="M59" s="56"/>
      <c r="N59" s="56"/>
      <c r="O59" s="38"/>
      <c r="P59" s="54" t="s">
        <v>37</v>
      </c>
      <c r="Q59" s="55"/>
      <c r="R59" s="55"/>
      <c r="S59" s="55"/>
      <c r="T59" s="55"/>
    </row>
    <row r="60" spans="1:20" s="21" customFormat="1" ht="18" customHeight="1">
      <c r="A60" s="42"/>
      <c r="B60" s="45"/>
      <c r="C60" s="45"/>
      <c r="D60" s="45"/>
      <c r="E60" s="45"/>
      <c r="F60" s="45"/>
      <c r="G60" s="52" t="s">
        <v>1</v>
      </c>
      <c r="H60" s="23" t="s">
        <v>38</v>
      </c>
      <c r="I60" s="24"/>
      <c r="J60" s="24"/>
      <c r="K60" s="25"/>
      <c r="L60" s="54" t="s">
        <v>39</v>
      </c>
      <c r="M60" s="55"/>
      <c r="N60" s="55"/>
      <c r="O60" s="39"/>
      <c r="P60" s="52" t="s">
        <v>1</v>
      </c>
      <c r="Q60" s="60" t="s">
        <v>40</v>
      </c>
      <c r="R60" s="61"/>
      <c r="S60" s="62"/>
      <c r="T60" s="58" t="s">
        <v>41</v>
      </c>
    </row>
    <row r="61" spans="1:20" s="21" customFormat="1" ht="18" customHeight="1">
      <c r="A61" s="43"/>
      <c r="B61" s="46"/>
      <c r="C61" s="46"/>
      <c r="D61" s="46"/>
      <c r="E61" s="46"/>
      <c r="F61" s="46"/>
      <c r="G61" s="46"/>
      <c r="H61" s="26" t="s">
        <v>2</v>
      </c>
      <c r="I61" s="26" t="s">
        <v>3</v>
      </c>
      <c r="J61" s="27" t="s">
        <v>4</v>
      </c>
      <c r="K61" s="28" t="s">
        <v>5</v>
      </c>
      <c r="L61" s="26" t="s">
        <v>2</v>
      </c>
      <c r="M61" s="26" t="s">
        <v>3</v>
      </c>
      <c r="N61" s="26" t="s">
        <v>4</v>
      </c>
      <c r="O61" s="26" t="s">
        <v>5</v>
      </c>
      <c r="P61" s="57"/>
      <c r="Q61" s="26" t="s">
        <v>1</v>
      </c>
      <c r="R61" s="26" t="s">
        <v>6</v>
      </c>
      <c r="S61" s="26" t="s">
        <v>7</v>
      </c>
      <c r="T61" s="59"/>
    </row>
    <row r="62" spans="1:20" s="20" customFormat="1" ht="21" customHeight="1">
      <c r="A62" s="35" t="s">
        <v>10</v>
      </c>
      <c r="B62" s="18">
        <f aca="true" t="shared" si="31" ref="B62:T62">SUM(B63:B74)</f>
        <v>-134</v>
      </c>
      <c r="C62" s="19">
        <f t="shared" si="31"/>
        <v>389</v>
      </c>
      <c r="D62" s="19">
        <f t="shared" si="31"/>
        <v>1271</v>
      </c>
      <c r="E62" s="19">
        <f t="shared" si="31"/>
        <v>882</v>
      </c>
      <c r="F62" s="19">
        <f t="shared" si="31"/>
        <v>-523</v>
      </c>
      <c r="G62" s="19">
        <f t="shared" si="31"/>
        <v>-250</v>
      </c>
      <c r="H62" s="19">
        <f t="shared" si="31"/>
        <v>5347</v>
      </c>
      <c r="I62" s="19">
        <f t="shared" si="31"/>
        <v>1342</v>
      </c>
      <c r="J62" s="19">
        <f t="shared" si="31"/>
        <v>3955</v>
      </c>
      <c r="K62" s="19">
        <f t="shared" si="31"/>
        <v>50</v>
      </c>
      <c r="L62" s="19">
        <f t="shared" si="31"/>
        <v>5597</v>
      </c>
      <c r="M62" s="19">
        <f t="shared" si="31"/>
        <v>1277</v>
      </c>
      <c r="N62" s="19">
        <f t="shared" si="31"/>
        <v>4236</v>
      </c>
      <c r="O62" s="19">
        <f t="shared" si="31"/>
        <v>84</v>
      </c>
      <c r="P62" s="19">
        <f t="shared" si="31"/>
        <v>-273</v>
      </c>
      <c r="Q62" s="19">
        <f t="shared" si="31"/>
        <v>-249</v>
      </c>
      <c r="R62" s="19">
        <f t="shared" si="31"/>
        <v>3450</v>
      </c>
      <c r="S62" s="19">
        <f t="shared" si="31"/>
        <v>3699</v>
      </c>
      <c r="T62" s="19">
        <f t="shared" si="31"/>
        <v>-24</v>
      </c>
    </row>
    <row r="63" spans="1:20" ht="16.5" customHeight="1">
      <c r="A63" s="31" t="s">
        <v>13</v>
      </c>
      <c r="B63" s="12">
        <f>C63+F63</f>
        <v>31</v>
      </c>
      <c r="C63" s="13">
        <f>D63-E63</f>
        <v>8</v>
      </c>
      <c r="D63" s="13">
        <v>105</v>
      </c>
      <c r="E63" s="13">
        <v>97</v>
      </c>
      <c r="F63" s="13">
        <f>G63+P63</f>
        <v>23</v>
      </c>
      <c r="G63" s="13">
        <f>H63-L63</f>
        <v>29</v>
      </c>
      <c r="H63" s="13">
        <f>SUM(I63:K63)</f>
        <v>324</v>
      </c>
      <c r="I63" s="13">
        <v>84</v>
      </c>
      <c r="J63" s="13">
        <v>233</v>
      </c>
      <c r="K63" s="13">
        <v>7</v>
      </c>
      <c r="L63" s="13">
        <f>SUM(M63:O63)</f>
        <v>295</v>
      </c>
      <c r="M63" s="13">
        <v>72</v>
      </c>
      <c r="N63" s="13">
        <v>215</v>
      </c>
      <c r="O63" s="13">
        <v>8</v>
      </c>
      <c r="P63" s="13">
        <f>Q63+T63</f>
        <v>-6</v>
      </c>
      <c r="Q63" s="13">
        <f>R63-S63</f>
        <v>3</v>
      </c>
      <c r="R63" s="13">
        <v>224</v>
      </c>
      <c r="S63" s="13">
        <v>221</v>
      </c>
      <c r="T63" s="14">
        <v>-9</v>
      </c>
    </row>
    <row r="64" spans="1:20" ht="16.5" customHeight="1">
      <c r="A64" s="31" t="s">
        <v>14</v>
      </c>
      <c r="B64" s="12">
        <f aca="true" t="shared" si="32" ref="B64:B74">C64+F64</f>
        <v>-6</v>
      </c>
      <c r="C64" s="13">
        <f aca="true" t="shared" si="33" ref="C64:C74">D64-E64</f>
        <v>34</v>
      </c>
      <c r="D64" s="13">
        <v>95</v>
      </c>
      <c r="E64" s="13">
        <v>61</v>
      </c>
      <c r="F64" s="13">
        <f aca="true" t="shared" si="34" ref="F64:F74">G64+P64</f>
        <v>-40</v>
      </c>
      <c r="G64" s="13">
        <f aca="true" t="shared" si="35" ref="G64:G74">H64-L64</f>
        <v>-87</v>
      </c>
      <c r="H64" s="13">
        <f aca="true" t="shared" si="36" ref="H64:H74">SUM(I64:K64)</f>
        <v>270</v>
      </c>
      <c r="I64" s="13">
        <v>73</v>
      </c>
      <c r="J64" s="13">
        <v>194</v>
      </c>
      <c r="K64" s="13">
        <v>3</v>
      </c>
      <c r="L64" s="13">
        <f aca="true" t="shared" si="37" ref="L64:L74">SUM(M64:O64)</f>
        <v>357</v>
      </c>
      <c r="M64" s="13">
        <v>82</v>
      </c>
      <c r="N64" s="13">
        <v>270</v>
      </c>
      <c r="O64" s="13">
        <v>5</v>
      </c>
      <c r="P64" s="13">
        <f aca="true" t="shared" si="38" ref="P64:P74">Q64+T64</f>
        <v>47</v>
      </c>
      <c r="Q64" s="13">
        <f aca="true" t="shared" si="39" ref="Q64:Q74">R64-S64</f>
        <v>48</v>
      </c>
      <c r="R64" s="13">
        <v>273</v>
      </c>
      <c r="S64" s="13">
        <v>225</v>
      </c>
      <c r="T64" s="14">
        <v>-1</v>
      </c>
    </row>
    <row r="65" spans="1:20" ht="16.5" customHeight="1">
      <c r="A65" s="31" t="s">
        <v>15</v>
      </c>
      <c r="B65" s="12">
        <f t="shared" si="32"/>
        <v>-572</v>
      </c>
      <c r="C65" s="13">
        <f t="shared" si="33"/>
        <v>30</v>
      </c>
      <c r="D65" s="13">
        <v>105</v>
      </c>
      <c r="E65" s="13">
        <v>75</v>
      </c>
      <c r="F65" s="13">
        <f t="shared" si="34"/>
        <v>-602</v>
      </c>
      <c r="G65" s="13">
        <f t="shared" si="35"/>
        <v>-547</v>
      </c>
      <c r="H65" s="13">
        <f t="shared" si="36"/>
        <v>1031</v>
      </c>
      <c r="I65" s="13">
        <v>240</v>
      </c>
      <c r="J65" s="13">
        <v>789</v>
      </c>
      <c r="K65" s="13">
        <v>2</v>
      </c>
      <c r="L65" s="13">
        <f t="shared" si="37"/>
        <v>1578</v>
      </c>
      <c r="M65" s="13">
        <v>273</v>
      </c>
      <c r="N65" s="13">
        <v>1293</v>
      </c>
      <c r="O65" s="13">
        <v>12</v>
      </c>
      <c r="P65" s="13">
        <f t="shared" si="38"/>
        <v>-55</v>
      </c>
      <c r="Q65" s="13">
        <f t="shared" si="39"/>
        <v>-73</v>
      </c>
      <c r="R65" s="13">
        <v>470</v>
      </c>
      <c r="S65" s="13">
        <v>543</v>
      </c>
      <c r="T65" s="14">
        <v>18</v>
      </c>
    </row>
    <row r="66" spans="1:20" ht="16.5" customHeight="1">
      <c r="A66" s="31" t="s">
        <v>16</v>
      </c>
      <c r="B66" s="12">
        <f t="shared" si="32"/>
        <v>443</v>
      </c>
      <c r="C66" s="13">
        <f t="shared" si="33"/>
        <v>9</v>
      </c>
      <c r="D66" s="13">
        <v>80</v>
      </c>
      <c r="E66" s="13">
        <v>71</v>
      </c>
      <c r="F66" s="13">
        <f t="shared" si="34"/>
        <v>434</v>
      </c>
      <c r="G66" s="13">
        <f t="shared" si="35"/>
        <v>486</v>
      </c>
      <c r="H66" s="13">
        <f t="shared" si="36"/>
        <v>1057</v>
      </c>
      <c r="I66" s="13">
        <v>192</v>
      </c>
      <c r="J66" s="13">
        <v>859</v>
      </c>
      <c r="K66" s="13">
        <v>6</v>
      </c>
      <c r="L66" s="13">
        <f t="shared" si="37"/>
        <v>571</v>
      </c>
      <c r="M66" s="13">
        <v>108</v>
      </c>
      <c r="N66" s="13">
        <v>452</v>
      </c>
      <c r="O66" s="13">
        <v>11</v>
      </c>
      <c r="P66" s="13">
        <f t="shared" si="38"/>
        <v>-52</v>
      </c>
      <c r="Q66" s="13">
        <f t="shared" si="39"/>
        <v>-55</v>
      </c>
      <c r="R66" s="13">
        <v>330</v>
      </c>
      <c r="S66" s="13">
        <v>385</v>
      </c>
      <c r="T66" s="14">
        <v>3</v>
      </c>
    </row>
    <row r="67" spans="1:20" ht="16.5" customHeight="1">
      <c r="A67" s="31" t="s">
        <v>17</v>
      </c>
      <c r="B67" s="12">
        <f t="shared" si="32"/>
        <v>77</v>
      </c>
      <c r="C67" s="13">
        <f t="shared" si="33"/>
        <v>50</v>
      </c>
      <c r="D67" s="13">
        <v>121</v>
      </c>
      <c r="E67" s="13">
        <v>71</v>
      </c>
      <c r="F67" s="13">
        <f t="shared" si="34"/>
        <v>27</v>
      </c>
      <c r="G67" s="13">
        <f t="shared" si="35"/>
        <v>71</v>
      </c>
      <c r="H67" s="13">
        <f t="shared" si="36"/>
        <v>430</v>
      </c>
      <c r="I67" s="13">
        <v>110</v>
      </c>
      <c r="J67" s="13">
        <v>316</v>
      </c>
      <c r="K67" s="13">
        <v>4</v>
      </c>
      <c r="L67" s="13">
        <f t="shared" si="37"/>
        <v>359</v>
      </c>
      <c r="M67" s="13">
        <v>86</v>
      </c>
      <c r="N67" s="13">
        <v>264</v>
      </c>
      <c r="O67" s="13">
        <v>9</v>
      </c>
      <c r="P67" s="13">
        <f t="shared" si="38"/>
        <v>-44</v>
      </c>
      <c r="Q67" s="13">
        <f t="shared" si="39"/>
        <v>-42</v>
      </c>
      <c r="R67" s="13">
        <v>253</v>
      </c>
      <c r="S67" s="13">
        <v>295</v>
      </c>
      <c r="T67" s="14">
        <v>-2</v>
      </c>
    </row>
    <row r="68" spans="1:20" ht="16.5" customHeight="1">
      <c r="A68" s="31" t="s">
        <v>18</v>
      </c>
      <c r="B68" s="12">
        <f t="shared" si="32"/>
        <v>-100</v>
      </c>
      <c r="C68" s="13">
        <f t="shared" si="33"/>
        <v>50</v>
      </c>
      <c r="D68" s="13">
        <v>111</v>
      </c>
      <c r="E68" s="13">
        <v>61</v>
      </c>
      <c r="F68" s="13">
        <f t="shared" si="34"/>
        <v>-150</v>
      </c>
      <c r="G68" s="13">
        <f t="shared" si="35"/>
        <v>-88</v>
      </c>
      <c r="H68" s="13">
        <f t="shared" si="36"/>
        <v>285</v>
      </c>
      <c r="I68" s="13">
        <v>71</v>
      </c>
      <c r="J68" s="13">
        <v>208</v>
      </c>
      <c r="K68" s="13">
        <v>6</v>
      </c>
      <c r="L68" s="13">
        <f t="shared" si="37"/>
        <v>373</v>
      </c>
      <c r="M68" s="13">
        <v>77</v>
      </c>
      <c r="N68" s="13">
        <v>287</v>
      </c>
      <c r="O68" s="13">
        <v>9</v>
      </c>
      <c r="P68" s="13">
        <f t="shared" si="38"/>
        <v>-62</v>
      </c>
      <c r="Q68" s="13">
        <f t="shared" si="39"/>
        <v>-68</v>
      </c>
      <c r="R68" s="13">
        <v>235</v>
      </c>
      <c r="S68" s="13">
        <v>303</v>
      </c>
      <c r="T68" s="14">
        <v>6</v>
      </c>
    </row>
    <row r="69" spans="1:20" ht="16.5" customHeight="1">
      <c r="A69" s="31" t="s">
        <v>19</v>
      </c>
      <c r="B69" s="12">
        <f t="shared" si="32"/>
        <v>51</v>
      </c>
      <c r="C69" s="13">
        <f t="shared" si="33"/>
        <v>44</v>
      </c>
      <c r="D69" s="13">
        <v>104</v>
      </c>
      <c r="E69" s="13">
        <v>60</v>
      </c>
      <c r="F69" s="13">
        <f t="shared" si="34"/>
        <v>7</v>
      </c>
      <c r="G69" s="13">
        <f t="shared" si="35"/>
        <v>-3</v>
      </c>
      <c r="H69" s="13">
        <f t="shared" si="36"/>
        <v>391</v>
      </c>
      <c r="I69" s="13">
        <v>113</v>
      </c>
      <c r="J69" s="13">
        <v>273</v>
      </c>
      <c r="K69" s="13">
        <v>5</v>
      </c>
      <c r="L69" s="13">
        <f t="shared" si="37"/>
        <v>394</v>
      </c>
      <c r="M69" s="13">
        <v>119</v>
      </c>
      <c r="N69" s="13">
        <v>269</v>
      </c>
      <c r="O69" s="13">
        <v>6</v>
      </c>
      <c r="P69" s="13">
        <f t="shared" si="38"/>
        <v>10</v>
      </c>
      <c r="Q69" s="13">
        <f t="shared" si="39"/>
        <v>10</v>
      </c>
      <c r="R69" s="13">
        <v>260</v>
      </c>
      <c r="S69" s="13">
        <v>250</v>
      </c>
      <c r="T69" s="14">
        <v>0</v>
      </c>
    </row>
    <row r="70" spans="1:20" ht="16.5" customHeight="1">
      <c r="A70" s="31" t="s">
        <v>20</v>
      </c>
      <c r="B70" s="12">
        <f t="shared" si="32"/>
        <v>35</v>
      </c>
      <c r="C70" s="13">
        <f t="shared" si="33"/>
        <v>62</v>
      </c>
      <c r="D70" s="13">
        <v>139</v>
      </c>
      <c r="E70" s="13">
        <v>77</v>
      </c>
      <c r="F70" s="13">
        <f t="shared" si="34"/>
        <v>-27</v>
      </c>
      <c r="G70" s="13">
        <f t="shared" si="35"/>
        <v>12</v>
      </c>
      <c r="H70" s="13">
        <f t="shared" si="36"/>
        <v>356</v>
      </c>
      <c r="I70" s="13">
        <v>80</v>
      </c>
      <c r="J70" s="13">
        <v>270</v>
      </c>
      <c r="K70" s="13">
        <v>6</v>
      </c>
      <c r="L70" s="13">
        <f t="shared" si="37"/>
        <v>344</v>
      </c>
      <c r="M70" s="13">
        <v>91</v>
      </c>
      <c r="N70" s="13">
        <v>248</v>
      </c>
      <c r="O70" s="13">
        <v>5</v>
      </c>
      <c r="P70" s="13">
        <f t="shared" si="38"/>
        <v>-39</v>
      </c>
      <c r="Q70" s="13">
        <f t="shared" si="39"/>
        <v>-42</v>
      </c>
      <c r="R70" s="13">
        <v>229</v>
      </c>
      <c r="S70" s="13">
        <v>271</v>
      </c>
      <c r="T70" s="14">
        <v>3</v>
      </c>
    </row>
    <row r="71" spans="1:20" ht="16.5" customHeight="1">
      <c r="A71" s="31" t="s">
        <v>21</v>
      </c>
      <c r="B71" s="12">
        <f t="shared" si="32"/>
        <v>-152</v>
      </c>
      <c r="C71" s="13">
        <f t="shared" si="33"/>
        <v>26</v>
      </c>
      <c r="D71" s="13">
        <v>101</v>
      </c>
      <c r="E71" s="13">
        <v>75</v>
      </c>
      <c r="F71" s="13">
        <f t="shared" si="34"/>
        <v>-178</v>
      </c>
      <c r="G71" s="13">
        <f t="shared" si="35"/>
        <v>-119</v>
      </c>
      <c r="H71" s="13">
        <f t="shared" si="36"/>
        <v>229</v>
      </c>
      <c r="I71" s="13">
        <v>58</v>
      </c>
      <c r="J71" s="13">
        <v>168</v>
      </c>
      <c r="K71" s="13">
        <v>3</v>
      </c>
      <c r="L71" s="13">
        <f t="shared" si="37"/>
        <v>348</v>
      </c>
      <c r="M71" s="13">
        <v>95</v>
      </c>
      <c r="N71" s="13">
        <v>246</v>
      </c>
      <c r="O71" s="13">
        <v>7</v>
      </c>
      <c r="P71" s="13">
        <f t="shared" si="38"/>
        <v>-59</v>
      </c>
      <c r="Q71" s="13">
        <f t="shared" si="39"/>
        <v>-57</v>
      </c>
      <c r="R71" s="13">
        <v>231</v>
      </c>
      <c r="S71" s="13">
        <v>288</v>
      </c>
      <c r="T71" s="14">
        <v>-2</v>
      </c>
    </row>
    <row r="72" spans="1:20" ht="16.5" customHeight="1">
      <c r="A72" s="31" t="s">
        <v>22</v>
      </c>
      <c r="B72" s="12">
        <f t="shared" si="32"/>
        <v>14</v>
      </c>
      <c r="C72" s="13">
        <f t="shared" si="33"/>
        <v>44</v>
      </c>
      <c r="D72" s="13">
        <v>114</v>
      </c>
      <c r="E72" s="13">
        <v>70</v>
      </c>
      <c r="F72" s="13">
        <f t="shared" si="34"/>
        <v>-30</v>
      </c>
      <c r="G72" s="13">
        <f t="shared" si="35"/>
        <v>22</v>
      </c>
      <c r="H72" s="13">
        <f t="shared" si="36"/>
        <v>415</v>
      </c>
      <c r="I72" s="13">
        <v>109</v>
      </c>
      <c r="J72" s="13">
        <v>304</v>
      </c>
      <c r="K72" s="13">
        <v>2</v>
      </c>
      <c r="L72" s="13">
        <f t="shared" si="37"/>
        <v>393</v>
      </c>
      <c r="M72" s="13">
        <v>94</v>
      </c>
      <c r="N72" s="13">
        <v>295</v>
      </c>
      <c r="O72" s="13">
        <v>4</v>
      </c>
      <c r="P72" s="13">
        <f t="shared" si="38"/>
        <v>-52</v>
      </c>
      <c r="Q72" s="13">
        <f t="shared" si="39"/>
        <v>-36</v>
      </c>
      <c r="R72" s="13">
        <v>257</v>
      </c>
      <c r="S72" s="13">
        <v>293</v>
      </c>
      <c r="T72" s="14">
        <v>-16</v>
      </c>
    </row>
    <row r="73" spans="1:20" ht="16.5" customHeight="1">
      <c r="A73" s="31" t="s">
        <v>23</v>
      </c>
      <c r="B73" s="12">
        <f t="shared" si="32"/>
        <v>-10</v>
      </c>
      <c r="C73" s="13">
        <f t="shared" si="33"/>
        <v>30</v>
      </c>
      <c r="D73" s="13">
        <v>106</v>
      </c>
      <c r="E73" s="13">
        <v>76</v>
      </c>
      <c r="F73" s="13">
        <f t="shared" si="34"/>
        <v>-40</v>
      </c>
      <c r="G73" s="13">
        <f t="shared" si="35"/>
        <v>-31</v>
      </c>
      <c r="H73" s="13">
        <f t="shared" si="36"/>
        <v>277</v>
      </c>
      <c r="I73" s="13">
        <v>102</v>
      </c>
      <c r="J73" s="13">
        <v>171</v>
      </c>
      <c r="K73" s="13">
        <v>4</v>
      </c>
      <c r="L73" s="13">
        <f t="shared" si="37"/>
        <v>308</v>
      </c>
      <c r="M73" s="13">
        <v>102</v>
      </c>
      <c r="N73" s="13">
        <v>202</v>
      </c>
      <c r="O73" s="13">
        <v>4</v>
      </c>
      <c r="P73" s="13">
        <f t="shared" si="38"/>
        <v>-9</v>
      </c>
      <c r="Q73" s="13">
        <f t="shared" si="39"/>
        <v>7</v>
      </c>
      <c r="R73" s="13">
        <v>296</v>
      </c>
      <c r="S73" s="13">
        <v>289</v>
      </c>
      <c r="T73" s="14">
        <v>-16</v>
      </c>
    </row>
    <row r="74" spans="1:20" ht="16.5" customHeight="1">
      <c r="A74" s="31" t="s">
        <v>24</v>
      </c>
      <c r="B74" s="12">
        <f t="shared" si="32"/>
        <v>55</v>
      </c>
      <c r="C74" s="13">
        <f t="shared" si="33"/>
        <v>2</v>
      </c>
      <c r="D74" s="13">
        <v>90</v>
      </c>
      <c r="E74" s="13">
        <v>88</v>
      </c>
      <c r="F74" s="13">
        <f t="shared" si="34"/>
        <v>53</v>
      </c>
      <c r="G74" s="13">
        <f t="shared" si="35"/>
        <v>5</v>
      </c>
      <c r="H74" s="13">
        <f t="shared" si="36"/>
        <v>282</v>
      </c>
      <c r="I74" s="13">
        <v>110</v>
      </c>
      <c r="J74" s="13">
        <v>170</v>
      </c>
      <c r="K74" s="13">
        <v>2</v>
      </c>
      <c r="L74" s="13">
        <f t="shared" si="37"/>
        <v>277</v>
      </c>
      <c r="M74" s="13">
        <v>78</v>
      </c>
      <c r="N74" s="13">
        <v>195</v>
      </c>
      <c r="O74" s="13">
        <v>4</v>
      </c>
      <c r="P74" s="13">
        <f t="shared" si="38"/>
        <v>48</v>
      </c>
      <c r="Q74" s="13">
        <f t="shared" si="39"/>
        <v>56</v>
      </c>
      <c r="R74" s="13">
        <v>392</v>
      </c>
      <c r="S74" s="13">
        <v>336</v>
      </c>
      <c r="T74" s="13">
        <v>-8</v>
      </c>
    </row>
    <row r="75" spans="1:20" ht="12.75" customHeight="1">
      <c r="A75" s="30"/>
      <c r="B75" s="12"/>
      <c r="C75" s="13"/>
      <c r="D75" s="15"/>
      <c r="E75" s="15"/>
      <c r="F75" s="15"/>
      <c r="G75" s="13"/>
      <c r="H75" s="13"/>
      <c r="I75" s="15"/>
      <c r="J75" s="15"/>
      <c r="K75" s="15"/>
      <c r="L75" s="13"/>
      <c r="M75" s="15"/>
      <c r="N75" s="15"/>
      <c r="O75" s="15"/>
      <c r="P75" s="13"/>
      <c r="Q75" s="13"/>
      <c r="R75" s="15"/>
      <c r="S75" s="15"/>
      <c r="T75" s="13"/>
    </row>
    <row r="76" spans="1:20" s="20" customFormat="1" ht="21" customHeight="1">
      <c r="A76" s="35" t="s">
        <v>11</v>
      </c>
      <c r="B76" s="18">
        <f aca="true" t="shared" si="40" ref="B76:T76">SUM(B77:B88)</f>
        <v>-630</v>
      </c>
      <c r="C76" s="19">
        <f t="shared" si="40"/>
        <v>584</v>
      </c>
      <c r="D76" s="19">
        <f t="shared" si="40"/>
        <v>2097</v>
      </c>
      <c r="E76" s="19">
        <f t="shared" si="40"/>
        <v>1513</v>
      </c>
      <c r="F76" s="19">
        <f t="shared" si="40"/>
        <v>-1214</v>
      </c>
      <c r="G76" s="19">
        <f t="shared" si="40"/>
        <v>-836</v>
      </c>
      <c r="H76" s="19">
        <f t="shared" si="40"/>
        <v>9819</v>
      </c>
      <c r="I76" s="19">
        <f t="shared" si="40"/>
        <v>2552</v>
      </c>
      <c r="J76" s="19">
        <f t="shared" si="40"/>
        <v>7128</v>
      </c>
      <c r="K76" s="19">
        <f t="shared" si="40"/>
        <v>139</v>
      </c>
      <c r="L76" s="19">
        <f t="shared" si="40"/>
        <v>10655</v>
      </c>
      <c r="M76" s="19">
        <f t="shared" si="40"/>
        <v>2478</v>
      </c>
      <c r="N76" s="19">
        <f t="shared" si="40"/>
        <v>8002</v>
      </c>
      <c r="O76" s="19">
        <f t="shared" si="40"/>
        <v>175</v>
      </c>
      <c r="P76" s="19">
        <f t="shared" si="40"/>
        <v>-378</v>
      </c>
      <c r="Q76" s="19">
        <f t="shared" si="40"/>
        <v>-516</v>
      </c>
      <c r="R76" s="19">
        <f t="shared" si="40"/>
        <v>3618</v>
      </c>
      <c r="S76" s="19">
        <f t="shared" si="40"/>
        <v>4134</v>
      </c>
      <c r="T76" s="19">
        <f t="shared" si="40"/>
        <v>138</v>
      </c>
    </row>
    <row r="77" spans="1:20" ht="16.5" customHeight="1">
      <c r="A77" s="31" t="s">
        <v>13</v>
      </c>
      <c r="B77" s="12">
        <f>C77+F77</f>
        <v>-46</v>
      </c>
      <c r="C77" s="13">
        <f>D77-E77</f>
        <v>5</v>
      </c>
      <c r="D77" s="13">
        <v>156</v>
      </c>
      <c r="E77" s="13">
        <v>151</v>
      </c>
      <c r="F77" s="13">
        <f>G77+P77</f>
        <v>-51</v>
      </c>
      <c r="G77" s="13">
        <f>H77-L77</f>
        <v>-49</v>
      </c>
      <c r="H77" s="13">
        <f>SUM(I77:K77)</f>
        <v>403</v>
      </c>
      <c r="I77" s="13">
        <v>126</v>
      </c>
      <c r="J77" s="13">
        <v>270</v>
      </c>
      <c r="K77" s="13">
        <v>7</v>
      </c>
      <c r="L77" s="13">
        <f>SUM(M77:O77)</f>
        <v>452</v>
      </c>
      <c r="M77" s="13">
        <v>122</v>
      </c>
      <c r="N77" s="13">
        <v>322</v>
      </c>
      <c r="O77" s="13">
        <v>8</v>
      </c>
      <c r="P77" s="13">
        <f>Q77+T77</f>
        <v>-2</v>
      </c>
      <c r="Q77" s="13">
        <f>R77-S77</f>
        <v>-4</v>
      </c>
      <c r="R77" s="13">
        <v>250</v>
      </c>
      <c r="S77" s="13">
        <v>254</v>
      </c>
      <c r="T77" s="14">
        <v>2</v>
      </c>
    </row>
    <row r="78" spans="1:20" ht="16.5" customHeight="1">
      <c r="A78" s="31" t="s">
        <v>14</v>
      </c>
      <c r="B78" s="12">
        <f aca="true" t="shared" si="41" ref="B78:B88">C78+F78</f>
        <v>-44</v>
      </c>
      <c r="C78" s="13">
        <f aca="true" t="shared" si="42" ref="C78:C88">D78-E78</f>
        <v>34</v>
      </c>
      <c r="D78" s="13">
        <v>143</v>
      </c>
      <c r="E78" s="13">
        <v>109</v>
      </c>
      <c r="F78" s="13">
        <f aca="true" t="shared" si="43" ref="F78:F88">G78+P78</f>
        <v>-78</v>
      </c>
      <c r="G78" s="13">
        <f aca="true" t="shared" si="44" ref="G78:G88">H78-L78</f>
        <v>-59</v>
      </c>
      <c r="H78" s="13">
        <f aca="true" t="shared" si="45" ref="H78:H88">SUM(I78:K78)</f>
        <v>543</v>
      </c>
      <c r="I78" s="13">
        <v>169</v>
      </c>
      <c r="J78" s="13">
        <v>363</v>
      </c>
      <c r="K78" s="13">
        <v>11</v>
      </c>
      <c r="L78" s="13">
        <f aca="true" t="shared" si="46" ref="L78:L88">SUM(M78:O78)</f>
        <v>602</v>
      </c>
      <c r="M78" s="13">
        <v>182</v>
      </c>
      <c r="N78" s="13">
        <v>412</v>
      </c>
      <c r="O78" s="13">
        <v>8</v>
      </c>
      <c r="P78" s="13">
        <f aca="true" t="shared" si="47" ref="P78:P88">Q78+T78</f>
        <v>-19</v>
      </c>
      <c r="Q78" s="13">
        <f aca="true" t="shared" si="48" ref="Q78:Q88">R78-S78</f>
        <v>-30</v>
      </c>
      <c r="R78" s="13">
        <v>273</v>
      </c>
      <c r="S78" s="13">
        <v>303</v>
      </c>
      <c r="T78" s="14">
        <v>11</v>
      </c>
    </row>
    <row r="79" spans="1:20" ht="16.5" customHeight="1">
      <c r="A79" s="31" t="s">
        <v>15</v>
      </c>
      <c r="B79" s="12">
        <f t="shared" si="41"/>
        <v>-1527</v>
      </c>
      <c r="C79" s="13">
        <f t="shared" si="42"/>
        <v>17</v>
      </c>
      <c r="D79" s="13">
        <v>177</v>
      </c>
      <c r="E79" s="13">
        <v>160</v>
      </c>
      <c r="F79" s="13">
        <f t="shared" si="43"/>
        <v>-1544</v>
      </c>
      <c r="G79" s="13">
        <f t="shared" si="44"/>
        <v>-1401</v>
      </c>
      <c r="H79" s="13">
        <f t="shared" si="45"/>
        <v>1781</v>
      </c>
      <c r="I79" s="13">
        <v>431</v>
      </c>
      <c r="J79" s="13">
        <v>1330</v>
      </c>
      <c r="K79" s="13">
        <v>20</v>
      </c>
      <c r="L79" s="13">
        <f t="shared" si="46"/>
        <v>3182</v>
      </c>
      <c r="M79" s="13">
        <v>485</v>
      </c>
      <c r="N79" s="13">
        <v>2684</v>
      </c>
      <c r="O79" s="13">
        <v>13</v>
      </c>
      <c r="P79" s="13">
        <f t="shared" si="47"/>
        <v>-143</v>
      </c>
      <c r="Q79" s="13">
        <f t="shared" si="48"/>
        <v>-165</v>
      </c>
      <c r="R79" s="13">
        <v>551</v>
      </c>
      <c r="S79" s="13">
        <v>716</v>
      </c>
      <c r="T79" s="14">
        <v>22</v>
      </c>
    </row>
    <row r="80" spans="1:20" ht="16.5" customHeight="1">
      <c r="A80" s="31" t="s">
        <v>16</v>
      </c>
      <c r="B80" s="12">
        <f t="shared" si="41"/>
        <v>993</v>
      </c>
      <c r="C80" s="13">
        <f t="shared" si="42"/>
        <v>23</v>
      </c>
      <c r="D80" s="13">
        <v>151</v>
      </c>
      <c r="E80" s="13">
        <v>128</v>
      </c>
      <c r="F80" s="13">
        <f t="shared" si="43"/>
        <v>970</v>
      </c>
      <c r="G80" s="13">
        <f t="shared" si="44"/>
        <v>1012</v>
      </c>
      <c r="H80" s="13">
        <f t="shared" si="45"/>
        <v>2208</v>
      </c>
      <c r="I80" s="13">
        <v>425</v>
      </c>
      <c r="J80" s="13">
        <v>1770</v>
      </c>
      <c r="K80" s="13">
        <v>13</v>
      </c>
      <c r="L80" s="13">
        <f t="shared" si="46"/>
        <v>1196</v>
      </c>
      <c r="M80" s="13">
        <v>218</v>
      </c>
      <c r="N80" s="13">
        <v>958</v>
      </c>
      <c r="O80" s="13">
        <v>20</v>
      </c>
      <c r="P80" s="13">
        <f t="shared" si="47"/>
        <v>-42</v>
      </c>
      <c r="Q80" s="13">
        <f t="shared" si="48"/>
        <v>-51</v>
      </c>
      <c r="R80" s="13">
        <v>371</v>
      </c>
      <c r="S80" s="13">
        <v>422</v>
      </c>
      <c r="T80" s="14">
        <v>9</v>
      </c>
    </row>
    <row r="81" spans="1:20" ht="16.5" customHeight="1">
      <c r="A81" s="31" t="s">
        <v>17</v>
      </c>
      <c r="B81" s="12">
        <f t="shared" si="41"/>
        <v>186</v>
      </c>
      <c r="C81" s="13">
        <f t="shared" si="42"/>
        <v>76</v>
      </c>
      <c r="D81" s="13">
        <v>212</v>
      </c>
      <c r="E81" s="13">
        <v>136</v>
      </c>
      <c r="F81" s="13">
        <f t="shared" si="43"/>
        <v>110</v>
      </c>
      <c r="G81" s="13">
        <f t="shared" si="44"/>
        <v>64</v>
      </c>
      <c r="H81" s="13">
        <f t="shared" si="45"/>
        <v>712</v>
      </c>
      <c r="I81" s="13">
        <v>180</v>
      </c>
      <c r="J81" s="13">
        <v>517</v>
      </c>
      <c r="K81" s="13">
        <v>15</v>
      </c>
      <c r="L81" s="13">
        <f t="shared" si="46"/>
        <v>648</v>
      </c>
      <c r="M81" s="13">
        <v>191</v>
      </c>
      <c r="N81" s="13">
        <v>450</v>
      </c>
      <c r="O81" s="13">
        <v>7</v>
      </c>
      <c r="P81" s="13">
        <f t="shared" si="47"/>
        <v>46</v>
      </c>
      <c r="Q81" s="13">
        <f t="shared" si="48"/>
        <v>25</v>
      </c>
      <c r="R81" s="13">
        <v>308</v>
      </c>
      <c r="S81" s="13">
        <v>283</v>
      </c>
      <c r="T81" s="14">
        <v>21</v>
      </c>
    </row>
    <row r="82" spans="1:20" ht="16.5" customHeight="1">
      <c r="A82" s="31" t="s">
        <v>18</v>
      </c>
      <c r="B82" s="12">
        <f t="shared" si="41"/>
        <v>-45</v>
      </c>
      <c r="C82" s="13">
        <f t="shared" si="42"/>
        <v>68</v>
      </c>
      <c r="D82" s="13">
        <v>189</v>
      </c>
      <c r="E82" s="13">
        <v>121</v>
      </c>
      <c r="F82" s="13">
        <f t="shared" si="43"/>
        <v>-113</v>
      </c>
      <c r="G82" s="13">
        <f t="shared" si="44"/>
        <v>-51</v>
      </c>
      <c r="H82" s="13">
        <f t="shared" si="45"/>
        <v>507</v>
      </c>
      <c r="I82" s="13">
        <v>153</v>
      </c>
      <c r="J82" s="13">
        <v>338</v>
      </c>
      <c r="K82" s="13">
        <v>16</v>
      </c>
      <c r="L82" s="13">
        <f t="shared" si="46"/>
        <v>558</v>
      </c>
      <c r="M82" s="13">
        <v>152</v>
      </c>
      <c r="N82" s="13">
        <v>400</v>
      </c>
      <c r="O82" s="13">
        <v>6</v>
      </c>
      <c r="P82" s="13">
        <f t="shared" si="47"/>
        <v>-62</v>
      </c>
      <c r="Q82" s="13">
        <f t="shared" si="48"/>
        <v>-69</v>
      </c>
      <c r="R82" s="13">
        <v>242</v>
      </c>
      <c r="S82" s="13">
        <v>311</v>
      </c>
      <c r="T82" s="14">
        <v>7</v>
      </c>
    </row>
    <row r="83" spans="1:20" ht="16.5" customHeight="1">
      <c r="A83" s="31" t="s">
        <v>19</v>
      </c>
      <c r="B83" s="12">
        <f t="shared" si="41"/>
        <v>93</v>
      </c>
      <c r="C83" s="13">
        <f t="shared" si="42"/>
        <v>70</v>
      </c>
      <c r="D83" s="13">
        <v>181</v>
      </c>
      <c r="E83" s="13">
        <v>111</v>
      </c>
      <c r="F83" s="13">
        <f t="shared" si="43"/>
        <v>23</v>
      </c>
      <c r="G83" s="13">
        <f t="shared" si="44"/>
        <v>49</v>
      </c>
      <c r="H83" s="13">
        <f t="shared" si="45"/>
        <v>786</v>
      </c>
      <c r="I83" s="13">
        <v>176</v>
      </c>
      <c r="J83" s="13">
        <v>589</v>
      </c>
      <c r="K83" s="13">
        <v>21</v>
      </c>
      <c r="L83" s="13">
        <f t="shared" si="46"/>
        <v>737</v>
      </c>
      <c r="M83" s="13">
        <v>158</v>
      </c>
      <c r="N83" s="13">
        <v>566</v>
      </c>
      <c r="O83" s="13">
        <v>13</v>
      </c>
      <c r="P83" s="13">
        <f t="shared" si="47"/>
        <v>-26</v>
      </c>
      <c r="Q83" s="13">
        <f t="shared" si="48"/>
        <v>-33</v>
      </c>
      <c r="R83" s="13">
        <v>229</v>
      </c>
      <c r="S83" s="13">
        <v>262</v>
      </c>
      <c r="T83" s="14">
        <v>7</v>
      </c>
    </row>
    <row r="84" spans="1:20" ht="16.5" customHeight="1">
      <c r="A84" s="31" t="s">
        <v>20</v>
      </c>
      <c r="B84" s="12">
        <f t="shared" si="41"/>
        <v>48</v>
      </c>
      <c r="C84" s="13">
        <f t="shared" si="42"/>
        <v>87</v>
      </c>
      <c r="D84" s="13">
        <v>200</v>
      </c>
      <c r="E84" s="13">
        <v>113</v>
      </c>
      <c r="F84" s="13">
        <f t="shared" si="43"/>
        <v>-39</v>
      </c>
      <c r="G84" s="13">
        <f t="shared" si="44"/>
        <v>-47</v>
      </c>
      <c r="H84" s="13">
        <f t="shared" si="45"/>
        <v>622</v>
      </c>
      <c r="I84" s="13">
        <v>173</v>
      </c>
      <c r="J84" s="13">
        <v>439</v>
      </c>
      <c r="K84" s="13">
        <v>10</v>
      </c>
      <c r="L84" s="13">
        <f t="shared" si="46"/>
        <v>669</v>
      </c>
      <c r="M84" s="13">
        <v>184</v>
      </c>
      <c r="N84" s="13">
        <v>455</v>
      </c>
      <c r="O84" s="13">
        <v>30</v>
      </c>
      <c r="P84" s="13">
        <f t="shared" si="47"/>
        <v>8</v>
      </c>
      <c r="Q84" s="13">
        <f t="shared" si="48"/>
        <v>-6</v>
      </c>
      <c r="R84" s="13">
        <v>284</v>
      </c>
      <c r="S84" s="13">
        <v>290</v>
      </c>
      <c r="T84" s="14">
        <v>14</v>
      </c>
    </row>
    <row r="85" spans="1:20" ht="16.5" customHeight="1">
      <c r="A85" s="31" t="s">
        <v>21</v>
      </c>
      <c r="B85" s="12">
        <f t="shared" si="41"/>
        <v>-124</v>
      </c>
      <c r="C85" s="13">
        <f t="shared" si="42"/>
        <v>49</v>
      </c>
      <c r="D85" s="13">
        <v>163</v>
      </c>
      <c r="E85" s="13">
        <v>114</v>
      </c>
      <c r="F85" s="13">
        <f t="shared" si="43"/>
        <v>-173</v>
      </c>
      <c r="G85" s="13">
        <f t="shared" si="44"/>
        <v>-177</v>
      </c>
      <c r="H85" s="13">
        <f t="shared" si="45"/>
        <v>561</v>
      </c>
      <c r="I85" s="13">
        <v>179</v>
      </c>
      <c r="J85" s="13">
        <v>372</v>
      </c>
      <c r="K85" s="13">
        <v>10</v>
      </c>
      <c r="L85" s="13">
        <f t="shared" si="46"/>
        <v>738</v>
      </c>
      <c r="M85" s="13">
        <v>158</v>
      </c>
      <c r="N85" s="13">
        <v>560</v>
      </c>
      <c r="O85" s="13">
        <v>20</v>
      </c>
      <c r="P85" s="13">
        <f t="shared" si="47"/>
        <v>4</v>
      </c>
      <c r="Q85" s="13">
        <f t="shared" si="48"/>
        <v>-12</v>
      </c>
      <c r="R85" s="13">
        <v>253</v>
      </c>
      <c r="S85" s="13">
        <v>265</v>
      </c>
      <c r="T85" s="14">
        <v>16</v>
      </c>
    </row>
    <row r="86" spans="1:20" ht="16.5" customHeight="1">
      <c r="A86" s="31" t="s">
        <v>22</v>
      </c>
      <c r="B86" s="12">
        <f t="shared" si="41"/>
        <v>-90</v>
      </c>
      <c r="C86" s="13">
        <f t="shared" si="42"/>
        <v>51</v>
      </c>
      <c r="D86" s="13">
        <v>170</v>
      </c>
      <c r="E86" s="13">
        <v>119</v>
      </c>
      <c r="F86" s="13">
        <f t="shared" si="43"/>
        <v>-141</v>
      </c>
      <c r="G86" s="13">
        <f t="shared" si="44"/>
        <v>-110</v>
      </c>
      <c r="H86" s="13">
        <f t="shared" si="45"/>
        <v>682</v>
      </c>
      <c r="I86" s="13">
        <v>183</v>
      </c>
      <c r="J86" s="13">
        <v>487</v>
      </c>
      <c r="K86" s="13">
        <v>12</v>
      </c>
      <c r="L86" s="13">
        <f t="shared" si="46"/>
        <v>792</v>
      </c>
      <c r="M86" s="13">
        <v>222</v>
      </c>
      <c r="N86" s="13">
        <v>548</v>
      </c>
      <c r="O86" s="13">
        <v>22</v>
      </c>
      <c r="P86" s="13">
        <f t="shared" si="47"/>
        <v>-31</v>
      </c>
      <c r="Q86" s="13">
        <f t="shared" si="48"/>
        <v>-39</v>
      </c>
      <c r="R86" s="13">
        <v>292</v>
      </c>
      <c r="S86" s="13">
        <v>331</v>
      </c>
      <c r="T86" s="14">
        <v>8</v>
      </c>
    </row>
    <row r="87" spans="1:20" ht="16.5" customHeight="1">
      <c r="A87" s="31" t="s">
        <v>23</v>
      </c>
      <c r="B87" s="12">
        <f t="shared" si="41"/>
        <v>-44</v>
      </c>
      <c r="C87" s="13">
        <f t="shared" si="42"/>
        <v>50</v>
      </c>
      <c r="D87" s="13">
        <v>173</v>
      </c>
      <c r="E87" s="13">
        <v>123</v>
      </c>
      <c r="F87" s="13">
        <f t="shared" si="43"/>
        <v>-94</v>
      </c>
      <c r="G87" s="13">
        <f t="shared" si="44"/>
        <v>-12</v>
      </c>
      <c r="H87" s="13">
        <f t="shared" si="45"/>
        <v>489</v>
      </c>
      <c r="I87" s="13">
        <v>157</v>
      </c>
      <c r="J87" s="13">
        <v>330</v>
      </c>
      <c r="K87" s="13">
        <v>2</v>
      </c>
      <c r="L87" s="13">
        <f t="shared" si="46"/>
        <v>501</v>
      </c>
      <c r="M87" s="13">
        <v>189</v>
      </c>
      <c r="N87" s="13">
        <v>303</v>
      </c>
      <c r="O87" s="13">
        <v>9</v>
      </c>
      <c r="P87" s="13">
        <f t="shared" si="47"/>
        <v>-82</v>
      </c>
      <c r="Q87" s="13">
        <f t="shared" si="48"/>
        <v>-81</v>
      </c>
      <c r="R87" s="13">
        <v>280</v>
      </c>
      <c r="S87" s="13">
        <v>361</v>
      </c>
      <c r="T87" s="14">
        <v>-1</v>
      </c>
    </row>
    <row r="88" spans="1:20" ht="16.5" customHeight="1">
      <c r="A88" s="31" t="s">
        <v>24</v>
      </c>
      <c r="B88" s="12">
        <f t="shared" si="41"/>
        <v>-30</v>
      </c>
      <c r="C88" s="13">
        <f t="shared" si="42"/>
        <v>54</v>
      </c>
      <c r="D88" s="13">
        <v>182</v>
      </c>
      <c r="E88" s="13">
        <v>128</v>
      </c>
      <c r="F88" s="13">
        <f t="shared" si="43"/>
        <v>-84</v>
      </c>
      <c r="G88" s="13">
        <f t="shared" si="44"/>
        <v>-55</v>
      </c>
      <c r="H88" s="13">
        <f t="shared" si="45"/>
        <v>525</v>
      </c>
      <c r="I88" s="13">
        <v>200</v>
      </c>
      <c r="J88" s="13">
        <v>323</v>
      </c>
      <c r="K88" s="13">
        <v>2</v>
      </c>
      <c r="L88" s="13">
        <f t="shared" si="46"/>
        <v>580</v>
      </c>
      <c r="M88" s="13">
        <v>217</v>
      </c>
      <c r="N88" s="13">
        <v>344</v>
      </c>
      <c r="O88" s="13">
        <v>19</v>
      </c>
      <c r="P88" s="13">
        <f t="shared" si="47"/>
        <v>-29</v>
      </c>
      <c r="Q88" s="13">
        <f t="shared" si="48"/>
        <v>-51</v>
      </c>
      <c r="R88" s="13">
        <v>285</v>
      </c>
      <c r="S88" s="13">
        <v>336</v>
      </c>
      <c r="T88" s="13">
        <v>22</v>
      </c>
    </row>
    <row r="89" spans="1:20" ht="12.75" customHeight="1">
      <c r="A89" s="30"/>
      <c r="B89" s="12"/>
      <c r="C89" s="13"/>
      <c r="D89" s="15"/>
      <c r="E89" s="15"/>
      <c r="F89" s="15"/>
      <c r="G89" s="13"/>
      <c r="H89" s="13"/>
      <c r="I89" s="15"/>
      <c r="J89" s="15"/>
      <c r="K89" s="15"/>
      <c r="L89" s="13"/>
      <c r="M89" s="15"/>
      <c r="N89" s="15"/>
      <c r="O89" s="15"/>
      <c r="P89" s="13"/>
      <c r="Q89" s="13"/>
      <c r="R89" s="15"/>
      <c r="S89" s="15"/>
      <c r="T89" s="13"/>
    </row>
    <row r="90" spans="1:20" s="20" customFormat="1" ht="21" customHeight="1">
      <c r="A90" s="35" t="s">
        <v>12</v>
      </c>
      <c r="B90" s="18">
        <f aca="true" t="shared" si="49" ref="B90:T90">SUM(B91:B102)</f>
        <v>552</v>
      </c>
      <c r="C90" s="19">
        <f t="shared" si="49"/>
        <v>724</v>
      </c>
      <c r="D90" s="19">
        <f t="shared" si="49"/>
        <v>1827</v>
      </c>
      <c r="E90" s="19">
        <f t="shared" si="49"/>
        <v>1103</v>
      </c>
      <c r="F90" s="19">
        <f t="shared" si="49"/>
        <v>-172</v>
      </c>
      <c r="G90" s="19">
        <f t="shared" si="49"/>
        <v>-509</v>
      </c>
      <c r="H90" s="19">
        <f t="shared" si="49"/>
        <v>8795</v>
      </c>
      <c r="I90" s="19">
        <f t="shared" si="49"/>
        <v>2413</v>
      </c>
      <c r="J90" s="19">
        <f t="shared" si="49"/>
        <v>6254</v>
      </c>
      <c r="K90" s="19">
        <f t="shared" si="49"/>
        <v>128</v>
      </c>
      <c r="L90" s="19">
        <f t="shared" si="49"/>
        <v>9304</v>
      </c>
      <c r="M90" s="19">
        <f t="shared" si="49"/>
        <v>2155</v>
      </c>
      <c r="N90" s="19">
        <f t="shared" si="49"/>
        <v>6993</v>
      </c>
      <c r="O90" s="19">
        <f t="shared" si="49"/>
        <v>156</v>
      </c>
      <c r="P90" s="19">
        <f t="shared" si="49"/>
        <v>337</v>
      </c>
      <c r="Q90" s="19">
        <f t="shared" si="49"/>
        <v>287</v>
      </c>
      <c r="R90" s="19">
        <f t="shared" si="49"/>
        <v>4336</v>
      </c>
      <c r="S90" s="19">
        <f t="shared" si="49"/>
        <v>4049</v>
      </c>
      <c r="T90" s="19">
        <f t="shared" si="49"/>
        <v>50</v>
      </c>
    </row>
    <row r="91" spans="1:20" ht="16.5" customHeight="1">
      <c r="A91" s="31" t="s">
        <v>13</v>
      </c>
      <c r="B91" s="12">
        <f>C91+F91</f>
        <v>-6</v>
      </c>
      <c r="C91" s="13">
        <f>D91-E91</f>
        <v>46</v>
      </c>
      <c r="D91" s="13">
        <v>170</v>
      </c>
      <c r="E91" s="13">
        <v>124</v>
      </c>
      <c r="F91" s="13">
        <f>G91+P91</f>
        <v>-52</v>
      </c>
      <c r="G91" s="13">
        <f>H91-L91</f>
        <v>-68</v>
      </c>
      <c r="H91" s="13">
        <f>SUM(I91:K91)</f>
        <v>378</v>
      </c>
      <c r="I91" s="13">
        <v>92</v>
      </c>
      <c r="J91" s="13">
        <v>273</v>
      </c>
      <c r="K91" s="13">
        <v>13</v>
      </c>
      <c r="L91" s="13">
        <f>SUM(M91:O91)</f>
        <v>446</v>
      </c>
      <c r="M91" s="13">
        <v>130</v>
      </c>
      <c r="N91" s="13">
        <v>304</v>
      </c>
      <c r="O91" s="13">
        <v>12</v>
      </c>
      <c r="P91" s="13">
        <f>Q91+T91</f>
        <v>16</v>
      </c>
      <c r="Q91" s="13">
        <f>R91-S91</f>
        <v>12</v>
      </c>
      <c r="R91" s="13">
        <v>241</v>
      </c>
      <c r="S91" s="13">
        <v>229</v>
      </c>
      <c r="T91" s="14">
        <v>4</v>
      </c>
    </row>
    <row r="92" spans="1:20" ht="16.5" customHeight="1">
      <c r="A92" s="31" t="s">
        <v>14</v>
      </c>
      <c r="B92" s="12">
        <f aca="true" t="shared" si="50" ref="B92:B102">C92+F92</f>
        <v>-16</v>
      </c>
      <c r="C92" s="13">
        <f aca="true" t="shared" si="51" ref="C92:C102">D92-E92</f>
        <v>31</v>
      </c>
      <c r="D92" s="13">
        <v>121</v>
      </c>
      <c r="E92" s="13">
        <v>90</v>
      </c>
      <c r="F92" s="13">
        <f aca="true" t="shared" si="52" ref="F92:F102">G92+P92</f>
        <v>-47</v>
      </c>
      <c r="G92" s="13">
        <f aca="true" t="shared" si="53" ref="G92:G102">H92-L92</f>
        <v>-40</v>
      </c>
      <c r="H92" s="13">
        <f aca="true" t="shared" si="54" ref="H92:H102">SUM(I92:K92)</f>
        <v>459</v>
      </c>
      <c r="I92" s="13">
        <v>148</v>
      </c>
      <c r="J92" s="13">
        <v>301</v>
      </c>
      <c r="K92" s="13">
        <v>10</v>
      </c>
      <c r="L92" s="13">
        <f aca="true" t="shared" si="55" ref="L92:L102">SUM(M92:O92)</f>
        <v>499</v>
      </c>
      <c r="M92" s="13">
        <v>156</v>
      </c>
      <c r="N92" s="13">
        <v>339</v>
      </c>
      <c r="O92" s="13">
        <v>4</v>
      </c>
      <c r="P92" s="13">
        <f aca="true" t="shared" si="56" ref="P92:P102">Q92+T92</f>
        <v>-7</v>
      </c>
      <c r="Q92" s="13">
        <f aca="true" t="shared" si="57" ref="Q92:Q102">R92-S92</f>
        <v>-17</v>
      </c>
      <c r="R92" s="13">
        <v>326</v>
      </c>
      <c r="S92" s="13">
        <v>343</v>
      </c>
      <c r="T92" s="14">
        <v>10</v>
      </c>
    </row>
    <row r="93" spans="1:20" ht="16.5" customHeight="1">
      <c r="A93" s="31" t="s">
        <v>15</v>
      </c>
      <c r="B93" s="12">
        <f t="shared" si="50"/>
        <v>-1056</v>
      </c>
      <c r="C93" s="13">
        <f t="shared" si="51"/>
        <v>83</v>
      </c>
      <c r="D93" s="13">
        <v>169</v>
      </c>
      <c r="E93" s="13">
        <v>86</v>
      </c>
      <c r="F93" s="13">
        <f t="shared" si="52"/>
        <v>-1139</v>
      </c>
      <c r="G93" s="13">
        <f t="shared" si="53"/>
        <v>-1133</v>
      </c>
      <c r="H93" s="13">
        <f t="shared" si="54"/>
        <v>1679</v>
      </c>
      <c r="I93" s="13">
        <v>429</v>
      </c>
      <c r="J93" s="13">
        <v>1237</v>
      </c>
      <c r="K93" s="13">
        <v>13</v>
      </c>
      <c r="L93" s="13">
        <f t="shared" si="55"/>
        <v>2812</v>
      </c>
      <c r="M93" s="13">
        <v>503</v>
      </c>
      <c r="N93" s="13">
        <v>2283</v>
      </c>
      <c r="O93" s="13">
        <v>26</v>
      </c>
      <c r="P93" s="13">
        <f t="shared" si="56"/>
        <v>-6</v>
      </c>
      <c r="Q93" s="13">
        <f t="shared" si="57"/>
        <v>13</v>
      </c>
      <c r="R93" s="13">
        <v>645</v>
      </c>
      <c r="S93" s="13">
        <v>632</v>
      </c>
      <c r="T93" s="14">
        <v>-19</v>
      </c>
    </row>
    <row r="94" spans="1:20" ht="16.5" customHeight="1">
      <c r="A94" s="31" t="s">
        <v>16</v>
      </c>
      <c r="B94" s="12">
        <f t="shared" si="50"/>
        <v>903</v>
      </c>
      <c r="C94" s="13">
        <f t="shared" si="51"/>
        <v>60</v>
      </c>
      <c r="D94" s="13">
        <v>139</v>
      </c>
      <c r="E94" s="13">
        <v>79</v>
      </c>
      <c r="F94" s="13">
        <f t="shared" si="52"/>
        <v>843</v>
      </c>
      <c r="G94" s="13">
        <f t="shared" si="53"/>
        <v>810</v>
      </c>
      <c r="H94" s="13">
        <f t="shared" si="54"/>
        <v>1872</v>
      </c>
      <c r="I94" s="13">
        <v>418</v>
      </c>
      <c r="J94" s="13">
        <v>1438</v>
      </c>
      <c r="K94" s="13">
        <v>16</v>
      </c>
      <c r="L94" s="13">
        <f t="shared" si="55"/>
        <v>1062</v>
      </c>
      <c r="M94" s="13">
        <v>176</v>
      </c>
      <c r="N94" s="13">
        <v>861</v>
      </c>
      <c r="O94" s="13">
        <v>25</v>
      </c>
      <c r="P94" s="13">
        <f t="shared" si="56"/>
        <v>33</v>
      </c>
      <c r="Q94" s="13">
        <f t="shared" si="57"/>
        <v>21</v>
      </c>
      <c r="R94" s="13">
        <v>461</v>
      </c>
      <c r="S94" s="13">
        <v>440</v>
      </c>
      <c r="T94" s="14">
        <v>12</v>
      </c>
    </row>
    <row r="95" spans="1:20" ht="16.5" customHeight="1">
      <c r="A95" s="31" t="s">
        <v>17</v>
      </c>
      <c r="B95" s="12">
        <f t="shared" si="50"/>
        <v>180</v>
      </c>
      <c r="C95" s="13">
        <f t="shared" si="51"/>
        <v>77</v>
      </c>
      <c r="D95" s="13">
        <v>159</v>
      </c>
      <c r="E95" s="13">
        <v>82</v>
      </c>
      <c r="F95" s="13">
        <f t="shared" si="52"/>
        <v>103</v>
      </c>
      <c r="G95" s="13">
        <f t="shared" si="53"/>
        <v>67</v>
      </c>
      <c r="H95" s="13">
        <f t="shared" si="54"/>
        <v>637</v>
      </c>
      <c r="I95" s="13">
        <v>180</v>
      </c>
      <c r="J95" s="13">
        <v>452</v>
      </c>
      <c r="K95" s="13">
        <v>5</v>
      </c>
      <c r="L95" s="13">
        <f t="shared" si="55"/>
        <v>570</v>
      </c>
      <c r="M95" s="13">
        <v>158</v>
      </c>
      <c r="N95" s="13">
        <v>400</v>
      </c>
      <c r="O95" s="13">
        <v>12</v>
      </c>
      <c r="P95" s="13">
        <f t="shared" si="56"/>
        <v>36</v>
      </c>
      <c r="Q95" s="13">
        <f t="shared" si="57"/>
        <v>32</v>
      </c>
      <c r="R95" s="13">
        <v>374</v>
      </c>
      <c r="S95" s="13">
        <v>342</v>
      </c>
      <c r="T95" s="14">
        <v>4</v>
      </c>
    </row>
    <row r="96" spans="1:20" ht="16.5" customHeight="1">
      <c r="A96" s="31" t="s">
        <v>18</v>
      </c>
      <c r="B96" s="12">
        <f t="shared" si="50"/>
        <v>46</v>
      </c>
      <c r="C96" s="13">
        <f t="shared" si="51"/>
        <v>33</v>
      </c>
      <c r="D96" s="13">
        <v>131</v>
      </c>
      <c r="E96" s="13">
        <v>98</v>
      </c>
      <c r="F96" s="13">
        <f t="shared" si="52"/>
        <v>13</v>
      </c>
      <c r="G96" s="13">
        <f t="shared" si="53"/>
        <v>-17</v>
      </c>
      <c r="H96" s="13">
        <f t="shared" si="54"/>
        <v>508</v>
      </c>
      <c r="I96" s="13">
        <v>163</v>
      </c>
      <c r="J96" s="13">
        <v>325</v>
      </c>
      <c r="K96" s="13">
        <v>20</v>
      </c>
      <c r="L96" s="13">
        <f t="shared" si="55"/>
        <v>525</v>
      </c>
      <c r="M96" s="13">
        <v>137</v>
      </c>
      <c r="N96" s="13">
        <v>377</v>
      </c>
      <c r="O96" s="13">
        <v>11</v>
      </c>
      <c r="P96" s="13">
        <f t="shared" si="56"/>
        <v>30</v>
      </c>
      <c r="Q96" s="13">
        <f t="shared" si="57"/>
        <v>18</v>
      </c>
      <c r="R96" s="13">
        <v>264</v>
      </c>
      <c r="S96" s="13">
        <v>246</v>
      </c>
      <c r="T96" s="14">
        <v>12</v>
      </c>
    </row>
    <row r="97" spans="1:20" ht="16.5" customHeight="1">
      <c r="A97" s="31" t="s">
        <v>19</v>
      </c>
      <c r="B97" s="12">
        <f t="shared" si="50"/>
        <v>124</v>
      </c>
      <c r="C97" s="13">
        <f t="shared" si="51"/>
        <v>95</v>
      </c>
      <c r="D97" s="13">
        <v>163</v>
      </c>
      <c r="E97" s="13">
        <v>68</v>
      </c>
      <c r="F97" s="13">
        <f t="shared" si="52"/>
        <v>29</v>
      </c>
      <c r="G97" s="13">
        <f t="shared" si="53"/>
        <v>-88</v>
      </c>
      <c r="H97" s="13">
        <f t="shared" si="54"/>
        <v>543</v>
      </c>
      <c r="I97" s="13">
        <v>142</v>
      </c>
      <c r="J97" s="13">
        <v>398</v>
      </c>
      <c r="K97" s="13">
        <v>3</v>
      </c>
      <c r="L97" s="13">
        <f t="shared" si="55"/>
        <v>631</v>
      </c>
      <c r="M97" s="13">
        <v>142</v>
      </c>
      <c r="N97" s="13">
        <v>480</v>
      </c>
      <c r="O97" s="13">
        <v>9</v>
      </c>
      <c r="P97" s="13">
        <f t="shared" si="56"/>
        <v>117</v>
      </c>
      <c r="Q97" s="13">
        <f t="shared" si="57"/>
        <v>117</v>
      </c>
      <c r="R97" s="13">
        <v>361</v>
      </c>
      <c r="S97" s="13">
        <v>244</v>
      </c>
      <c r="T97" s="14">
        <v>0</v>
      </c>
    </row>
    <row r="98" spans="1:20" ht="16.5" customHeight="1">
      <c r="A98" s="31" t="s">
        <v>20</v>
      </c>
      <c r="B98" s="12">
        <f t="shared" si="50"/>
        <v>124</v>
      </c>
      <c r="C98" s="13">
        <f t="shared" si="51"/>
        <v>76</v>
      </c>
      <c r="D98" s="13">
        <v>177</v>
      </c>
      <c r="E98" s="13">
        <v>101</v>
      </c>
      <c r="F98" s="13">
        <f t="shared" si="52"/>
        <v>48</v>
      </c>
      <c r="G98" s="13">
        <f t="shared" si="53"/>
        <v>8</v>
      </c>
      <c r="H98" s="13">
        <f t="shared" si="54"/>
        <v>591</v>
      </c>
      <c r="I98" s="13">
        <v>164</v>
      </c>
      <c r="J98" s="13">
        <v>418</v>
      </c>
      <c r="K98" s="13">
        <v>9</v>
      </c>
      <c r="L98" s="13">
        <f t="shared" si="55"/>
        <v>583</v>
      </c>
      <c r="M98" s="13">
        <v>132</v>
      </c>
      <c r="N98" s="13">
        <v>439</v>
      </c>
      <c r="O98" s="13">
        <v>12</v>
      </c>
      <c r="P98" s="13">
        <f t="shared" si="56"/>
        <v>40</v>
      </c>
      <c r="Q98" s="13">
        <f t="shared" si="57"/>
        <v>28</v>
      </c>
      <c r="R98" s="13">
        <v>339</v>
      </c>
      <c r="S98" s="13">
        <v>311</v>
      </c>
      <c r="T98" s="14">
        <v>12</v>
      </c>
    </row>
    <row r="99" spans="1:20" ht="16.5" customHeight="1">
      <c r="A99" s="31" t="s">
        <v>21</v>
      </c>
      <c r="B99" s="12">
        <f t="shared" si="50"/>
        <v>58</v>
      </c>
      <c r="C99" s="13">
        <f t="shared" si="51"/>
        <v>71</v>
      </c>
      <c r="D99" s="13">
        <v>149</v>
      </c>
      <c r="E99" s="13">
        <v>78</v>
      </c>
      <c r="F99" s="13">
        <f t="shared" si="52"/>
        <v>-13</v>
      </c>
      <c r="G99" s="13">
        <f t="shared" si="53"/>
        <v>-61</v>
      </c>
      <c r="H99" s="13">
        <f t="shared" si="54"/>
        <v>531</v>
      </c>
      <c r="I99" s="13">
        <v>163</v>
      </c>
      <c r="J99" s="13">
        <v>357</v>
      </c>
      <c r="K99" s="13">
        <v>11</v>
      </c>
      <c r="L99" s="13">
        <f t="shared" si="55"/>
        <v>592</v>
      </c>
      <c r="M99" s="13">
        <v>134</v>
      </c>
      <c r="N99" s="13">
        <v>442</v>
      </c>
      <c r="O99" s="13">
        <v>16</v>
      </c>
      <c r="P99" s="13">
        <f t="shared" si="56"/>
        <v>48</v>
      </c>
      <c r="Q99" s="13">
        <f t="shared" si="57"/>
        <v>43</v>
      </c>
      <c r="R99" s="13">
        <v>295</v>
      </c>
      <c r="S99" s="13">
        <v>252</v>
      </c>
      <c r="T99" s="14">
        <v>5</v>
      </c>
    </row>
    <row r="100" spans="1:20" ht="16.5" customHeight="1">
      <c r="A100" s="31" t="s">
        <v>22</v>
      </c>
      <c r="B100" s="12">
        <f t="shared" si="50"/>
        <v>171</v>
      </c>
      <c r="C100" s="13">
        <f t="shared" si="51"/>
        <v>63</v>
      </c>
      <c r="D100" s="13">
        <v>156</v>
      </c>
      <c r="E100" s="13">
        <v>93</v>
      </c>
      <c r="F100" s="13">
        <f t="shared" si="52"/>
        <v>108</v>
      </c>
      <c r="G100" s="13">
        <f t="shared" si="53"/>
        <v>82</v>
      </c>
      <c r="H100" s="13">
        <f t="shared" si="54"/>
        <v>682</v>
      </c>
      <c r="I100" s="13">
        <v>188</v>
      </c>
      <c r="J100" s="13">
        <v>481</v>
      </c>
      <c r="K100" s="13">
        <v>13</v>
      </c>
      <c r="L100" s="13">
        <f t="shared" si="55"/>
        <v>600</v>
      </c>
      <c r="M100" s="13">
        <v>176</v>
      </c>
      <c r="N100" s="13">
        <v>410</v>
      </c>
      <c r="O100" s="13">
        <v>14</v>
      </c>
      <c r="P100" s="13">
        <f t="shared" si="56"/>
        <v>26</v>
      </c>
      <c r="Q100" s="13">
        <f t="shared" si="57"/>
        <v>31</v>
      </c>
      <c r="R100" s="13">
        <v>382</v>
      </c>
      <c r="S100" s="13">
        <v>351</v>
      </c>
      <c r="T100" s="14">
        <v>-5</v>
      </c>
    </row>
    <row r="101" spans="1:20" ht="16.5" customHeight="1">
      <c r="A101" s="31" t="s">
        <v>23</v>
      </c>
      <c r="B101" s="12">
        <f t="shared" si="50"/>
        <v>49</v>
      </c>
      <c r="C101" s="13">
        <f t="shared" si="51"/>
        <v>50</v>
      </c>
      <c r="D101" s="13">
        <v>157</v>
      </c>
      <c r="E101" s="13">
        <v>107</v>
      </c>
      <c r="F101" s="13">
        <f t="shared" si="52"/>
        <v>-1</v>
      </c>
      <c r="G101" s="13">
        <f t="shared" si="53"/>
        <v>-36</v>
      </c>
      <c r="H101" s="13">
        <f t="shared" si="54"/>
        <v>444</v>
      </c>
      <c r="I101" s="13">
        <v>151</v>
      </c>
      <c r="J101" s="13">
        <v>286</v>
      </c>
      <c r="K101" s="13">
        <v>7</v>
      </c>
      <c r="L101" s="13">
        <f t="shared" si="55"/>
        <v>480</v>
      </c>
      <c r="M101" s="13">
        <v>154</v>
      </c>
      <c r="N101" s="13">
        <v>319</v>
      </c>
      <c r="O101" s="13">
        <v>7</v>
      </c>
      <c r="P101" s="13">
        <f t="shared" si="56"/>
        <v>35</v>
      </c>
      <c r="Q101" s="13">
        <f t="shared" si="57"/>
        <v>26</v>
      </c>
      <c r="R101" s="13">
        <v>338</v>
      </c>
      <c r="S101" s="13">
        <v>312</v>
      </c>
      <c r="T101" s="14">
        <v>9</v>
      </c>
    </row>
    <row r="102" spans="1:20" ht="16.5" customHeight="1">
      <c r="A102" s="32" t="s">
        <v>24</v>
      </c>
      <c r="B102" s="16">
        <f t="shared" si="50"/>
        <v>-25</v>
      </c>
      <c r="C102" s="17">
        <f t="shared" si="51"/>
        <v>39</v>
      </c>
      <c r="D102" s="17">
        <v>136</v>
      </c>
      <c r="E102" s="17">
        <v>97</v>
      </c>
      <c r="F102" s="17">
        <f t="shared" si="52"/>
        <v>-64</v>
      </c>
      <c r="G102" s="17">
        <f t="shared" si="53"/>
        <v>-33</v>
      </c>
      <c r="H102" s="17">
        <f t="shared" si="54"/>
        <v>471</v>
      </c>
      <c r="I102" s="17">
        <v>175</v>
      </c>
      <c r="J102" s="17">
        <v>288</v>
      </c>
      <c r="K102" s="17">
        <v>8</v>
      </c>
      <c r="L102" s="17">
        <f t="shared" si="55"/>
        <v>504</v>
      </c>
      <c r="M102" s="17">
        <v>157</v>
      </c>
      <c r="N102" s="17">
        <v>339</v>
      </c>
      <c r="O102" s="17">
        <v>8</v>
      </c>
      <c r="P102" s="17">
        <f t="shared" si="56"/>
        <v>-31</v>
      </c>
      <c r="Q102" s="17">
        <f t="shared" si="57"/>
        <v>-37</v>
      </c>
      <c r="R102" s="17">
        <v>310</v>
      </c>
      <c r="S102" s="17">
        <v>347</v>
      </c>
      <c r="T102" s="17">
        <v>6</v>
      </c>
    </row>
    <row r="103" ht="12">
      <c r="A103" s="33" t="s">
        <v>56</v>
      </c>
    </row>
  </sheetData>
  <mergeCells count="32">
    <mergeCell ref="P59:T59"/>
    <mergeCell ref="T60:T61"/>
    <mergeCell ref="G60:G61"/>
    <mergeCell ref="L60:O60"/>
    <mergeCell ref="P60:P61"/>
    <mergeCell ref="Q60:S60"/>
    <mergeCell ref="Q8:S8"/>
    <mergeCell ref="B58:B61"/>
    <mergeCell ref="C58:E58"/>
    <mergeCell ref="K58:T58"/>
    <mergeCell ref="C59:C61"/>
    <mergeCell ref="D59:D61"/>
    <mergeCell ref="E59:E61"/>
    <mergeCell ref="F59:F61"/>
    <mergeCell ref="G59:J59"/>
    <mergeCell ref="K59:O59"/>
    <mergeCell ref="F7:F9"/>
    <mergeCell ref="G8:G9"/>
    <mergeCell ref="A58:A61"/>
    <mergeCell ref="K6:T6"/>
    <mergeCell ref="G7:J7"/>
    <mergeCell ref="K7:O7"/>
    <mergeCell ref="L8:O8"/>
    <mergeCell ref="P7:T7"/>
    <mergeCell ref="P8:P9"/>
    <mergeCell ref="T8:T9"/>
    <mergeCell ref="A6:A9"/>
    <mergeCell ref="B6:B9"/>
    <mergeCell ref="C7:C9"/>
    <mergeCell ref="C6:E6"/>
    <mergeCell ref="D7:D9"/>
    <mergeCell ref="E7:E9"/>
  </mergeCells>
  <printOptions/>
  <pageMargins left="0.3" right="0.37" top="0.55" bottom="0.18" header="0.512" footer="0.512"/>
  <pageSetup fitToHeight="2" fitToWidth="1" horizontalDpi="600" verticalDpi="600" orientation="landscape" paperSize="9" scale="72" r:id="rId1"/>
  <rowBreaks count="2" manualBreakCount="2">
    <brk id="5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2004-01-19T02:14:13Z</cp:lastPrinted>
  <dcterms:created xsi:type="dcterms:W3CDTF">1999-01-11T04:27:41Z</dcterms:created>
  <dcterms:modified xsi:type="dcterms:W3CDTF">2007-03-23T05:36:32Z</dcterms:modified>
  <cp:category/>
  <cp:version/>
  <cp:contentType/>
  <cp:contentStatus/>
</cp:coreProperties>
</file>