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<sst xmlns="http://schemas.openxmlformats.org/spreadsheetml/2006/main" count="302" uniqueCount="131">
  <si>
    <t>男</t>
  </si>
  <si>
    <t>女</t>
  </si>
  <si>
    <t>世  帯  数</t>
  </si>
  <si>
    <t>24.宮城県内市区町村別世帯数及び人口</t>
  </si>
  <si>
    <t>本表は，住民基本台帳に基づく世帯数及び人口である。</t>
  </si>
  <si>
    <t>なお，境界未定の市町村の面積は，総務省において推定した面積である。</t>
  </si>
  <si>
    <t>仙台都市圏:仙台市・塩竈市･名取市･多賀城市･岩沼市・亘理郡・宮城郡・黒川郡（5市8町1村）の範囲をいう。</t>
  </si>
  <si>
    <t>仙南圏 ：白石市・角田市・刈田郡・柴田郡・伊具郡・（2市7町）の範囲をいう。</t>
  </si>
  <si>
    <t>大崎圏 ：古川市・加美郡・志田郡・玉造郡・遠田郡（1市11町）の範囲をいう。</t>
  </si>
  <si>
    <t>加美町</t>
  </si>
  <si>
    <t>平成16年</t>
  </si>
  <si>
    <t>面積は，国土地理院調査による平成16年10月1日現在のものである。</t>
  </si>
  <si>
    <t>平成17年4月1日から石巻市,河北町,雄勝町,河南町,桃生町,北上町,牡鹿町が合併して石巻市となり，旧登米郡の9町と津山町が合併して登米市となり，旧栗原郡の9町1村が合併して栗原市となり，矢本町,鳴瀬町が合併して東松島市となりました。</t>
  </si>
  <si>
    <t>栗原圏：栗原市の範囲をいう。</t>
  </si>
  <si>
    <t>登米圏：登米市の範囲をいう。</t>
  </si>
  <si>
    <t>石巻圏：石巻市・東松島市・牡鹿郡（2市1町）の範囲をいう。</t>
  </si>
  <si>
    <t>気仙沼・本吉圏：気仙沼市・本吉郡（1市4町）の範囲をいう。</t>
  </si>
  <si>
    <t>（各年9月末）</t>
  </si>
  <si>
    <t>市 町 村 名</t>
  </si>
  <si>
    <r>
      <t>面    積
㎞</t>
    </r>
    <r>
      <rPr>
        <vertAlign val="superscript"/>
        <sz val="8"/>
        <rFont val="ＭＳ Ｐ明朝"/>
        <family val="1"/>
      </rPr>
      <t>2</t>
    </r>
  </si>
  <si>
    <t>平成17年</t>
  </si>
  <si>
    <t>人               口</t>
  </si>
  <si>
    <t>世  帯  数</t>
  </si>
  <si>
    <t>総     数</t>
  </si>
  <si>
    <t>県合計</t>
  </si>
  <si>
    <t>遠田郡</t>
  </si>
  <si>
    <t>市部計</t>
  </si>
  <si>
    <t>涌谷町</t>
  </si>
  <si>
    <t>仙台市</t>
  </si>
  <si>
    <t>田尻町</t>
  </si>
  <si>
    <t>（青  葉  区）</t>
  </si>
  <si>
    <t>小牛田町</t>
  </si>
  <si>
    <t>（宮城野区）</t>
  </si>
  <si>
    <t>南郷町</t>
  </si>
  <si>
    <t>（若  林  区）</t>
  </si>
  <si>
    <t>栗原郡</t>
  </si>
  <si>
    <t>…</t>
  </si>
  <si>
    <t>…</t>
  </si>
  <si>
    <t>（太  白  区）</t>
  </si>
  <si>
    <t>築館町</t>
  </si>
  <si>
    <t>（泉        区）</t>
  </si>
  <si>
    <t>若柳町</t>
  </si>
  <si>
    <t>石巻市</t>
  </si>
  <si>
    <t>栗駒町</t>
  </si>
  <si>
    <t>塩竃市</t>
  </si>
  <si>
    <t>高清水町</t>
  </si>
  <si>
    <t>…</t>
  </si>
  <si>
    <t>古川市</t>
  </si>
  <si>
    <t>一迫町</t>
  </si>
  <si>
    <t>気仙沼市</t>
  </si>
  <si>
    <t>瀬峰町</t>
  </si>
  <si>
    <t>白石市</t>
  </si>
  <si>
    <t>鶯沢町</t>
  </si>
  <si>
    <t>名取市</t>
  </si>
  <si>
    <t>金成町</t>
  </si>
  <si>
    <t>角田市</t>
  </si>
  <si>
    <t>志波姫町</t>
  </si>
  <si>
    <t>多賀城市</t>
  </si>
  <si>
    <t>花山村</t>
  </si>
  <si>
    <t>岩沼市</t>
  </si>
  <si>
    <t>登米郡</t>
  </si>
  <si>
    <t>登米市</t>
  </si>
  <si>
    <t>迫町</t>
  </si>
  <si>
    <t>栗原市</t>
  </si>
  <si>
    <t>登米町</t>
  </si>
  <si>
    <t>東松島市</t>
  </si>
  <si>
    <t>…</t>
  </si>
  <si>
    <t>東和町</t>
  </si>
  <si>
    <t>郡部計</t>
  </si>
  <si>
    <t>中田町</t>
  </si>
  <si>
    <t>刈田郡</t>
  </si>
  <si>
    <t>豊里町</t>
  </si>
  <si>
    <t>蔵王町</t>
  </si>
  <si>
    <t>米山町</t>
  </si>
  <si>
    <t>七ヶ宿町</t>
  </si>
  <si>
    <t>石越町</t>
  </si>
  <si>
    <t>柴田郡</t>
  </si>
  <si>
    <t>南方町</t>
  </si>
  <si>
    <t>大河原町</t>
  </si>
  <si>
    <t>桃生郡</t>
  </si>
  <si>
    <t>村田町</t>
  </si>
  <si>
    <t>河北町</t>
  </si>
  <si>
    <t>柴田町</t>
  </si>
  <si>
    <t>矢本町</t>
  </si>
  <si>
    <t>川崎町</t>
  </si>
  <si>
    <t>雄勝町</t>
  </si>
  <si>
    <t>伊具郡</t>
  </si>
  <si>
    <t>河南町</t>
  </si>
  <si>
    <t>丸森町</t>
  </si>
  <si>
    <t>桃生町</t>
  </si>
  <si>
    <t>亘理郡</t>
  </si>
  <si>
    <t>鳴瀬町</t>
  </si>
  <si>
    <t>亘理町</t>
  </si>
  <si>
    <t>北上町</t>
  </si>
  <si>
    <t>山元町</t>
  </si>
  <si>
    <t>牡鹿郡</t>
  </si>
  <si>
    <t>宮城郡</t>
  </si>
  <si>
    <t>女川町</t>
  </si>
  <si>
    <t>松島町</t>
  </si>
  <si>
    <t>牡鹿町</t>
  </si>
  <si>
    <t>七ヶ浜町</t>
  </si>
  <si>
    <t>本吉郡</t>
  </si>
  <si>
    <t>利府町</t>
  </si>
  <si>
    <t>志津川町</t>
  </si>
  <si>
    <t>黒川郡</t>
  </si>
  <si>
    <t>津山町</t>
  </si>
  <si>
    <t>大和町</t>
  </si>
  <si>
    <t>本吉町</t>
  </si>
  <si>
    <t>大郷町</t>
  </si>
  <si>
    <t>唐桑町</t>
  </si>
  <si>
    <t>富谷町</t>
  </si>
  <si>
    <t>歌津町</t>
  </si>
  <si>
    <t>大衡村</t>
  </si>
  <si>
    <t>加美郡</t>
  </si>
  <si>
    <t>色麻町</t>
  </si>
  <si>
    <t>広域市町村圏</t>
  </si>
  <si>
    <t>志田郡</t>
  </si>
  <si>
    <t>仙台都市圏</t>
  </si>
  <si>
    <t>松山町</t>
  </si>
  <si>
    <t>仙南圏</t>
  </si>
  <si>
    <t>三本木町</t>
  </si>
  <si>
    <t>大崎圏</t>
  </si>
  <si>
    <t>鹿島台町</t>
  </si>
  <si>
    <t>栗原圏</t>
  </si>
  <si>
    <t>玉造郡</t>
  </si>
  <si>
    <t>登米圏</t>
  </si>
  <si>
    <t>岩出山町</t>
  </si>
  <si>
    <t>石巻圏</t>
  </si>
  <si>
    <t>鳴子町</t>
  </si>
  <si>
    <t>気仙沼・本吉圏</t>
  </si>
  <si>
    <t>資料 宮城県企画部統計課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</si>
</sst>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0_ ;[Red]\-#,##0.00\ "/>
    <numFmt numFmtId="178" formatCode="#,##0_ ;[Red]\-#,##0\ "/>
    <numFmt numFmtId="179" formatCode="#,##0.00_);\(#,##0.00\)"/>
    <numFmt numFmtId="180" formatCode="0_ "/>
    <numFmt numFmtId="181" formatCode="0.0_ "/>
    <numFmt numFmtId="182" formatCode="0.00_ "/>
  </numFmts>
  <fonts count="17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vertAlign val="superscript"/>
      <sz val="8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7" fillId="0" borderId="0" xfId="17" applyNumberFormat="1" applyFont="1" applyAlignment="1">
      <alignment/>
    </xf>
    <xf numFmtId="178" fontId="7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77" fontId="6" fillId="0" borderId="0" xfId="17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17" applyNumberFormat="1" applyFont="1" applyAlignment="1">
      <alignment/>
    </xf>
    <xf numFmtId="179" fontId="6" fillId="0" borderId="0" xfId="17" applyNumberFormat="1" applyFont="1" applyAlignment="1">
      <alignment/>
    </xf>
    <xf numFmtId="177" fontId="7" fillId="0" borderId="0" xfId="0" applyNumberFormat="1" applyFont="1" applyAlignment="1">
      <alignment/>
    </xf>
    <xf numFmtId="177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177" fontId="6" fillId="0" borderId="1" xfId="1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3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9" fillId="0" borderId="1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7" fontId="6" fillId="0" borderId="0" xfId="17" applyNumberFormat="1" applyFont="1" applyBorder="1" applyAlignment="1">
      <alignment/>
    </xf>
    <xf numFmtId="182" fontId="6" fillId="0" borderId="10" xfId="0" applyNumberFormat="1" applyFont="1" applyBorder="1" applyAlignment="1">
      <alignment horizontal="right"/>
    </xf>
    <xf numFmtId="41" fontId="6" fillId="0" borderId="0" xfId="17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14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showGridLines="0" tabSelected="1" workbookViewId="0" topLeftCell="A1">
      <selection activeCell="C2" sqref="C2"/>
    </sheetView>
  </sheetViews>
  <sheetFormatPr defaultColWidth="8.796875" defaultRowHeight="14.25"/>
  <cols>
    <col min="1" max="2" width="1.59765625" style="18" customWidth="1"/>
    <col min="3" max="3" width="10.59765625" style="18" customWidth="1"/>
    <col min="4" max="4" width="0.8984375" style="18" customWidth="1"/>
    <col min="5" max="13" width="9.59765625" style="2" customWidth="1"/>
    <col min="14" max="15" width="1.59765625" style="18" customWidth="1"/>
    <col min="16" max="16" width="10.59765625" style="18" customWidth="1"/>
    <col min="17" max="17" width="0.8984375" style="18" customWidth="1"/>
    <col min="18" max="26" width="9.59765625" style="2" customWidth="1"/>
    <col min="27" max="16384" width="8.8984375" style="2" customWidth="1"/>
  </cols>
  <sheetData>
    <row r="1" ht="15.75" customHeight="1">
      <c r="A1" s="41" t="s">
        <v>3</v>
      </c>
    </row>
    <row r="2" ht="15.75" customHeight="1"/>
    <row r="3" spans="3:4" ht="15.75" customHeight="1">
      <c r="C3" s="42" t="s">
        <v>4</v>
      </c>
      <c r="D3" s="42"/>
    </row>
    <row r="4" spans="3:4" ht="15.75" customHeight="1">
      <c r="C4" s="42" t="s">
        <v>11</v>
      </c>
      <c r="D4" s="42"/>
    </row>
    <row r="5" spans="3:4" ht="15.75" customHeight="1">
      <c r="C5" s="42" t="s">
        <v>5</v>
      </c>
      <c r="D5" s="42"/>
    </row>
    <row r="6" spans="1:13" ht="15.75" customHeight="1">
      <c r="A6" s="2"/>
      <c r="B6" s="2"/>
      <c r="C6" s="43" t="s">
        <v>12</v>
      </c>
      <c r="D6" s="43"/>
      <c r="E6" s="4"/>
      <c r="F6" s="4"/>
      <c r="G6" s="4"/>
      <c r="H6" s="4"/>
      <c r="I6" s="4"/>
      <c r="J6" s="4"/>
      <c r="K6" s="4"/>
      <c r="L6" s="4"/>
      <c r="M6" s="4"/>
    </row>
    <row r="7" spans="3:17" s="1" customFormat="1" ht="15.75" customHeight="1">
      <c r="C7" s="44" t="s">
        <v>6</v>
      </c>
      <c r="D7" s="44"/>
      <c r="F7" s="3"/>
      <c r="G7" s="3"/>
      <c r="N7" s="20"/>
      <c r="O7" s="20"/>
      <c r="P7" s="20"/>
      <c r="Q7" s="20"/>
    </row>
    <row r="8" spans="3:17" s="1" customFormat="1" ht="15.75" customHeight="1">
      <c r="C8" s="44" t="s">
        <v>7</v>
      </c>
      <c r="D8" s="44"/>
      <c r="F8" s="3"/>
      <c r="G8" s="3"/>
      <c r="N8" s="20"/>
      <c r="O8" s="20"/>
      <c r="P8" s="20"/>
      <c r="Q8" s="20"/>
    </row>
    <row r="9" spans="3:17" s="1" customFormat="1" ht="15.75" customHeight="1">
      <c r="C9" s="44" t="s">
        <v>8</v>
      </c>
      <c r="D9" s="44"/>
      <c r="F9" s="3"/>
      <c r="G9" s="3"/>
      <c r="N9" s="20"/>
      <c r="O9" s="20"/>
      <c r="P9" s="20"/>
      <c r="Q9" s="20"/>
    </row>
    <row r="10" spans="3:17" s="1" customFormat="1" ht="15.75" customHeight="1">
      <c r="C10" s="44" t="s">
        <v>13</v>
      </c>
      <c r="D10" s="44"/>
      <c r="F10" s="3"/>
      <c r="G10" s="3"/>
      <c r="N10" s="20"/>
      <c r="O10" s="20"/>
      <c r="P10" s="20"/>
      <c r="Q10" s="20"/>
    </row>
    <row r="11" spans="3:17" s="1" customFormat="1" ht="15.75" customHeight="1">
      <c r="C11" s="44" t="s">
        <v>14</v>
      </c>
      <c r="D11" s="44"/>
      <c r="F11" s="3"/>
      <c r="G11" s="3"/>
      <c r="N11" s="20"/>
      <c r="O11" s="20"/>
      <c r="P11" s="20"/>
      <c r="Q11" s="20"/>
    </row>
    <row r="12" spans="3:17" s="1" customFormat="1" ht="15.75" customHeight="1">
      <c r="C12" s="44" t="s">
        <v>15</v>
      </c>
      <c r="D12" s="44"/>
      <c r="F12" s="3"/>
      <c r="G12" s="3"/>
      <c r="N12" s="20"/>
      <c r="O12" s="20"/>
      <c r="P12" s="20"/>
      <c r="Q12" s="20"/>
    </row>
    <row r="13" spans="3:17" s="1" customFormat="1" ht="15.75" customHeight="1">
      <c r="C13" s="44" t="s">
        <v>16</v>
      </c>
      <c r="D13" s="44"/>
      <c r="F13" s="3"/>
      <c r="G13" s="3"/>
      <c r="N13" s="20"/>
      <c r="O13" s="20"/>
      <c r="P13" s="20"/>
      <c r="Q13" s="20"/>
    </row>
    <row r="14" spans="1:26" ht="12" customHeight="1" thickBot="1">
      <c r="A14" s="21"/>
      <c r="B14" s="21"/>
      <c r="C14" s="21"/>
      <c r="D14" s="21"/>
      <c r="E14" s="65"/>
      <c r="F14" s="65"/>
      <c r="G14" s="65"/>
      <c r="H14" s="65"/>
      <c r="I14" s="65"/>
      <c r="J14" s="65"/>
      <c r="K14" s="65"/>
      <c r="M14" s="66"/>
      <c r="Z14" s="32" t="s">
        <v>17</v>
      </c>
    </row>
    <row r="15" spans="1:26" s="18" customFormat="1" ht="15.75" customHeight="1">
      <c r="A15" s="50" t="s">
        <v>18</v>
      </c>
      <c r="B15" s="51"/>
      <c r="C15" s="51"/>
      <c r="D15" s="52"/>
      <c r="E15" s="62" t="s">
        <v>19</v>
      </c>
      <c r="F15" s="31"/>
      <c r="G15" s="61" t="s">
        <v>10</v>
      </c>
      <c r="H15" s="61"/>
      <c r="I15" s="31"/>
      <c r="J15" s="30"/>
      <c r="K15" s="61" t="s">
        <v>20</v>
      </c>
      <c r="L15" s="61"/>
      <c r="M15" s="31"/>
      <c r="N15" s="50" t="s">
        <v>18</v>
      </c>
      <c r="O15" s="51"/>
      <c r="P15" s="51"/>
      <c r="Q15" s="52"/>
      <c r="R15" s="62" t="s">
        <v>19</v>
      </c>
      <c r="S15" s="31"/>
      <c r="T15" s="61" t="s">
        <v>10</v>
      </c>
      <c r="U15" s="61"/>
      <c r="V15" s="31"/>
      <c r="W15" s="30"/>
      <c r="X15" s="61" t="s">
        <v>20</v>
      </c>
      <c r="Y15" s="61"/>
      <c r="Z15" s="31"/>
    </row>
    <row r="16" spans="1:26" s="18" customFormat="1" ht="15.75" customHeight="1">
      <c r="A16" s="53"/>
      <c r="B16" s="53"/>
      <c r="C16" s="53"/>
      <c r="D16" s="54"/>
      <c r="E16" s="63"/>
      <c r="F16" s="57" t="s">
        <v>2</v>
      </c>
      <c r="G16" s="59" t="s">
        <v>21</v>
      </c>
      <c r="H16" s="60"/>
      <c r="I16" s="60"/>
      <c r="J16" s="57" t="s">
        <v>22</v>
      </c>
      <c r="K16" s="59" t="s">
        <v>21</v>
      </c>
      <c r="L16" s="60"/>
      <c r="M16" s="60"/>
      <c r="N16" s="53"/>
      <c r="O16" s="53"/>
      <c r="P16" s="53"/>
      <c r="Q16" s="54"/>
      <c r="R16" s="63"/>
      <c r="S16" s="57" t="s">
        <v>22</v>
      </c>
      <c r="T16" s="59" t="s">
        <v>21</v>
      </c>
      <c r="U16" s="60"/>
      <c r="V16" s="60"/>
      <c r="W16" s="57" t="s">
        <v>22</v>
      </c>
      <c r="X16" s="59" t="s">
        <v>21</v>
      </c>
      <c r="Y16" s="60"/>
      <c r="Z16" s="60"/>
    </row>
    <row r="17" spans="1:26" s="18" customFormat="1" ht="15.75" customHeight="1">
      <c r="A17" s="55"/>
      <c r="B17" s="55"/>
      <c r="C17" s="55"/>
      <c r="D17" s="56"/>
      <c r="E17" s="64"/>
      <c r="F17" s="58"/>
      <c r="G17" s="27" t="s">
        <v>23</v>
      </c>
      <c r="H17" s="27" t="s">
        <v>0</v>
      </c>
      <c r="I17" s="19" t="s">
        <v>1</v>
      </c>
      <c r="J17" s="58"/>
      <c r="K17" s="27" t="s">
        <v>23</v>
      </c>
      <c r="L17" s="27" t="s">
        <v>0</v>
      </c>
      <c r="M17" s="19" t="s">
        <v>1</v>
      </c>
      <c r="N17" s="55"/>
      <c r="O17" s="55"/>
      <c r="P17" s="55"/>
      <c r="Q17" s="56"/>
      <c r="R17" s="64"/>
      <c r="S17" s="58"/>
      <c r="T17" s="27" t="s">
        <v>23</v>
      </c>
      <c r="U17" s="27" t="s">
        <v>0</v>
      </c>
      <c r="V17" s="19" t="s">
        <v>1</v>
      </c>
      <c r="W17" s="58"/>
      <c r="X17" s="27" t="s">
        <v>23</v>
      </c>
      <c r="Y17" s="27" t="s">
        <v>0</v>
      </c>
      <c r="Z17" s="19" t="s">
        <v>1</v>
      </c>
    </row>
    <row r="18" spans="1:26" s="5" customFormat="1" ht="21" customHeight="1">
      <c r="A18" s="45" t="s">
        <v>24</v>
      </c>
      <c r="B18" s="45"/>
      <c r="C18" s="45"/>
      <c r="D18" s="28"/>
      <c r="E18" s="6">
        <f>E19+E38</f>
        <v>7285.53</v>
      </c>
      <c r="F18" s="7">
        <v>866149</v>
      </c>
      <c r="G18" s="7">
        <v>2358799</v>
      </c>
      <c r="H18" s="7">
        <v>1152637</v>
      </c>
      <c r="I18" s="7">
        <v>1206162</v>
      </c>
      <c r="J18" s="7">
        <f>J19+J38</f>
        <v>874420</v>
      </c>
      <c r="K18" s="7">
        <f>K19+K38</f>
        <v>2354872</v>
      </c>
      <c r="L18" s="7">
        <f>L19+L38</f>
        <v>1149464</v>
      </c>
      <c r="M18" s="7">
        <f>M19+M38</f>
        <v>1205408</v>
      </c>
      <c r="N18" s="22"/>
      <c r="O18" s="45" t="s">
        <v>25</v>
      </c>
      <c r="P18" s="46"/>
      <c r="Q18" s="28"/>
      <c r="R18" s="6">
        <f>SUM(R19:R22)</f>
        <v>222.73</v>
      </c>
      <c r="S18" s="7">
        <v>17464</v>
      </c>
      <c r="T18" s="8">
        <v>59356</v>
      </c>
      <c r="U18" s="7">
        <v>28929</v>
      </c>
      <c r="V18" s="7">
        <v>30427</v>
      </c>
      <c r="W18" s="7">
        <f>SUM(W19:W22)</f>
        <v>17536</v>
      </c>
      <c r="X18" s="7">
        <f>SUM(X19:X22)</f>
        <v>58778</v>
      </c>
      <c r="Y18" s="7">
        <f>SUM(Y19:Y22)</f>
        <v>28626</v>
      </c>
      <c r="Z18" s="7">
        <f>SUM(Z19:Z22)</f>
        <v>30152</v>
      </c>
    </row>
    <row r="19" spans="1:26" s="5" customFormat="1" ht="13.5" customHeight="1">
      <c r="A19" s="22"/>
      <c r="B19" s="47" t="s">
        <v>26</v>
      </c>
      <c r="C19" s="47"/>
      <c r="D19" s="29"/>
      <c r="E19" s="6">
        <f>SUM(E26:E37)+E20</f>
        <v>3733.12</v>
      </c>
      <c r="F19" s="7">
        <v>624951</v>
      </c>
      <c r="G19" s="7">
        <v>1561418</v>
      </c>
      <c r="H19" s="7">
        <v>762743</v>
      </c>
      <c r="I19" s="7">
        <v>798675</v>
      </c>
      <c r="J19" s="7">
        <f>SUM(J26:J37)+J20</f>
        <v>712106</v>
      </c>
      <c r="K19" s="7">
        <f>SUM(K26:K37)+K20</f>
        <v>1832977</v>
      </c>
      <c r="L19" s="7">
        <f>SUM(L26:L37)+L20</f>
        <v>893321</v>
      </c>
      <c r="M19" s="7">
        <f>SUM(M26:M37)+M20</f>
        <v>939656</v>
      </c>
      <c r="N19" s="23"/>
      <c r="O19" s="23"/>
      <c r="P19" s="23" t="s">
        <v>27</v>
      </c>
      <c r="Q19" s="24"/>
      <c r="R19" s="9">
        <v>82.08</v>
      </c>
      <c r="S19" s="10">
        <v>5738</v>
      </c>
      <c r="T19" s="10">
        <v>18988</v>
      </c>
      <c r="U19" s="10">
        <v>9234</v>
      </c>
      <c r="V19" s="10">
        <v>9754</v>
      </c>
      <c r="W19" s="10">
        <v>5772</v>
      </c>
      <c r="X19" s="10">
        <v>18786</v>
      </c>
      <c r="Y19" s="10">
        <v>9153</v>
      </c>
      <c r="Z19" s="10">
        <v>9633</v>
      </c>
    </row>
    <row r="20" spans="1:26" ht="13.5" customHeight="1">
      <c r="A20" s="23"/>
      <c r="B20" s="23"/>
      <c r="C20" s="23" t="s">
        <v>28</v>
      </c>
      <c r="D20" s="24"/>
      <c r="E20" s="9">
        <f aca="true" t="shared" si="0" ref="E20:M20">SUM(E21:E25)</f>
        <v>783.5400000000001</v>
      </c>
      <c r="F20" s="11">
        <v>429262</v>
      </c>
      <c r="G20" s="10">
        <v>1001201</v>
      </c>
      <c r="H20" s="11">
        <v>488661</v>
      </c>
      <c r="I20" s="11">
        <v>512540</v>
      </c>
      <c r="J20" s="11">
        <f t="shared" si="0"/>
        <v>433517</v>
      </c>
      <c r="K20" s="11">
        <f t="shared" si="0"/>
        <v>1003399</v>
      </c>
      <c r="L20" s="11">
        <f t="shared" si="0"/>
        <v>488716</v>
      </c>
      <c r="M20" s="11">
        <f t="shared" si="0"/>
        <v>514683</v>
      </c>
      <c r="N20" s="23"/>
      <c r="O20" s="23"/>
      <c r="P20" s="23" t="s">
        <v>29</v>
      </c>
      <c r="Q20" s="24"/>
      <c r="R20" s="9">
        <v>65.58</v>
      </c>
      <c r="S20" s="10">
        <v>3520</v>
      </c>
      <c r="T20" s="10">
        <v>13256</v>
      </c>
      <c r="U20" s="10">
        <v>6509</v>
      </c>
      <c r="V20" s="10">
        <v>6747</v>
      </c>
      <c r="W20" s="10">
        <v>3535</v>
      </c>
      <c r="X20" s="10">
        <v>13157</v>
      </c>
      <c r="Y20" s="10">
        <v>6441</v>
      </c>
      <c r="Z20" s="10">
        <v>6716</v>
      </c>
    </row>
    <row r="21" spans="1:26" ht="13.5" customHeight="1">
      <c r="A21" s="23"/>
      <c r="B21" s="23"/>
      <c r="C21" s="23" t="s">
        <v>30</v>
      </c>
      <c r="D21" s="24"/>
      <c r="E21" s="12">
        <v>302.28</v>
      </c>
      <c r="F21" s="10">
        <v>126857</v>
      </c>
      <c r="G21" s="10">
        <v>268511</v>
      </c>
      <c r="H21" s="10">
        <v>129103</v>
      </c>
      <c r="I21" s="10">
        <v>139408</v>
      </c>
      <c r="J21" s="10">
        <v>127913</v>
      </c>
      <c r="K21" s="11">
        <v>268904</v>
      </c>
      <c r="L21" s="10">
        <v>128983</v>
      </c>
      <c r="M21" s="10">
        <v>139921</v>
      </c>
      <c r="N21" s="23"/>
      <c r="O21" s="23"/>
      <c r="P21" s="23" t="s">
        <v>31</v>
      </c>
      <c r="Q21" s="24"/>
      <c r="R21" s="9">
        <v>35.55</v>
      </c>
      <c r="S21" s="10">
        <v>6285</v>
      </c>
      <c r="T21" s="10">
        <v>20099</v>
      </c>
      <c r="U21" s="10">
        <v>9814</v>
      </c>
      <c r="V21" s="10">
        <v>10285</v>
      </c>
      <c r="W21" s="10">
        <v>6310</v>
      </c>
      <c r="X21" s="10">
        <v>19942</v>
      </c>
      <c r="Y21" s="10">
        <v>9714</v>
      </c>
      <c r="Z21" s="10">
        <v>10228</v>
      </c>
    </row>
    <row r="22" spans="1:26" ht="13.5" customHeight="1">
      <c r="A22" s="23"/>
      <c r="B22" s="23"/>
      <c r="C22" s="23" t="s">
        <v>32</v>
      </c>
      <c r="D22" s="24"/>
      <c r="E22" s="9">
        <v>58.09</v>
      </c>
      <c r="F22" s="10">
        <v>77264</v>
      </c>
      <c r="G22" s="10">
        <v>175832</v>
      </c>
      <c r="H22" s="10">
        <v>86282</v>
      </c>
      <c r="I22" s="10">
        <v>89550</v>
      </c>
      <c r="J22" s="10">
        <v>78852</v>
      </c>
      <c r="K22" s="10">
        <v>178033</v>
      </c>
      <c r="L22" s="10">
        <v>87341</v>
      </c>
      <c r="M22" s="10">
        <v>90692</v>
      </c>
      <c r="N22" s="23"/>
      <c r="O22" s="23"/>
      <c r="P22" s="23" t="s">
        <v>33</v>
      </c>
      <c r="Q22" s="24"/>
      <c r="R22" s="9">
        <v>39.52</v>
      </c>
      <c r="S22" s="10">
        <v>1921</v>
      </c>
      <c r="T22" s="10">
        <v>7013</v>
      </c>
      <c r="U22" s="10">
        <v>3372</v>
      </c>
      <c r="V22" s="10">
        <v>3641</v>
      </c>
      <c r="W22" s="10">
        <v>1919</v>
      </c>
      <c r="X22" s="10">
        <v>6893</v>
      </c>
      <c r="Y22" s="10">
        <v>3318</v>
      </c>
      <c r="Z22" s="10">
        <v>3575</v>
      </c>
    </row>
    <row r="23" spans="1:26" ht="13.5" customHeight="1">
      <c r="A23" s="23"/>
      <c r="B23" s="23"/>
      <c r="C23" s="23" t="s">
        <v>34</v>
      </c>
      <c r="D23" s="24"/>
      <c r="E23" s="9">
        <v>48.38</v>
      </c>
      <c r="F23" s="10">
        <v>54982</v>
      </c>
      <c r="G23" s="10">
        <v>127806</v>
      </c>
      <c r="H23" s="10">
        <v>62632</v>
      </c>
      <c r="I23" s="10">
        <v>65174</v>
      </c>
      <c r="J23" s="10">
        <v>55220</v>
      </c>
      <c r="K23" s="10">
        <v>127125</v>
      </c>
      <c r="L23" s="10">
        <v>62170</v>
      </c>
      <c r="M23" s="10">
        <v>64955</v>
      </c>
      <c r="N23" s="22"/>
      <c r="O23" s="47" t="s">
        <v>35</v>
      </c>
      <c r="P23" s="48"/>
      <c r="Q23" s="29"/>
      <c r="R23" s="67" t="s">
        <v>36</v>
      </c>
      <c r="S23" s="7">
        <v>24573</v>
      </c>
      <c r="T23" s="8">
        <v>83296</v>
      </c>
      <c r="U23" s="7">
        <v>40219</v>
      </c>
      <c r="V23" s="7">
        <v>43077</v>
      </c>
      <c r="W23" s="67" t="s">
        <v>36</v>
      </c>
      <c r="X23" s="67" t="s">
        <v>36</v>
      </c>
      <c r="Y23" s="67" t="s">
        <v>36</v>
      </c>
      <c r="Z23" s="67" t="s">
        <v>36</v>
      </c>
    </row>
    <row r="24" spans="1:26" ht="13.5" customHeight="1">
      <c r="A24" s="23"/>
      <c r="B24" s="23"/>
      <c r="C24" s="23" t="s">
        <v>38</v>
      </c>
      <c r="D24" s="24"/>
      <c r="E24" s="9">
        <v>228.21</v>
      </c>
      <c r="F24" s="10">
        <v>91180</v>
      </c>
      <c r="G24" s="10">
        <v>221005</v>
      </c>
      <c r="H24" s="10">
        <v>108931</v>
      </c>
      <c r="I24" s="10">
        <v>112074</v>
      </c>
      <c r="J24" s="10">
        <v>91532</v>
      </c>
      <c r="K24" s="10">
        <v>220658</v>
      </c>
      <c r="L24" s="10">
        <v>108414</v>
      </c>
      <c r="M24" s="10">
        <v>112244</v>
      </c>
      <c r="N24" s="23"/>
      <c r="O24" s="23"/>
      <c r="P24" s="23" t="s">
        <v>39</v>
      </c>
      <c r="Q24" s="24"/>
      <c r="R24" s="68" t="s">
        <v>36</v>
      </c>
      <c r="S24" s="10">
        <v>5118</v>
      </c>
      <c r="T24" s="10">
        <v>15479</v>
      </c>
      <c r="U24" s="10">
        <v>7531</v>
      </c>
      <c r="V24" s="10">
        <v>7948</v>
      </c>
      <c r="W24" s="68" t="s">
        <v>36</v>
      </c>
      <c r="X24" s="68" t="s">
        <v>36</v>
      </c>
      <c r="Y24" s="68" t="s">
        <v>36</v>
      </c>
      <c r="Z24" s="68" t="s">
        <v>36</v>
      </c>
    </row>
    <row r="25" spans="1:26" ht="13.5" customHeight="1">
      <c r="A25" s="23"/>
      <c r="B25" s="23"/>
      <c r="C25" s="23" t="s">
        <v>40</v>
      </c>
      <c r="D25" s="24"/>
      <c r="E25" s="9">
        <v>146.58</v>
      </c>
      <c r="F25" s="10">
        <v>78979</v>
      </c>
      <c r="G25" s="10">
        <v>208047</v>
      </c>
      <c r="H25" s="10">
        <v>101713</v>
      </c>
      <c r="I25" s="10">
        <v>106334</v>
      </c>
      <c r="J25" s="10">
        <v>80000</v>
      </c>
      <c r="K25" s="10">
        <v>208679</v>
      </c>
      <c r="L25" s="10">
        <v>101808</v>
      </c>
      <c r="M25" s="10">
        <v>106871</v>
      </c>
      <c r="N25" s="23"/>
      <c r="O25" s="23"/>
      <c r="P25" s="23" t="s">
        <v>41</v>
      </c>
      <c r="Q25" s="24"/>
      <c r="R25" s="68" t="s">
        <v>36</v>
      </c>
      <c r="S25" s="10">
        <v>4229</v>
      </c>
      <c r="T25" s="10">
        <v>14347</v>
      </c>
      <c r="U25" s="10">
        <v>6893</v>
      </c>
      <c r="V25" s="10">
        <v>7454</v>
      </c>
      <c r="W25" s="68" t="s">
        <v>36</v>
      </c>
      <c r="X25" s="68" t="s">
        <v>36</v>
      </c>
      <c r="Y25" s="68" t="s">
        <v>36</v>
      </c>
      <c r="Z25" s="68" t="s">
        <v>36</v>
      </c>
    </row>
    <row r="26" spans="1:26" ht="13.5" customHeight="1">
      <c r="A26" s="23"/>
      <c r="B26" s="23"/>
      <c r="C26" s="23" t="s">
        <v>42</v>
      </c>
      <c r="D26" s="24"/>
      <c r="E26" s="9">
        <v>555.58</v>
      </c>
      <c r="F26" s="10">
        <v>43140</v>
      </c>
      <c r="G26" s="10">
        <v>117870</v>
      </c>
      <c r="H26" s="10">
        <v>56995</v>
      </c>
      <c r="I26" s="10">
        <v>60875</v>
      </c>
      <c r="J26" s="10">
        <v>59090</v>
      </c>
      <c r="K26" s="10">
        <v>170630</v>
      </c>
      <c r="L26" s="10">
        <v>82542</v>
      </c>
      <c r="M26" s="10">
        <v>88088</v>
      </c>
      <c r="N26" s="23"/>
      <c r="O26" s="23"/>
      <c r="P26" s="23" t="s">
        <v>43</v>
      </c>
      <c r="Q26" s="24"/>
      <c r="R26" s="68" t="s">
        <v>36</v>
      </c>
      <c r="S26" s="10">
        <v>3956</v>
      </c>
      <c r="T26" s="10">
        <v>13800</v>
      </c>
      <c r="U26" s="10">
        <v>6668</v>
      </c>
      <c r="V26" s="10">
        <v>7132</v>
      </c>
      <c r="W26" s="68" t="s">
        <v>36</v>
      </c>
      <c r="X26" s="68" t="s">
        <v>36</v>
      </c>
      <c r="Y26" s="68" t="s">
        <v>36</v>
      </c>
      <c r="Z26" s="68" t="s">
        <v>36</v>
      </c>
    </row>
    <row r="27" spans="1:26" ht="13.5" customHeight="1">
      <c r="A27" s="23"/>
      <c r="B27" s="23"/>
      <c r="C27" s="23" t="s">
        <v>44</v>
      </c>
      <c r="D27" s="24"/>
      <c r="E27" s="9">
        <v>17.85</v>
      </c>
      <c r="F27" s="10">
        <v>21606</v>
      </c>
      <c r="G27" s="10">
        <v>60593</v>
      </c>
      <c r="H27" s="10">
        <v>29183</v>
      </c>
      <c r="I27" s="10">
        <v>31410</v>
      </c>
      <c r="J27" s="10">
        <v>21779</v>
      </c>
      <c r="K27" s="10">
        <v>60251</v>
      </c>
      <c r="L27" s="10">
        <v>29009</v>
      </c>
      <c r="M27" s="10">
        <v>31242</v>
      </c>
      <c r="N27" s="23"/>
      <c r="O27" s="23"/>
      <c r="P27" s="23" t="s">
        <v>45</v>
      </c>
      <c r="Q27" s="24"/>
      <c r="R27" s="68" t="s">
        <v>46</v>
      </c>
      <c r="S27" s="10">
        <v>1235</v>
      </c>
      <c r="T27" s="10">
        <v>4445</v>
      </c>
      <c r="U27" s="10">
        <v>2178</v>
      </c>
      <c r="V27" s="10">
        <v>2267</v>
      </c>
      <c r="W27" s="68" t="s">
        <v>46</v>
      </c>
      <c r="X27" s="68" t="s">
        <v>46</v>
      </c>
      <c r="Y27" s="68" t="s">
        <v>46</v>
      </c>
      <c r="Z27" s="68" t="s">
        <v>46</v>
      </c>
    </row>
    <row r="28" spans="1:26" ht="13.5" customHeight="1">
      <c r="A28" s="23"/>
      <c r="B28" s="23"/>
      <c r="C28" s="23" t="s">
        <v>47</v>
      </c>
      <c r="D28" s="24"/>
      <c r="E28" s="9">
        <v>134.14</v>
      </c>
      <c r="F28" s="10">
        <v>25075</v>
      </c>
      <c r="G28" s="10">
        <v>73776</v>
      </c>
      <c r="H28" s="10">
        <v>36075</v>
      </c>
      <c r="I28" s="10">
        <v>37701</v>
      </c>
      <c r="J28" s="10">
        <v>25569</v>
      </c>
      <c r="K28" s="10">
        <v>74204</v>
      </c>
      <c r="L28" s="10">
        <v>36240</v>
      </c>
      <c r="M28" s="10">
        <v>37964</v>
      </c>
      <c r="N28" s="23"/>
      <c r="O28" s="23"/>
      <c r="P28" s="23" t="s">
        <v>48</v>
      </c>
      <c r="Q28" s="24"/>
      <c r="R28" s="68" t="s">
        <v>46</v>
      </c>
      <c r="S28" s="10">
        <v>2633</v>
      </c>
      <c r="T28" s="10">
        <v>9319</v>
      </c>
      <c r="U28" s="10">
        <v>4506</v>
      </c>
      <c r="V28" s="10">
        <v>4813</v>
      </c>
      <c r="W28" s="68" t="s">
        <v>46</v>
      </c>
      <c r="X28" s="68" t="s">
        <v>46</v>
      </c>
      <c r="Y28" s="68" t="s">
        <v>46</v>
      </c>
      <c r="Z28" s="68" t="s">
        <v>46</v>
      </c>
    </row>
    <row r="29" spans="1:26" ht="13.5" customHeight="1">
      <c r="A29" s="23"/>
      <c r="B29" s="23"/>
      <c r="C29" s="23" t="s">
        <v>49</v>
      </c>
      <c r="D29" s="24"/>
      <c r="E29" s="9">
        <v>184.36</v>
      </c>
      <c r="F29" s="10">
        <v>20634</v>
      </c>
      <c r="G29" s="10">
        <v>60012</v>
      </c>
      <c r="H29" s="10">
        <v>29092</v>
      </c>
      <c r="I29" s="10">
        <v>30920</v>
      </c>
      <c r="J29" s="10">
        <v>20637</v>
      </c>
      <c r="K29" s="10">
        <v>59202</v>
      </c>
      <c r="L29" s="10">
        <v>28689</v>
      </c>
      <c r="M29" s="10">
        <v>30513</v>
      </c>
      <c r="N29" s="23"/>
      <c r="O29" s="23"/>
      <c r="P29" s="23" t="s">
        <v>50</v>
      </c>
      <c r="Q29" s="24"/>
      <c r="R29" s="68" t="s">
        <v>46</v>
      </c>
      <c r="S29" s="10">
        <v>1642</v>
      </c>
      <c r="T29" s="10">
        <v>5471</v>
      </c>
      <c r="U29" s="10">
        <v>2604</v>
      </c>
      <c r="V29" s="10">
        <v>2867</v>
      </c>
      <c r="W29" s="68" t="s">
        <v>46</v>
      </c>
      <c r="X29" s="68" t="s">
        <v>46</v>
      </c>
      <c r="Y29" s="68" t="s">
        <v>46</v>
      </c>
      <c r="Z29" s="68" t="s">
        <v>46</v>
      </c>
    </row>
    <row r="30" spans="1:26" ht="13.5" customHeight="1">
      <c r="A30" s="23"/>
      <c r="B30" s="23"/>
      <c r="C30" s="23" t="s">
        <v>51</v>
      </c>
      <c r="D30" s="24"/>
      <c r="E30" s="9">
        <v>286.47</v>
      </c>
      <c r="F30" s="10">
        <v>13611</v>
      </c>
      <c r="G30" s="10">
        <v>40219</v>
      </c>
      <c r="H30" s="10">
        <v>19738</v>
      </c>
      <c r="I30" s="10">
        <v>20481</v>
      </c>
      <c r="J30" s="10">
        <v>13710</v>
      </c>
      <c r="K30" s="10">
        <v>39923</v>
      </c>
      <c r="L30" s="10">
        <v>19556</v>
      </c>
      <c r="M30" s="10">
        <v>20367</v>
      </c>
      <c r="N30" s="23"/>
      <c r="O30" s="23"/>
      <c r="P30" s="23" t="s">
        <v>52</v>
      </c>
      <c r="Q30" s="24"/>
      <c r="R30" s="68" t="s">
        <v>46</v>
      </c>
      <c r="S30" s="10">
        <v>943</v>
      </c>
      <c r="T30" s="10">
        <v>3148</v>
      </c>
      <c r="U30" s="10">
        <v>1487</v>
      </c>
      <c r="V30" s="10">
        <v>1661</v>
      </c>
      <c r="W30" s="68" t="s">
        <v>46</v>
      </c>
      <c r="X30" s="68" t="s">
        <v>46</v>
      </c>
      <c r="Y30" s="68" t="s">
        <v>46</v>
      </c>
      <c r="Z30" s="68" t="s">
        <v>46</v>
      </c>
    </row>
    <row r="31" spans="1:26" ht="13.5" customHeight="1">
      <c r="A31" s="23"/>
      <c r="B31" s="23"/>
      <c r="C31" s="23" t="s">
        <v>53</v>
      </c>
      <c r="D31" s="24"/>
      <c r="E31" s="9">
        <v>100.06</v>
      </c>
      <c r="F31" s="10">
        <v>23238</v>
      </c>
      <c r="G31" s="10">
        <v>68519</v>
      </c>
      <c r="H31" s="10">
        <v>33778</v>
      </c>
      <c r="I31" s="10">
        <v>34741</v>
      </c>
      <c r="J31" s="10">
        <v>23406</v>
      </c>
      <c r="K31" s="10">
        <v>68524</v>
      </c>
      <c r="L31" s="10">
        <v>33704</v>
      </c>
      <c r="M31" s="10">
        <v>34820</v>
      </c>
      <c r="N31" s="23"/>
      <c r="O31" s="23"/>
      <c r="P31" s="23" t="s">
        <v>54</v>
      </c>
      <c r="Q31" s="24"/>
      <c r="R31" s="68" t="s">
        <v>46</v>
      </c>
      <c r="S31" s="10">
        <v>2270</v>
      </c>
      <c r="T31" s="10">
        <v>8204</v>
      </c>
      <c r="U31" s="10">
        <v>3983</v>
      </c>
      <c r="V31" s="10">
        <v>4221</v>
      </c>
      <c r="W31" s="68" t="s">
        <v>46</v>
      </c>
      <c r="X31" s="68" t="s">
        <v>46</v>
      </c>
      <c r="Y31" s="68" t="s">
        <v>46</v>
      </c>
      <c r="Z31" s="68" t="s">
        <v>46</v>
      </c>
    </row>
    <row r="32" spans="1:26" ht="13.5" customHeight="1">
      <c r="A32" s="23"/>
      <c r="B32" s="23"/>
      <c r="C32" s="23" t="s">
        <v>55</v>
      </c>
      <c r="D32" s="24"/>
      <c r="E32" s="9">
        <v>147.58</v>
      </c>
      <c r="F32" s="10">
        <v>10574</v>
      </c>
      <c r="G32" s="10">
        <v>33714</v>
      </c>
      <c r="H32" s="10">
        <v>16627</v>
      </c>
      <c r="I32" s="10">
        <v>17087</v>
      </c>
      <c r="J32" s="10">
        <v>10636</v>
      </c>
      <c r="K32" s="10">
        <v>33389</v>
      </c>
      <c r="L32" s="10">
        <v>16460</v>
      </c>
      <c r="M32" s="10">
        <v>16929</v>
      </c>
      <c r="N32" s="23"/>
      <c r="O32" s="23"/>
      <c r="P32" s="23" t="s">
        <v>56</v>
      </c>
      <c r="Q32" s="24"/>
      <c r="R32" s="68" t="s">
        <v>46</v>
      </c>
      <c r="S32" s="10">
        <v>2051</v>
      </c>
      <c r="T32" s="10">
        <v>7506</v>
      </c>
      <c r="U32" s="10">
        <v>3617</v>
      </c>
      <c r="V32" s="10">
        <v>3889</v>
      </c>
      <c r="W32" s="68" t="s">
        <v>46</v>
      </c>
      <c r="X32" s="68" t="s">
        <v>46</v>
      </c>
      <c r="Y32" s="68" t="s">
        <v>46</v>
      </c>
      <c r="Z32" s="68" t="s">
        <v>46</v>
      </c>
    </row>
    <row r="33" spans="1:26" ht="13.5" customHeight="1">
      <c r="A33" s="23"/>
      <c r="B33" s="23"/>
      <c r="C33" s="23" t="s">
        <v>57</v>
      </c>
      <c r="D33" s="24"/>
      <c r="E33" s="9">
        <v>19.65</v>
      </c>
      <c r="F33" s="10">
        <v>23164</v>
      </c>
      <c r="G33" s="10">
        <v>62244</v>
      </c>
      <c r="H33" s="10">
        <v>31322</v>
      </c>
      <c r="I33" s="10">
        <v>30922</v>
      </c>
      <c r="J33" s="10">
        <v>23473</v>
      </c>
      <c r="K33" s="10">
        <v>62391</v>
      </c>
      <c r="L33" s="10">
        <v>31368</v>
      </c>
      <c r="M33" s="10">
        <v>31023</v>
      </c>
      <c r="N33" s="23"/>
      <c r="O33" s="23"/>
      <c r="P33" s="23" t="s">
        <v>58</v>
      </c>
      <c r="Q33" s="24"/>
      <c r="R33" s="68" t="s">
        <v>46</v>
      </c>
      <c r="S33" s="10">
        <v>496</v>
      </c>
      <c r="T33" s="10">
        <v>1577</v>
      </c>
      <c r="U33" s="10">
        <v>752</v>
      </c>
      <c r="V33" s="10">
        <v>825</v>
      </c>
      <c r="W33" s="68" t="s">
        <v>46</v>
      </c>
      <c r="X33" s="68" t="s">
        <v>46</v>
      </c>
      <c r="Y33" s="68" t="s">
        <v>46</v>
      </c>
      <c r="Z33" s="68" t="s">
        <v>46</v>
      </c>
    </row>
    <row r="34" spans="1:26" ht="13.5" customHeight="1">
      <c r="A34" s="23"/>
      <c r="B34" s="23"/>
      <c r="C34" s="23" t="s">
        <v>59</v>
      </c>
      <c r="D34" s="24"/>
      <c r="E34" s="9">
        <v>60.72</v>
      </c>
      <c r="F34" s="10">
        <v>14647</v>
      </c>
      <c r="G34" s="10">
        <v>43270</v>
      </c>
      <c r="H34" s="10">
        <v>21272</v>
      </c>
      <c r="I34" s="10">
        <v>21998</v>
      </c>
      <c r="J34" s="10">
        <v>14999</v>
      </c>
      <c r="K34" s="10">
        <v>43761</v>
      </c>
      <c r="L34" s="10">
        <v>21500</v>
      </c>
      <c r="M34" s="10">
        <v>22261</v>
      </c>
      <c r="N34" s="22"/>
      <c r="O34" s="47" t="s">
        <v>60</v>
      </c>
      <c r="P34" s="48"/>
      <c r="Q34" s="29"/>
      <c r="R34" s="67" t="s">
        <v>46</v>
      </c>
      <c r="S34" s="7">
        <v>24830</v>
      </c>
      <c r="T34" s="8">
        <v>87895</v>
      </c>
      <c r="U34" s="7">
        <v>42630</v>
      </c>
      <c r="V34" s="7">
        <v>45265</v>
      </c>
      <c r="W34" s="67" t="s">
        <v>46</v>
      </c>
      <c r="X34" s="67" t="s">
        <v>46</v>
      </c>
      <c r="Y34" s="67" t="s">
        <v>46</v>
      </c>
      <c r="Z34" s="67" t="s">
        <v>46</v>
      </c>
    </row>
    <row r="35" spans="1:26" ht="13.5" customHeight="1">
      <c r="A35" s="23"/>
      <c r="B35" s="23"/>
      <c r="C35" s="23" t="s">
        <v>61</v>
      </c>
      <c r="D35" s="24"/>
      <c r="E35" s="9">
        <v>536.38</v>
      </c>
      <c r="F35" s="68" t="s">
        <v>46</v>
      </c>
      <c r="G35" s="68" t="s">
        <v>46</v>
      </c>
      <c r="H35" s="68" t="s">
        <v>46</v>
      </c>
      <c r="I35" s="68" t="s">
        <v>46</v>
      </c>
      <c r="J35" s="10">
        <v>26148</v>
      </c>
      <c r="K35" s="10">
        <v>91195</v>
      </c>
      <c r="L35" s="10">
        <v>44249</v>
      </c>
      <c r="M35" s="10">
        <v>46946</v>
      </c>
      <c r="N35" s="23"/>
      <c r="O35" s="23"/>
      <c r="P35" s="23" t="s">
        <v>62</v>
      </c>
      <c r="Q35" s="24"/>
      <c r="R35" s="68" t="s">
        <v>46</v>
      </c>
      <c r="S35" s="10">
        <v>7088</v>
      </c>
      <c r="T35" s="10">
        <v>22591</v>
      </c>
      <c r="U35" s="10">
        <v>10920</v>
      </c>
      <c r="V35" s="10">
        <v>11671</v>
      </c>
      <c r="W35" s="68" t="s">
        <v>46</v>
      </c>
      <c r="X35" s="68" t="s">
        <v>46</v>
      </c>
      <c r="Y35" s="68" t="s">
        <v>46</v>
      </c>
      <c r="Z35" s="68" t="s">
        <v>46</v>
      </c>
    </row>
    <row r="36" spans="1:26" ht="13.5" customHeight="1">
      <c r="A36" s="23"/>
      <c r="B36" s="23"/>
      <c r="C36" s="23" t="s">
        <v>63</v>
      </c>
      <c r="D36" s="24"/>
      <c r="E36" s="9">
        <v>804.93</v>
      </c>
      <c r="F36" s="68" t="s">
        <v>37</v>
      </c>
      <c r="G36" s="68" t="s">
        <v>37</v>
      </c>
      <c r="H36" s="68" t="s">
        <v>37</v>
      </c>
      <c r="I36" s="68" t="s">
        <v>37</v>
      </c>
      <c r="J36" s="10">
        <v>24708</v>
      </c>
      <c r="K36" s="10">
        <v>82298</v>
      </c>
      <c r="L36" s="10">
        <v>39748</v>
      </c>
      <c r="M36" s="10">
        <v>42550</v>
      </c>
      <c r="N36" s="23"/>
      <c r="O36" s="23"/>
      <c r="P36" s="23" t="s">
        <v>64</v>
      </c>
      <c r="Q36" s="24"/>
      <c r="R36" s="68" t="s">
        <v>37</v>
      </c>
      <c r="S36" s="10">
        <v>1838</v>
      </c>
      <c r="T36" s="10">
        <v>5940</v>
      </c>
      <c r="U36" s="10">
        <v>2805</v>
      </c>
      <c r="V36" s="10">
        <v>3135</v>
      </c>
      <c r="W36" s="68" t="s">
        <v>37</v>
      </c>
      <c r="X36" s="68" t="s">
        <v>37</v>
      </c>
      <c r="Y36" s="68" t="s">
        <v>37</v>
      </c>
      <c r="Z36" s="68" t="s">
        <v>37</v>
      </c>
    </row>
    <row r="37" spans="1:26" ht="13.5" customHeight="1">
      <c r="A37" s="23"/>
      <c r="B37" s="23"/>
      <c r="C37" s="23" t="s">
        <v>65</v>
      </c>
      <c r="D37" s="24"/>
      <c r="E37" s="9">
        <v>101.86</v>
      </c>
      <c r="F37" s="68" t="s">
        <v>66</v>
      </c>
      <c r="G37" s="68" t="s">
        <v>66</v>
      </c>
      <c r="H37" s="68" t="s">
        <v>66</v>
      </c>
      <c r="I37" s="68" t="s">
        <v>66</v>
      </c>
      <c r="J37" s="10">
        <v>14434</v>
      </c>
      <c r="K37" s="10">
        <v>43810</v>
      </c>
      <c r="L37" s="10">
        <v>21540</v>
      </c>
      <c r="M37" s="10">
        <v>22270</v>
      </c>
      <c r="N37" s="23"/>
      <c r="O37" s="23"/>
      <c r="P37" s="23" t="s">
        <v>67</v>
      </c>
      <c r="Q37" s="24"/>
      <c r="R37" s="68" t="s">
        <v>66</v>
      </c>
      <c r="S37" s="10">
        <v>2614</v>
      </c>
      <c r="T37" s="10">
        <v>8410</v>
      </c>
      <c r="U37" s="10">
        <v>4111</v>
      </c>
      <c r="V37" s="10">
        <v>4299</v>
      </c>
      <c r="W37" s="68" t="s">
        <v>66</v>
      </c>
      <c r="X37" s="68" t="s">
        <v>66</v>
      </c>
      <c r="Y37" s="68" t="s">
        <v>66</v>
      </c>
      <c r="Z37" s="68" t="s">
        <v>66</v>
      </c>
    </row>
    <row r="38" spans="1:26" s="5" customFormat="1" ht="13.5" customHeight="1">
      <c r="A38" s="22"/>
      <c r="B38" s="47" t="s">
        <v>68</v>
      </c>
      <c r="C38" s="47"/>
      <c r="D38" s="29"/>
      <c r="E38" s="6">
        <f>E39+E42+E47+E49+E52+E56+E61+E64+E68+R18+R51+R54</f>
        <v>3552.41</v>
      </c>
      <c r="F38" s="7">
        <v>241198</v>
      </c>
      <c r="G38" s="8">
        <v>797381</v>
      </c>
      <c r="H38" s="7">
        <v>389894</v>
      </c>
      <c r="I38" s="7">
        <v>407487</v>
      </c>
      <c r="J38" s="7">
        <f>J39+J42+J47+J49+J52+J56+J61+J64+J68+W18+W51+W54</f>
        <v>162314</v>
      </c>
      <c r="K38" s="8">
        <f>K39+K42+K47+K49+K52+K56+K61+K64+K68+X18+X51+X54</f>
        <v>521895</v>
      </c>
      <c r="L38" s="7">
        <f>L39+L42+L47+L49+L52+L56+L61+L64+L68+Y18+Y51+Y54</f>
        <v>256143</v>
      </c>
      <c r="M38" s="7">
        <f>M39+M42+M47+M49+M52+M56+M61+M64+M68+Z18+Z51+Z54</f>
        <v>265752</v>
      </c>
      <c r="N38" s="23"/>
      <c r="O38" s="23"/>
      <c r="P38" s="23" t="s">
        <v>69</v>
      </c>
      <c r="Q38" s="24"/>
      <c r="R38" s="68" t="s">
        <v>66</v>
      </c>
      <c r="S38" s="10">
        <v>4500</v>
      </c>
      <c r="T38" s="10">
        <v>16992</v>
      </c>
      <c r="U38" s="10">
        <v>8246</v>
      </c>
      <c r="V38" s="10">
        <v>8746</v>
      </c>
      <c r="W38" s="68" t="s">
        <v>66</v>
      </c>
      <c r="X38" s="68" t="s">
        <v>66</v>
      </c>
      <c r="Y38" s="68" t="s">
        <v>66</v>
      </c>
      <c r="Z38" s="68" t="s">
        <v>66</v>
      </c>
    </row>
    <row r="39" spans="1:26" s="5" customFormat="1" ht="13.5" customHeight="1">
      <c r="A39" s="22"/>
      <c r="B39" s="47" t="s">
        <v>70</v>
      </c>
      <c r="C39" s="49"/>
      <c r="D39" s="29"/>
      <c r="E39" s="6">
        <v>415.85</v>
      </c>
      <c r="F39" s="7">
        <v>4792</v>
      </c>
      <c r="G39" s="8">
        <v>15824</v>
      </c>
      <c r="H39" s="7">
        <v>7757</v>
      </c>
      <c r="I39" s="7">
        <v>8067</v>
      </c>
      <c r="J39" s="7">
        <f>SUM(J40:J41)</f>
        <v>4835</v>
      </c>
      <c r="K39" s="7">
        <f>SUM(K40:K41)</f>
        <v>15652</v>
      </c>
      <c r="L39" s="7">
        <f>SUM(L40:L41)</f>
        <v>7668</v>
      </c>
      <c r="M39" s="7">
        <f>SUM(M40:M41)</f>
        <v>7984</v>
      </c>
      <c r="N39" s="23"/>
      <c r="O39" s="23"/>
      <c r="P39" s="23" t="s">
        <v>71</v>
      </c>
      <c r="Q39" s="24"/>
      <c r="R39" s="68" t="s">
        <v>36</v>
      </c>
      <c r="S39" s="10">
        <v>1990</v>
      </c>
      <c r="T39" s="10">
        <v>7367</v>
      </c>
      <c r="U39" s="10">
        <v>3596</v>
      </c>
      <c r="V39" s="10">
        <v>3771</v>
      </c>
      <c r="W39" s="68" t="s">
        <v>36</v>
      </c>
      <c r="X39" s="68" t="s">
        <v>36</v>
      </c>
      <c r="Y39" s="68" t="s">
        <v>36</v>
      </c>
      <c r="Z39" s="68" t="s">
        <v>36</v>
      </c>
    </row>
    <row r="40" spans="1:26" ht="13.5" customHeight="1">
      <c r="A40" s="23"/>
      <c r="B40" s="23"/>
      <c r="C40" s="23" t="s">
        <v>72</v>
      </c>
      <c r="D40" s="24"/>
      <c r="E40" s="9">
        <v>152.85</v>
      </c>
      <c r="F40" s="10">
        <v>4073</v>
      </c>
      <c r="G40" s="10">
        <v>13863</v>
      </c>
      <c r="H40" s="10">
        <v>6792</v>
      </c>
      <c r="I40" s="10">
        <v>7071</v>
      </c>
      <c r="J40" s="10">
        <v>4097</v>
      </c>
      <c r="K40" s="10">
        <v>13706</v>
      </c>
      <c r="L40" s="10">
        <v>6716</v>
      </c>
      <c r="M40" s="10">
        <v>6990</v>
      </c>
      <c r="N40" s="23"/>
      <c r="O40" s="23"/>
      <c r="P40" s="23" t="s">
        <v>73</v>
      </c>
      <c r="Q40" s="24"/>
      <c r="R40" s="68" t="s">
        <v>36</v>
      </c>
      <c r="S40" s="10">
        <v>2802</v>
      </c>
      <c r="T40" s="10">
        <v>11067</v>
      </c>
      <c r="U40" s="10">
        <v>5417</v>
      </c>
      <c r="V40" s="10">
        <v>5650</v>
      </c>
      <c r="W40" s="68" t="s">
        <v>36</v>
      </c>
      <c r="X40" s="68" t="s">
        <v>36</v>
      </c>
      <c r="Y40" s="68" t="s">
        <v>36</v>
      </c>
      <c r="Z40" s="68" t="s">
        <v>36</v>
      </c>
    </row>
    <row r="41" spans="1:26" ht="13.5" customHeight="1">
      <c r="A41" s="23"/>
      <c r="B41" s="23"/>
      <c r="C41" s="23" t="s">
        <v>74</v>
      </c>
      <c r="D41" s="24"/>
      <c r="E41" s="9">
        <v>263</v>
      </c>
      <c r="F41" s="10">
        <v>719</v>
      </c>
      <c r="G41" s="10">
        <v>1961</v>
      </c>
      <c r="H41" s="10">
        <v>965</v>
      </c>
      <c r="I41" s="10">
        <v>996</v>
      </c>
      <c r="J41" s="10">
        <v>738</v>
      </c>
      <c r="K41" s="10">
        <v>1946</v>
      </c>
      <c r="L41" s="10">
        <v>952</v>
      </c>
      <c r="M41" s="10">
        <v>994</v>
      </c>
      <c r="N41" s="23"/>
      <c r="O41" s="23"/>
      <c r="P41" s="23" t="s">
        <v>75</v>
      </c>
      <c r="Q41" s="24"/>
      <c r="R41" s="68" t="s">
        <v>36</v>
      </c>
      <c r="S41" s="10">
        <v>1591</v>
      </c>
      <c r="T41" s="10">
        <v>6107</v>
      </c>
      <c r="U41" s="10">
        <v>2999</v>
      </c>
      <c r="V41" s="10">
        <v>3108</v>
      </c>
      <c r="W41" s="68" t="s">
        <v>36</v>
      </c>
      <c r="X41" s="68" t="s">
        <v>36</v>
      </c>
      <c r="Y41" s="68" t="s">
        <v>36</v>
      </c>
      <c r="Z41" s="68" t="s">
        <v>36</v>
      </c>
    </row>
    <row r="42" spans="1:26" s="5" customFormat="1" ht="13.5" customHeight="1">
      <c r="A42" s="22"/>
      <c r="B42" s="47" t="s">
        <v>76</v>
      </c>
      <c r="C42" s="47"/>
      <c r="D42" s="29"/>
      <c r="E42" s="6">
        <v>428.2</v>
      </c>
      <c r="F42" s="7">
        <v>29069</v>
      </c>
      <c r="G42" s="8">
        <v>86725</v>
      </c>
      <c r="H42" s="7">
        <v>42951</v>
      </c>
      <c r="I42" s="7">
        <v>43774</v>
      </c>
      <c r="J42" s="7">
        <f>SUM(J43:J46)</f>
        <v>29416</v>
      </c>
      <c r="K42" s="7">
        <f>SUM(K43:K46)</f>
        <v>86503</v>
      </c>
      <c r="L42" s="7">
        <f>SUM(L43:L46)</f>
        <v>42900</v>
      </c>
      <c r="M42" s="7">
        <f>SUM(M43:M46)</f>
        <v>43603</v>
      </c>
      <c r="N42" s="23"/>
      <c r="O42" s="23"/>
      <c r="P42" s="23" t="s">
        <v>77</v>
      </c>
      <c r="Q42" s="24"/>
      <c r="R42" s="68" t="s">
        <v>36</v>
      </c>
      <c r="S42" s="10">
        <v>2407</v>
      </c>
      <c r="T42" s="10">
        <v>9421</v>
      </c>
      <c r="U42" s="10">
        <v>4536</v>
      </c>
      <c r="V42" s="10">
        <v>4885</v>
      </c>
      <c r="W42" s="68" t="s">
        <v>36</v>
      </c>
      <c r="X42" s="68" t="s">
        <v>36</v>
      </c>
      <c r="Y42" s="68" t="s">
        <v>36</v>
      </c>
      <c r="Z42" s="68" t="s">
        <v>36</v>
      </c>
    </row>
    <row r="43" spans="1:26" ht="13.5" customHeight="1">
      <c r="A43" s="23"/>
      <c r="B43" s="23"/>
      <c r="C43" s="23" t="s">
        <v>78</v>
      </c>
      <c r="D43" s="24"/>
      <c r="E43" s="9">
        <v>25.01</v>
      </c>
      <c r="F43" s="10">
        <v>8146</v>
      </c>
      <c r="G43" s="10">
        <v>23259</v>
      </c>
      <c r="H43" s="10">
        <v>11370</v>
      </c>
      <c r="I43" s="10">
        <v>11889</v>
      </c>
      <c r="J43" s="10">
        <v>8287</v>
      </c>
      <c r="K43" s="10">
        <v>23331</v>
      </c>
      <c r="L43" s="10">
        <v>11387</v>
      </c>
      <c r="M43" s="10">
        <v>11944</v>
      </c>
      <c r="N43" s="22"/>
      <c r="O43" s="47" t="s">
        <v>79</v>
      </c>
      <c r="P43" s="48"/>
      <c r="Q43" s="29"/>
      <c r="R43" s="67" t="s">
        <v>36</v>
      </c>
      <c r="S43" s="7">
        <v>27920</v>
      </c>
      <c r="T43" s="8">
        <v>93022</v>
      </c>
      <c r="U43" s="7">
        <v>45359</v>
      </c>
      <c r="V43" s="7">
        <v>47663</v>
      </c>
      <c r="W43" s="67" t="s">
        <v>36</v>
      </c>
      <c r="X43" s="67" t="s">
        <v>36</v>
      </c>
      <c r="Y43" s="67" t="s">
        <v>36</v>
      </c>
      <c r="Z43" s="67" t="s">
        <v>36</v>
      </c>
    </row>
    <row r="44" spans="1:26" ht="13.5" customHeight="1">
      <c r="A44" s="23"/>
      <c r="B44" s="23"/>
      <c r="C44" s="23" t="s">
        <v>80</v>
      </c>
      <c r="D44" s="24"/>
      <c r="E44" s="9">
        <v>78.41</v>
      </c>
      <c r="F44" s="10">
        <v>3743</v>
      </c>
      <c r="G44" s="10">
        <v>13031</v>
      </c>
      <c r="H44" s="10">
        <v>6433</v>
      </c>
      <c r="I44" s="10">
        <v>6598</v>
      </c>
      <c r="J44" s="10">
        <v>3773</v>
      </c>
      <c r="K44" s="10">
        <v>12940</v>
      </c>
      <c r="L44" s="10">
        <v>6399</v>
      </c>
      <c r="M44" s="10">
        <v>6541</v>
      </c>
      <c r="N44" s="23"/>
      <c r="O44" s="23"/>
      <c r="P44" s="23" t="s">
        <v>81</v>
      </c>
      <c r="Q44" s="24"/>
      <c r="R44" s="68" t="s">
        <v>36</v>
      </c>
      <c r="S44" s="10">
        <v>3572</v>
      </c>
      <c r="T44" s="10">
        <v>13239</v>
      </c>
      <c r="U44" s="10">
        <v>6440</v>
      </c>
      <c r="V44" s="10">
        <v>6799</v>
      </c>
      <c r="W44" s="68" t="s">
        <v>36</v>
      </c>
      <c r="X44" s="68" t="s">
        <v>36</v>
      </c>
      <c r="Y44" s="68" t="s">
        <v>36</v>
      </c>
      <c r="Z44" s="68" t="s">
        <v>36</v>
      </c>
    </row>
    <row r="45" spans="1:26" ht="13.5" customHeight="1">
      <c r="A45" s="23"/>
      <c r="B45" s="23"/>
      <c r="C45" s="23" t="s">
        <v>82</v>
      </c>
      <c r="D45" s="24"/>
      <c r="E45" s="9">
        <v>53.98</v>
      </c>
      <c r="F45" s="10">
        <v>13980</v>
      </c>
      <c r="G45" s="10">
        <v>39569</v>
      </c>
      <c r="H45" s="10">
        <v>19777</v>
      </c>
      <c r="I45" s="10">
        <v>19792</v>
      </c>
      <c r="J45" s="10">
        <v>14120</v>
      </c>
      <c r="K45" s="10">
        <v>39416</v>
      </c>
      <c r="L45" s="10">
        <v>19757</v>
      </c>
      <c r="M45" s="10">
        <v>19659</v>
      </c>
      <c r="N45" s="23"/>
      <c r="O45" s="23"/>
      <c r="P45" s="23" t="s">
        <v>83</v>
      </c>
      <c r="Q45" s="24"/>
      <c r="R45" s="68" t="s">
        <v>36</v>
      </c>
      <c r="S45" s="10">
        <v>10884</v>
      </c>
      <c r="T45" s="10">
        <v>32346</v>
      </c>
      <c r="U45" s="10">
        <v>15933</v>
      </c>
      <c r="V45" s="10">
        <v>16413</v>
      </c>
      <c r="W45" s="68" t="s">
        <v>36</v>
      </c>
      <c r="X45" s="68" t="s">
        <v>36</v>
      </c>
      <c r="Y45" s="68" t="s">
        <v>36</v>
      </c>
      <c r="Z45" s="68" t="s">
        <v>36</v>
      </c>
    </row>
    <row r="46" spans="1:26" ht="13.5" customHeight="1">
      <c r="A46" s="23"/>
      <c r="B46" s="23"/>
      <c r="C46" s="23" t="s">
        <v>84</v>
      </c>
      <c r="D46" s="24"/>
      <c r="E46" s="9">
        <v>270.8</v>
      </c>
      <c r="F46" s="10">
        <v>3200</v>
      </c>
      <c r="G46" s="10">
        <v>10866</v>
      </c>
      <c r="H46" s="10">
        <v>5371</v>
      </c>
      <c r="I46" s="10">
        <v>5495</v>
      </c>
      <c r="J46" s="10">
        <v>3236</v>
      </c>
      <c r="K46" s="10">
        <v>10816</v>
      </c>
      <c r="L46" s="10">
        <v>5357</v>
      </c>
      <c r="M46" s="10">
        <v>5459</v>
      </c>
      <c r="N46" s="23"/>
      <c r="O46" s="23"/>
      <c r="P46" s="23" t="s">
        <v>85</v>
      </c>
      <c r="Q46" s="24"/>
      <c r="R46" s="68" t="s">
        <v>36</v>
      </c>
      <c r="S46" s="10">
        <v>1719</v>
      </c>
      <c r="T46" s="10">
        <v>5183</v>
      </c>
      <c r="U46" s="10">
        <v>2476</v>
      </c>
      <c r="V46" s="10">
        <v>2707</v>
      </c>
      <c r="W46" s="68" t="s">
        <v>36</v>
      </c>
      <c r="X46" s="68" t="s">
        <v>36</v>
      </c>
      <c r="Y46" s="68" t="s">
        <v>36</v>
      </c>
      <c r="Z46" s="68" t="s">
        <v>36</v>
      </c>
    </row>
    <row r="47" spans="1:26" s="5" customFormat="1" ht="13.5" customHeight="1">
      <c r="A47" s="22"/>
      <c r="B47" s="47" t="s">
        <v>86</v>
      </c>
      <c r="C47" s="49"/>
      <c r="D47" s="29"/>
      <c r="E47" s="13">
        <v>273.34</v>
      </c>
      <c r="F47" s="8">
        <v>5015</v>
      </c>
      <c r="G47" s="8">
        <v>17470</v>
      </c>
      <c r="H47" s="8">
        <v>8599</v>
      </c>
      <c r="I47" s="8">
        <v>8871</v>
      </c>
      <c r="J47" s="8">
        <f>J48</f>
        <v>5038</v>
      </c>
      <c r="K47" s="8">
        <f>K48</f>
        <v>17232</v>
      </c>
      <c r="L47" s="8">
        <f>L48</f>
        <v>8502</v>
      </c>
      <c r="M47" s="8">
        <f>M48</f>
        <v>8730</v>
      </c>
      <c r="N47" s="23"/>
      <c r="O47" s="23"/>
      <c r="P47" s="23" t="s">
        <v>87</v>
      </c>
      <c r="Q47" s="24"/>
      <c r="R47" s="68" t="s">
        <v>36</v>
      </c>
      <c r="S47" s="10">
        <v>5077</v>
      </c>
      <c r="T47" s="10">
        <v>17944</v>
      </c>
      <c r="U47" s="10">
        <v>8742</v>
      </c>
      <c r="V47" s="10">
        <v>9202</v>
      </c>
      <c r="W47" s="68" t="s">
        <v>36</v>
      </c>
      <c r="X47" s="68" t="s">
        <v>36</v>
      </c>
      <c r="Y47" s="68" t="s">
        <v>36</v>
      </c>
      <c r="Z47" s="68" t="s">
        <v>36</v>
      </c>
    </row>
    <row r="48" spans="1:26" ht="13.5" customHeight="1">
      <c r="A48" s="23"/>
      <c r="B48" s="23"/>
      <c r="C48" s="23" t="s">
        <v>88</v>
      </c>
      <c r="D48" s="24"/>
      <c r="E48" s="9">
        <v>273.34</v>
      </c>
      <c r="F48" s="10">
        <v>5015</v>
      </c>
      <c r="G48" s="10">
        <v>17470</v>
      </c>
      <c r="H48" s="10">
        <v>8599</v>
      </c>
      <c r="I48" s="10">
        <v>8871</v>
      </c>
      <c r="J48" s="10">
        <v>5038</v>
      </c>
      <c r="K48" s="10">
        <v>17232</v>
      </c>
      <c r="L48" s="10">
        <v>8502</v>
      </c>
      <c r="M48" s="10">
        <v>8730</v>
      </c>
      <c r="N48" s="23"/>
      <c r="O48" s="23"/>
      <c r="P48" s="23" t="s">
        <v>89</v>
      </c>
      <c r="Q48" s="24"/>
      <c r="R48" s="68" t="s">
        <v>36</v>
      </c>
      <c r="S48" s="10">
        <v>2232</v>
      </c>
      <c r="T48" s="10">
        <v>8485</v>
      </c>
      <c r="U48" s="10">
        <v>4098</v>
      </c>
      <c r="V48" s="10">
        <v>4387</v>
      </c>
      <c r="W48" s="68" t="s">
        <v>36</v>
      </c>
      <c r="X48" s="68" t="s">
        <v>36</v>
      </c>
      <c r="Y48" s="68" t="s">
        <v>36</v>
      </c>
      <c r="Z48" s="68" t="s">
        <v>36</v>
      </c>
    </row>
    <row r="49" spans="1:26" s="5" customFormat="1" ht="13.5" customHeight="1">
      <c r="A49" s="22"/>
      <c r="B49" s="47" t="s">
        <v>90</v>
      </c>
      <c r="C49" s="49"/>
      <c r="D49" s="29"/>
      <c r="E49" s="6">
        <v>137.69</v>
      </c>
      <c r="F49" s="7">
        <v>16107</v>
      </c>
      <c r="G49" s="8">
        <v>53871</v>
      </c>
      <c r="H49" s="7">
        <v>26242</v>
      </c>
      <c r="I49" s="7">
        <v>27629</v>
      </c>
      <c r="J49" s="7">
        <f>SUM(J50:J51)</f>
        <v>16280</v>
      </c>
      <c r="K49" s="7">
        <f>SUM(K50:K51)</f>
        <v>53722</v>
      </c>
      <c r="L49" s="7">
        <f>SUM(L50:L51)</f>
        <v>26195</v>
      </c>
      <c r="M49" s="7">
        <f>SUM(M50:M51)</f>
        <v>27527</v>
      </c>
      <c r="N49" s="23"/>
      <c r="O49" s="23"/>
      <c r="P49" s="23" t="s">
        <v>91</v>
      </c>
      <c r="Q49" s="24"/>
      <c r="R49" s="68" t="s">
        <v>36</v>
      </c>
      <c r="S49" s="10">
        <v>3314</v>
      </c>
      <c r="T49" s="10">
        <v>11435</v>
      </c>
      <c r="U49" s="10">
        <v>5546</v>
      </c>
      <c r="V49" s="10">
        <v>5889</v>
      </c>
      <c r="W49" s="68" t="s">
        <v>36</v>
      </c>
      <c r="X49" s="68" t="s">
        <v>36</v>
      </c>
      <c r="Y49" s="68" t="s">
        <v>36</v>
      </c>
      <c r="Z49" s="68" t="s">
        <v>36</v>
      </c>
    </row>
    <row r="50" spans="1:26" ht="13.5" customHeight="1">
      <c r="A50" s="23"/>
      <c r="B50" s="23"/>
      <c r="C50" s="23" t="s">
        <v>92</v>
      </c>
      <c r="D50" s="24"/>
      <c r="E50" s="9">
        <v>73.21</v>
      </c>
      <c r="F50" s="10">
        <v>10579</v>
      </c>
      <c r="G50" s="10">
        <v>35919</v>
      </c>
      <c r="H50" s="10">
        <v>17495</v>
      </c>
      <c r="I50" s="10">
        <v>18424</v>
      </c>
      <c r="J50" s="10">
        <v>10723</v>
      </c>
      <c r="K50" s="10">
        <v>35928</v>
      </c>
      <c r="L50" s="10">
        <v>17512</v>
      </c>
      <c r="M50" s="10">
        <v>18416</v>
      </c>
      <c r="N50" s="23"/>
      <c r="O50" s="23"/>
      <c r="P50" s="23" t="s">
        <v>93</v>
      </c>
      <c r="Q50" s="24"/>
      <c r="R50" s="68" t="s">
        <v>36</v>
      </c>
      <c r="S50" s="10">
        <v>1122</v>
      </c>
      <c r="T50" s="10">
        <v>4390</v>
      </c>
      <c r="U50" s="10">
        <v>2124</v>
      </c>
      <c r="V50" s="10">
        <v>2266</v>
      </c>
      <c r="W50" s="68" t="s">
        <v>36</v>
      </c>
      <c r="X50" s="68" t="s">
        <v>36</v>
      </c>
      <c r="Y50" s="68" t="s">
        <v>36</v>
      </c>
      <c r="Z50" s="68" t="s">
        <v>36</v>
      </c>
    </row>
    <row r="51" spans="1:26" ht="13.5" customHeight="1">
      <c r="A51" s="23"/>
      <c r="B51" s="23"/>
      <c r="C51" s="23" t="s">
        <v>94</v>
      </c>
      <c r="D51" s="24"/>
      <c r="E51" s="9">
        <v>64.48</v>
      </c>
      <c r="F51" s="10">
        <v>5528</v>
      </c>
      <c r="G51" s="10">
        <v>17952</v>
      </c>
      <c r="H51" s="10">
        <v>8747</v>
      </c>
      <c r="I51" s="10">
        <v>9205</v>
      </c>
      <c r="J51" s="10">
        <v>5557</v>
      </c>
      <c r="K51" s="10">
        <v>17794</v>
      </c>
      <c r="L51" s="10">
        <v>8683</v>
      </c>
      <c r="M51" s="10">
        <v>9111</v>
      </c>
      <c r="N51" s="22"/>
      <c r="O51" s="47" t="s">
        <v>95</v>
      </c>
      <c r="P51" s="48"/>
      <c r="Q51" s="29"/>
      <c r="R51" s="6">
        <f>SUM(R52:R53)</f>
        <v>65.79</v>
      </c>
      <c r="S51" s="7">
        <v>5838</v>
      </c>
      <c r="T51" s="8">
        <v>16485</v>
      </c>
      <c r="U51" s="7">
        <v>8040</v>
      </c>
      <c r="V51" s="7">
        <v>8445</v>
      </c>
      <c r="W51" s="7">
        <f>SUM(W52:W53)</f>
        <v>3896</v>
      </c>
      <c r="X51" s="7">
        <f>SUM(X52:X53)</f>
        <v>10981</v>
      </c>
      <c r="Y51" s="7">
        <f>SUM(Y52:Y53)</f>
        <v>5317</v>
      </c>
      <c r="Z51" s="7">
        <f>SUM(Z52:Z53)</f>
        <v>5664</v>
      </c>
    </row>
    <row r="52" spans="1:26" s="5" customFormat="1" ht="13.5" customHeight="1">
      <c r="A52" s="22"/>
      <c r="B52" s="47" t="s">
        <v>96</v>
      </c>
      <c r="C52" s="49"/>
      <c r="D52" s="29"/>
      <c r="E52" s="6">
        <v>112.06</v>
      </c>
      <c r="F52" s="7">
        <v>21884</v>
      </c>
      <c r="G52" s="8">
        <v>70685</v>
      </c>
      <c r="H52" s="7">
        <v>34851</v>
      </c>
      <c r="I52" s="7">
        <v>35834</v>
      </c>
      <c r="J52" s="7">
        <f>SUM(J53:J55)</f>
        <v>22176</v>
      </c>
      <c r="K52" s="7">
        <f>SUM(K53:K55)</f>
        <v>70775</v>
      </c>
      <c r="L52" s="7">
        <f>SUM(L53:L55)</f>
        <v>34875</v>
      </c>
      <c r="M52" s="7">
        <f>SUM(M53:M55)</f>
        <v>35900</v>
      </c>
      <c r="N52" s="23"/>
      <c r="O52" s="23"/>
      <c r="P52" s="23" t="s">
        <v>97</v>
      </c>
      <c r="Q52" s="24"/>
      <c r="R52" s="9">
        <v>65.79</v>
      </c>
      <c r="S52" s="10">
        <v>3928</v>
      </c>
      <c r="T52" s="10">
        <v>11246</v>
      </c>
      <c r="U52" s="10">
        <v>5436</v>
      </c>
      <c r="V52" s="10">
        <v>5810</v>
      </c>
      <c r="W52" s="10">
        <v>3896</v>
      </c>
      <c r="X52" s="10">
        <v>10981</v>
      </c>
      <c r="Y52" s="10">
        <v>5317</v>
      </c>
      <c r="Z52" s="10">
        <v>5664</v>
      </c>
    </row>
    <row r="53" spans="1:26" ht="13.5" customHeight="1">
      <c r="A53" s="23"/>
      <c r="B53" s="23"/>
      <c r="C53" s="23" t="s">
        <v>98</v>
      </c>
      <c r="D53" s="24"/>
      <c r="E53" s="9">
        <v>54.04</v>
      </c>
      <c r="F53" s="10">
        <v>5541</v>
      </c>
      <c r="G53" s="10">
        <v>16643</v>
      </c>
      <c r="H53" s="10">
        <v>8077</v>
      </c>
      <c r="I53" s="10">
        <v>8566</v>
      </c>
      <c r="J53" s="10">
        <v>5559</v>
      </c>
      <c r="K53" s="10">
        <v>16509</v>
      </c>
      <c r="L53" s="10">
        <v>8025</v>
      </c>
      <c r="M53" s="10">
        <v>8484</v>
      </c>
      <c r="N53" s="23"/>
      <c r="O53" s="23"/>
      <c r="P53" s="23" t="s">
        <v>99</v>
      </c>
      <c r="Q53" s="24"/>
      <c r="R53" s="9"/>
      <c r="S53" s="10">
        <v>1910</v>
      </c>
      <c r="T53" s="10">
        <v>5239</v>
      </c>
      <c r="U53" s="10">
        <v>2604</v>
      </c>
      <c r="V53" s="10">
        <v>2635</v>
      </c>
      <c r="W53" s="10"/>
      <c r="X53" s="10"/>
      <c r="Y53" s="10"/>
      <c r="Z53" s="10"/>
    </row>
    <row r="54" spans="1:26" ht="13.5" customHeight="1">
      <c r="A54" s="23"/>
      <c r="B54" s="23"/>
      <c r="C54" s="23" t="s">
        <v>100</v>
      </c>
      <c r="D54" s="24"/>
      <c r="E54" s="9">
        <v>13.27</v>
      </c>
      <c r="F54" s="10">
        <v>6458</v>
      </c>
      <c r="G54" s="10">
        <v>21666</v>
      </c>
      <c r="H54" s="10">
        <v>10779</v>
      </c>
      <c r="I54" s="10">
        <v>10887</v>
      </c>
      <c r="J54" s="10">
        <v>6457</v>
      </c>
      <c r="K54" s="10">
        <v>21562</v>
      </c>
      <c r="L54" s="10">
        <v>10731</v>
      </c>
      <c r="M54" s="10">
        <v>10831</v>
      </c>
      <c r="N54" s="22"/>
      <c r="O54" s="47" t="s">
        <v>101</v>
      </c>
      <c r="P54" s="48"/>
      <c r="Q54" s="29"/>
      <c r="R54" s="6">
        <f>SUM(R55:R59)</f>
        <v>312.74</v>
      </c>
      <c r="S54" s="7">
        <v>12371</v>
      </c>
      <c r="T54" s="8">
        <v>43965</v>
      </c>
      <c r="U54" s="7">
        <v>21411</v>
      </c>
      <c r="V54" s="7">
        <v>22554</v>
      </c>
      <c r="W54" s="7">
        <f>SUM(W55:W59)</f>
        <v>11208</v>
      </c>
      <c r="X54" s="7">
        <f>SUM(X55:X59)</f>
        <v>39251</v>
      </c>
      <c r="Y54" s="7">
        <f>SUM(Y55:Y59)</f>
        <v>19106</v>
      </c>
      <c r="Z54" s="7">
        <f>SUM(Z55:Z59)</f>
        <v>20145</v>
      </c>
    </row>
    <row r="55" spans="1:26" ht="13.5" customHeight="1">
      <c r="A55" s="23"/>
      <c r="B55" s="23"/>
      <c r="C55" s="23" t="s">
        <v>102</v>
      </c>
      <c r="D55" s="24"/>
      <c r="E55" s="9">
        <v>44.75</v>
      </c>
      <c r="F55" s="10">
        <v>9885</v>
      </c>
      <c r="G55" s="10">
        <v>32376</v>
      </c>
      <c r="H55" s="10">
        <v>15995</v>
      </c>
      <c r="I55" s="10">
        <v>16381</v>
      </c>
      <c r="J55" s="10">
        <v>10160</v>
      </c>
      <c r="K55" s="10">
        <v>32704</v>
      </c>
      <c r="L55" s="10">
        <v>16119</v>
      </c>
      <c r="M55" s="10">
        <v>16585</v>
      </c>
      <c r="N55" s="23"/>
      <c r="O55" s="23"/>
      <c r="P55" s="23" t="s">
        <v>103</v>
      </c>
      <c r="Q55" s="24"/>
      <c r="R55" s="9">
        <v>124.25</v>
      </c>
      <c r="S55" s="10">
        <v>3934</v>
      </c>
      <c r="T55" s="10">
        <v>13662</v>
      </c>
      <c r="U55" s="10">
        <v>6687</v>
      </c>
      <c r="V55" s="10">
        <v>6975</v>
      </c>
      <c r="W55" s="10">
        <v>4013</v>
      </c>
      <c r="X55" s="10">
        <v>13487</v>
      </c>
      <c r="Y55" s="10">
        <v>6596</v>
      </c>
      <c r="Z55" s="10">
        <v>6891</v>
      </c>
    </row>
    <row r="56" spans="1:26" s="5" customFormat="1" ht="13.5" customHeight="1">
      <c r="A56" s="22"/>
      <c r="B56" s="47" t="s">
        <v>104</v>
      </c>
      <c r="C56" s="49"/>
      <c r="D56" s="29"/>
      <c r="E56" s="6">
        <v>416.93</v>
      </c>
      <c r="F56" s="7">
        <v>25115</v>
      </c>
      <c r="G56" s="8">
        <v>80390</v>
      </c>
      <c r="H56" s="7">
        <v>39891</v>
      </c>
      <c r="I56" s="7">
        <v>40499</v>
      </c>
      <c r="J56" s="7">
        <f>SUM(J57:J60)</f>
        <v>25746</v>
      </c>
      <c r="K56" s="7">
        <f>SUM(K57:K60)</f>
        <v>81583</v>
      </c>
      <c r="L56" s="7">
        <f>SUM(L57:L60)</f>
        <v>40459</v>
      </c>
      <c r="M56" s="7">
        <f>SUM(M57:M60)</f>
        <v>41124</v>
      </c>
      <c r="N56" s="23"/>
      <c r="O56" s="23"/>
      <c r="P56" s="23" t="s">
        <v>105</v>
      </c>
      <c r="Q56" s="24"/>
      <c r="R56" s="68" t="s">
        <v>36</v>
      </c>
      <c r="S56" s="10">
        <v>1234</v>
      </c>
      <c r="T56" s="10">
        <v>4227</v>
      </c>
      <c r="U56" s="10">
        <v>2045</v>
      </c>
      <c r="V56" s="10">
        <v>2182</v>
      </c>
      <c r="W56" s="68" t="s">
        <v>36</v>
      </c>
      <c r="X56" s="68" t="s">
        <v>36</v>
      </c>
      <c r="Y56" s="68" t="s">
        <v>36</v>
      </c>
      <c r="Z56" s="68" t="s">
        <v>36</v>
      </c>
    </row>
    <row r="57" spans="1:26" ht="13.5" customHeight="1">
      <c r="A57" s="23"/>
      <c r="B57" s="23"/>
      <c r="C57" s="23" t="s">
        <v>106</v>
      </c>
      <c r="D57" s="24"/>
      <c r="E57" s="9">
        <v>225.59</v>
      </c>
      <c r="F57" s="10">
        <v>8007</v>
      </c>
      <c r="G57" s="10">
        <v>24209</v>
      </c>
      <c r="H57" s="10">
        <v>12187</v>
      </c>
      <c r="I57" s="10">
        <v>12022</v>
      </c>
      <c r="J57" s="10">
        <v>7959</v>
      </c>
      <c r="K57" s="10">
        <v>24033</v>
      </c>
      <c r="L57" s="10">
        <v>12075</v>
      </c>
      <c r="M57" s="10">
        <v>11958</v>
      </c>
      <c r="N57" s="23"/>
      <c r="O57" s="23"/>
      <c r="P57" s="23" t="s">
        <v>107</v>
      </c>
      <c r="Q57" s="24"/>
      <c r="R57" s="9">
        <v>106.7</v>
      </c>
      <c r="S57" s="10">
        <v>3484</v>
      </c>
      <c r="T57" s="10">
        <v>11962</v>
      </c>
      <c r="U57" s="10">
        <v>5802</v>
      </c>
      <c r="V57" s="10">
        <v>6160</v>
      </c>
      <c r="W57" s="10">
        <v>3478</v>
      </c>
      <c r="X57" s="10">
        <v>11879</v>
      </c>
      <c r="Y57" s="10">
        <v>5724</v>
      </c>
      <c r="Z57" s="10">
        <v>6155</v>
      </c>
    </row>
    <row r="58" spans="1:26" ht="13.5" customHeight="1">
      <c r="A58" s="23"/>
      <c r="B58" s="23"/>
      <c r="C58" s="23" t="s">
        <v>108</v>
      </c>
      <c r="D58" s="24"/>
      <c r="E58" s="9">
        <v>82.02</v>
      </c>
      <c r="F58" s="10">
        <v>2490</v>
      </c>
      <c r="G58" s="10">
        <v>9706</v>
      </c>
      <c r="H58" s="10">
        <v>4691</v>
      </c>
      <c r="I58" s="10">
        <v>5015</v>
      </c>
      <c r="J58" s="10">
        <v>2527</v>
      </c>
      <c r="K58" s="10">
        <v>9590</v>
      </c>
      <c r="L58" s="10">
        <v>4648</v>
      </c>
      <c r="M58" s="10">
        <v>4942</v>
      </c>
      <c r="N58" s="23"/>
      <c r="O58" s="23"/>
      <c r="P58" s="23" t="s">
        <v>109</v>
      </c>
      <c r="Q58" s="24"/>
      <c r="R58" s="9">
        <v>42.31</v>
      </c>
      <c r="S58" s="10">
        <v>2289</v>
      </c>
      <c r="T58" s="10">
        <v>8514</v>
      </c>
      <c r="U58" s="10">
        <v>4133</v>
      </c>
      <c r="V58" s="10">
        <v>4381</v>
      </c>
      <c r="W58" s="10">
        <v>2282</v>
      </c>
      <c r="X58" s="10">
        <v>8330</v>
      </c>
      <c r="Y58" s="10">
        <v>4061</v>
      </c>
      <c r="Z58" s="10">
        <v>4269</v>
      </c>
    </row>
    <row r="59" spans="1:26" ht="13.5" customHeight="1">
      <c r="A59" s="23"/>
      <c r="B59" s="23"/>
      <c r="C59" s="23" t="s">
        <v>110</v>
      </c>
      <c r="D59" s="24"/>
      <c r="E59" s="9">
        <v>49.13</v>
      </c>
      <c r="F59" s="10">
        <v>13036</v>
      </c>
      <c r="G59" s="10">
        <v>40701</v>
      </c>
      <c r="H59" s="10">
        <v>20151</v>
      </c>
      <c r="I59" s="10">
        <v>20550</v>
      </c>
      <c r="J59" s="10">
        <v>13688</v>
      </c>
      <c r="K59" s="10">
        <v>42226</v>
      </c>
      <c r="L59" s="10">
        <v>20886</v>
      </c>
      <c r="M59" s="10">
        <v>21340</v>
      </c>
      <c r="N59" s="23"/>
      <c r="O59" s="23"/>
      <c r="P59" s="23" t="s">
        <v>111</v>
      </c>
      <c r="Q59" s="24"/>
      <c r="R59" s="9">
        <v>39.48</v>
      </c>
      <c r="S59" s="10">
        <v>1430</v>
      </c>
      <c r="T59" s="10">
        <v>5600</v>
      </c>
      <c r="U59" s="10">
        <v>2744</v>
      </c>
      <c r="V59" s="10">
        <v>2856</v>
      </c>
      <c r="W59" s="10">
        <v>1435</v>
      </c>
      <c r="X59" s="10">
        <v>5555</v>
      </c>
      <c r="Y59" s="10">
        <v>2725</v>
      </c>
      <c r="Z59" s="10">
        <v>2830</v>
      </c>
    </row>
    <row r="60" spans="1:26" ht="13.5" customHeight="1">
      <c r="A60" s="23"/>
      <c r="B60" s="23"/>
      <c r="C60" s="23" t="s">
        <v>112</v>
      </c>
      <c r="D60" s="24"/>
      <c r="E60" s="9">
        <v>60.19</v>
      </c>
      <c r="F60" s="10">
        <v>1582</v>
      </c>
      <c r="G60" s="10">
        <v>5774</v>
      </c>
      <c r="H60" s="10">
        <v>2862</v>
      </c>
      <c r="I60" s="10">
        <v>2912</v>
      </c>
      <c r="J60" s="10">
        <v>1572</v>
      </c>
      <c r="K60" s="10">
        <v>5734</v>
      </c>
      <c r="L60" s="10">
        <v>2850</v>
      </c>
      <c r="M60" s="10">
        <v>2884</v>
      </c>
      <c r="N60" s="23"/>
      <c r="O60" s="23"/>
      <c r="P60" s="23"/>
      <c r="Q60" s="24"/>
      <c r="R60" s="9"/>
      <c r="S60" s="10"/>
      <c r="T60" s="10"/>
      <c r="U60" s="10"/>
      <c r="V60" s="10"/>
      <c r="W60" s="10"/>
      <c r="X60" s="10"/>
      <c r="Y60" s="10"/>
      <c r="Z60" s="10"/>
    </row>
    <row r="61" spans="1:26" s="5" customFormat="1" ht="13.5" customHeight="1">
      <c r="A61" s="22"/>
      <c r="B61" s="47" t="s">
        <v>113</v>
      </c>
      <c r="C61" s="49"/>
      <c r="D61" s="29"/>
      <c r="E61" s="6">
        <v>570.05</v>
      </c>
      <c r="F61" s="7">
        <v>9822</v>
      </c>
      <c r="G61" s="8">
        <v>36051</v>
      </c>
      <c r="H61" s="7">
        <v>17657</v>
      </c>
      <c r="I61" s="7">
        <v>18394</v>
      </c>
      <c r="J61" s="7">
        <f>SUM(J62:J63)</f>
        <v>9805</v>
      </c>
      <c r="K61" s="7">
        <f>SUM(K62:K63)</f>
        <v>35661</v>
      </c>
      <c r="L61" s="7">
        <f>SUM(L62:L63)</f>
        <v>17440</v>
      </c>
      <c r="M61" s="7">
        <f>SUM(M62:M63)</f>
        <v>18221</v>
      </c>
      <c r="N61" s="23"/>
      <c r="O61" s="23"/>
      <c r="P61" s="23"/>
      <c r="Q61" s="24"/>
      <c r="R61" s="9"/>
      <c r="S61" s="10"/>
      <c r="T61" s="10"/>
      <c r="U61" s="10"/>
      <c r="V61" s="10"/>
      <c r="W61" s="10"/>
      <c r="X61" s="10"/>
      <c r="Y61" s="10"/>
      <c r="Z61" s="10"/>
    </row>
    <row r="62" spans="1:26" ht="13.5" customHeight="1">
      <c r="A62" s="23"/>
      <c r="B62" s="23"/>
      <c r="C62" s="23" t="s">
        <v>114</v>
      </c>
      <c r="D62" s="24"/>
      <c r="E62" s="9">
        <v>109.23</v>
      </c>
      <c r="F62" s="10">
        <v>1959</v>
      </c>
      <c r="G62" s="10">
        <v>7979</v>
      </c>
      <c r="H62" s="10">
        <v>3914</v>
      </c>
      <c r="I62" s="10">
        <v>4065</v>
      </c>
      <c r="J62" s="10">
        <v>1943</v>
      </c>
      <c r="K62" s="10">
        <v>7911</v>
      </c>
      <c r="L62" s="10">
        <v>3886</v>
      </c>
      <c r="M62" s="10">
        <v>4025</v>
      </c>
      <c r="N62" s="23"/>
      <c r="O62" s="23"/>
      <c r="P62" s="23"/>
      <c r="Q62" s="24"/>
      <c r="R62" s="9"/>
      <c r="S62" s="10"/>
      <c r="T62" s="10"/>
      <c r="U62" s="10"/>
      <c r="V62" s="10"/>
      <c r="W62" s="10"/>
      <c r="X62" s="10"/>
      <c r="Y62" s="10"/>
      <c r="Z62" s="10"/>
    </row>
    <row r="63" spans="1:26" ht="13.5" customHeight="1">
      <c r="A63" s="23"/>
      <c r="B63" s="23"/>
      <c r="C63" s="23" t="s">
        <v>9</v>
      </c>
      <c r="D63" s="24"/>
      <c r="E63" s="9">
        <v>460.82</v>
      </c>
      <c r="F63" s="10">
        <v>7863</v>
      </c>
      <c r="G63" s="10">
        <v>28072</v>
      </c>
      <c r="H63" s="10">
        <v>13743</v>
      </c>
      <c r="I63" s="10">
        <v>14329</v>
      </c>
      <c r="J63" s="10">
        <v>7862</v>
      </c>
      <c r="K63" s="10">
        <v>27750</v>
      </c>
      <c r="L63" s="10">
        <v>13554</v>
      </c>
      <c r="M63" s="10">
        <v>14196</v>
      </c>
      <c r="N63" s="22"/>
      <c r="O63" s="47" t="s">
        <v>115</v>
      </c>
      <c r="P63" s="48"/>
      <c r="Q63" s="29"/>
      <c r="R63" s="6"/>
      <c r="S63" s="8"/>
      <c r="T63" s="10"/>
      <c r="U63" s="8"/>
      <c r="V63" s="8"/>
      <c r="W63" s="8"/>
      <c r="X63" s="10"/>
      <c r="Y63" s="8"/>
      <c r="Z63" s="8"/>
    </row>
    <row r="64" spans="1:26" ht="13.5" customHeight="1">
      <c r="A64" s="22"/>
      <c r="B64" s="47" t="s">
        <v>116</v>
      </c>
      <c r="C64" s="49"/>
      <c r="D64" s="29"/>
      <c r="E64" s="6">
        <v>128.78</v>
      </c>
      <c r="F64" s="7">
        <v>8779</v>
      </c>
      <c r="G64" s="8">
        <v>29553</v>
      </c>
      <c r="H64" s="7">
        <v>14395</v>
      </c>
      <c r="I64" s="7">
        <v>15158</v>
      </c>
      <c r="J64" s="7">
        <f>SUM(J65:J67)</f>
        <v>8806</v>
      </c>
      <c r="K64" s="7">
        <f>SUM(K65:K67)</f>
        <v>29337</v>
      </c>
      <c r="L64" s="7">
        <f>SUM(L65:L67)</f>
        <v>14287</v>
      </c>
      <c r="M64" s="7">
        <f>SUM(M65:M67)</f>
        <v>15050</v>
      </c>
      <c r="N64" s="23"/>
      <c r="O64" s="23"/>
      <c r="P64" s="23" t="s">
        <v>117</v>
      </c>
      <c r="Q64" s="24"/>
      <c r="R64" s="9">
        <v>1648.5</v>
      </c>
      <c r="S64" s="11">
        <v>575023</v>
      </c>
      <c r="T64" s="10">
        <v>1440773</v>
      </c>
      <c r="U64" s="11">
        <v>705200</v>
      </c>
      <c r="V64" s="11">
        <v>735573</v>
      </c>
      <c r="W64" s="11">
        <v>581376</v>
      </c>
      <c r="X64" s="10">
        <v>1444406</v>
      </c>
      <c r="Y64" s="11">
        <v>705826</v>
      </c>
      <c r="Z64" s="11">
        <v>738580</v>
      </c>
    </row>
    <row r="65" spans="1:26" ht="13.5" customHeight="1">
      <c r="A65" s="23"/>
      <c r="B65" s="23"/>
      <c r="C65" s="23" t="s">
        <v>118</v>
      </c>
      <c r="D65" s="24"/>
      <c r="E65" s="9">
        <v>30.1</v>
      </c>
      <c r="F65" s="10">
        <v>2082</v>
      </c>
      <c r="G65" s="10">
        <v>7149</v>
      </c>
      <c r="H65" s="10">
        <v>3457</v>
      </c>
      <c r="I65" s="10">
        <v>3692</v>
      </c>
      <c r="J65" s="10">
        <v>2110</v>
      </c>
      <c r="K65" s="10">
        <v>7115</v>
      </c>
      <c r="L65" s="10">
        <v>3423</v>
      </c>
      <c r="M65" s="10">
        <v>3692</v>
      </c>
      <c r="N65" s="23"/>
      <c r="O65" s="23"/>
      <c r="P65" s="23" t="s">
        <v>119</v>
      </c>
      <c r="Q65" s="24"/>
      <c r="R65" s="9">
        <v>1551.44</v>
      </c>
      <c r="S65" s="11">
        <v>63061</v>
      </c>
      <c r="T65" s="10">
        <v>193952</v>
      </c>
      <c r="U65" s="11">
        <v>95672</v>
      </c>
      <c r="V65" s="11">
        <v>98280</v>
      </c>
      <c r="W65" s="11">
        <v>63635</v>
      </c>
      <c r="X65" s="10">
        <v>192699</v>
      </c>
      <c r="Y65" s="11">
        <v>95086</v>
      </c>
      <c r="Z65" s="11">
        <v>97613</v>
      </c>
    </row>
    <row r="66" spans="1:26" s="5" customFormat="1" ht="13.5" customHeight="1">
      <c r="A66" s="23"/>
      <c r="B66" s="23"/>
      <c r="C66" s="23" t="s">
        <v>120</v>
      </c>
      <c r="D66" s="24"/>
      <c r="E66" s="9">
        <v>44.63</v>
      </c>
      <c r="F66" s="10">
        <v>2462</v>
      </c>
      <c r="G66" s="10">
        <v>8566</v>
      </c>
      <c r="H66" s="10">
        <v>4244</v>
      </c>
      <c r="I66" s="10">
        <v>4322</v>
      </c>
      <c r="J66" s="10">
        <v>2442</v>
      </c>
      <c r="K66" s="10">
        <v>8507</v>
      </c>
      <c r="L66" s="10">
        <v>4222</v>
      </c>
      <c r="M66" s="10">
        <v>4285</v>
      </c>
      <c r="N66" s="23"/>
      <c r="O66" s="23"/>
      <c r="P66" s="23" t="s">
        <v>121</v>
      </c>
      <c r="Q66" s="24"/>
      <c r="R66" s="9">
        <v>1523.95</v>
      </c>
      <c r="S66" s="11">
        <v>68759</v>
      </c>
      <c r="T66" s="10">
        <v>221529</v>
      </c>
      <c r="U66" s="11">
        <v>108019</v>
      </c>
      <c r="V66" s="11">
        <v>113510</v>
      </c>
      <c r="W66" s="11">
        <v>69288</v>
      </c>
      <c r="X66" s="10">
        <v>220400</v>
      </c>
      <c r="Y66" s="11">
        <v>107361</v>
      </c>
      <c r="Z66" s="11">
        <v>113039</v>
      </c>
    </row>
    <row r="67" spans="1:26" ht="13.5" customHeight="1">
      <c r="A67" s="23"/>
      <c r="B67" s="23"/>
      <c r="C67" s="23" t="s">
        <v>122</v>
      </c>
      <c r="D67" s="24"/>
      <c r="E67" s="9">
        <v>54.05</v>
      </c>
      <c r="F67" s="10">
        <v>4235</v>
      </c>
      <c r="G67" s="10">
        <v>13838</v>
      </c>
      <c r="H67" s="10">
        <v>6694</v>
      </c>
      <c r="I67" s="10">
        <v>7144</v>
      </c>
      <c r="J67" s="10">
        <v>4254</v>
      </c>
      <c r="K67" s="10">
        <v>13715</v>
      </c>
      <c r="L67" s="10">
        <v>6642</v>
      </c>
      <c r="M67" s="10">
        <v>7073</v>
      </c>
      <c r="N67" s="23"/>
      <c r="O67" s="23"/>
      <c r="P67" s="23" t="s">
        <v>123</v>
      </c>
      <c r="Q67" s="24"/>
      <c r="R67" s="9">
        <v>804.93</v>
      </c>
      <c r="S67" s="11">
        <v>24573</v>
      </c>
      <c r="T67" s="10">
        <v>83296</v>
      </c>
      <c r="U67" s="11">
        <v>40219</v>
      </c>
      <c r="V67" s="11">
        <v>43077</v>
      </c>
      <c r="W67" s="11">
        <v>24708</v>
      </c>
      <c r="X67" s="10">
        <v>82298</v>
      </c>
      <c r="Y67" s="11">
        <v>39748</v>
      </c>
      <c r="Z67" s="11">
        <v>42550</v>
      </c>
    </row>
    <row r="68" spans="1:26" ht="13.5" customHeight="1">
      <c r="A68" s="22"/>
      <c r="B68" s="47" t="s">
        <v>124</v>
      </c>
      <c r="C68" s="49"/>
      <c r="D68" s="29"/>
      <c r="E68" s="6">
        <v>468.25</v>
      </c>
      <c r="F68" s="7">
        <v>7619</v>
      </c>
      <c r="G68" s="8">
        <v>22793</v>
      </c>
      <c r="H68" s="7">
        <v>10963</v>
      </c>
      <c r="I68" s="7">
        <v>11830</v>
      </c>
      <c r="J68" s="7">
        <f>SUM(J69:J70)</f>
        <v>7572</v>
      </c>
      <c r="K68" s="7">
        <f>SUM(K69:K70)</f>
        <v>22420</v>
      </c>
      <c r="L68" s="7">
        <f>SUM(L69:L70)</f>
        <v>10768</v>
      </c>
      <c r="M68" s="7">
        <f>SUM(M69:M70)</f>
        <v>11652</v>
      </c>
      <c r="N68" s="23"/>
      <c r="O68" s="23"/>
      <c r="P68" s="23" t="s">
        <v>125</v>
      </c>
      <c r="Q68" s="24"/>
      <c r="R68" s="9">
        <v>536.38</v>
      </c>
      <c r="S68" s="11">
        <v>24830</v>
      </c>
      <c r="T68" s="10">
        <v>87895</v>
      </c>
      <c r="U68" s="11">
        <v>42630</v>
      </c>
      <c r="V68" s="11">
        <v>45265</v>
      </c>
      <c r="W68" s="11">
        <v>26148</v>
      </c>
      <c r="X68" s="10">
        <v>91195</v>
      </c>
      <c r="Y68" s="11">
        <v>44249</v>
      </c>
      <c r="Z68" s="11">
        <v>46946</v>
      </c>
    </row>
    <row r="69" spans="1:26" ht="13.5" customHeight="1">
      <c r="A69" s="22"/>
      <c r="B69" s="33"/>
      <c r="C69" s="23" t="s">
        <v>126</v>
      </c>
      <c r="D69" s="23"/>
      <c r="E69" s="39">
        <v>140.7</v>
      </c>
      <c r="F69" s="40">
        <v>4359</v>
      </c>
      <c r="G69" s="40">
        <v>13894</v>
      </c>
      <c r="H69" s="40">
        <v>6751</v>
      </c>
      <c r="I69" s="40">
        <v>7143</v>
      </c>
      <c r="J69" s="40">
        <v>4338</v>
      </c>
      <c r="K69" s="10">
        <v>13684</v>
      </c>
      <c r="L69" s="40">
        <v>6646</v>
      </c>
      <c r="M69" s="40">
        <v>7038</v>
      </c>
      <c r="N69" s="23"/>
      <c r="O69" s="23"/>
      <c r="P69" s="23" t="s">
        <v>127</v>
      </c>
      <c r="Q69" s="24"/>
      <c r="R69" s="9">
        <v>723.23</v>
      </c>
      <c r="S69" s="11">
        <v>76898</v>
      </c>
      <c r="T69" s="10">
        <v>227377</v>
      </c>
      <c r="U69" s="11">
        <v>110394</v>
      </c>
      <c r="V69" s="11">
        <v>116983</v>
      </c>
      <c r="W69" s="11">
        <v>77420</v>
      </c>
      <c r="X69" s="10">
        <v>225421</v>
      </c>
      <c r="Y69" s="11">
        <v>109399</v>
      </c>
      <c r="Z69" s="11">
        <v>116022</v>
      </c>
    </row>
    <row r="70" spans="1:26" s="5" customFormat="1" ht="13.5" customHeight="1">
      <c r="A70" s="23"/>
      <c r="B70" s="23"/>
      <c r="C70" s="23" t="s">
        <v>128</v>
      </c>
      <c r="D70" s="24"/>
      <c r="E70" s="38">
        <v>327.55</v>
      </c>
      <c r="F70" s="37">
        <v>3260</v>
      </c>
      <c r="G70" s="37">
        <v>8899</v>
      </c>
      <c r="H70" s="37">
        <v>4212</v>
      </c>
      <c r="I70" s="37">
        <v>4687</v>
      </c>
      <c r="J70" s="37">
        <v>3234</v>
      </c>
      <c r="K70" s="10">
        <v>8736</v>
      </c>
      <c r="L70" s="37">
        <v>4122</v>
      </c>
      <c r="M70" s="37">
        <v>4614</v>
      </c>
      <c r="N70" s="23"/>
      <c r="O70" s="23"/>
      <c r="P70" s="35" t="s">
        <v>129</v>
      </c>
      <c r="Q70" s="24"/>
      <c r="R70" s="36">
        <v>497.1</v>
      </c>
      <c r="S70" s="37">
        <v>33005</v>
      </c>
      <c r="T70" s="37">
        <v>103977</v>
      </c>
      <c r="U70" s="37">
        <v>50503</v>
      </c>
      <c r="V70" s="37">
        <v>53474</v>
      </c>
      <c r="W70" s="37">
        <v>31845</v>
      </c>
      <c r="X70" s="10">
        <v>98453</v>
      </c>
      <c r="Y70" s="37">
        <v>47795</v>
      </c>
      <c r="Z70" s="37">
        <v>50658</v>
      </c>
    </row>
    <row r="71" spans="1:26" s="5" customFormat="1" ht="6" customHeight="1">
      <c r="A71" s="25"/>
      <c r="B71" s="25"/>
      <c r="C71" s="25"/>
      <c r="D71" s="26"/>
      <c r="E71" s="16"/>
      <c r="F71" s="15"/>
      <c r="G71" s="15"/>
      <c r="H71" s="15"/>
      <c r="I71" s="15"/>
      <c r="J71" s="15"/>
      <c r="K71" s="15"/>
      <c r="L71" s="15"/>
      <c r="M71" s="15"/>
      <c r="N71" s="25"/>
      <c r="O71" s="25"/>
      <c r="P71" s="34"/>
      <c r="Q71" s="26"/>
      <c r="R71" s="14"/>
      <c r="S71" s="15"/>
      <c r="T71" s="15"/>
      <c r="U71" s="15"/>
      <c r="V71" s="15"/>
      <c r="W71" s="15"/>
      <c r="X71" s="15"/>
      <c r="Y71" s="15"/>
      <c r="Z71" s="15"/>
    </row>
    <row r="72" ht="13.5" customHeight="1">
      <c r="B72" s="17" t="s">
        <v>130</v>
      </c>
    </row>
    <row r="73" ht="10.5" customHeight="1"/>
  </sheetData>
  <mergeCells count="35">
    <mergeCell ref="O63:P63"/>
    <mergeCell ref="B64:C64"/>
    <mergeCell ref="B68:C68"/>
    <mergeCell ref="R15:R17"/>
    <mergeCell ref="T15:U15"/>
    <mergeCell ref="S16:S17"/>
    <mergeCell ref="T16:V16"/>
    <mergeCell ref="O34:P34"/>
    <mergeCell ref="O43:P43"/>
    <mergeCell ref="O51:P51"/>
    <mergeCell ref="O54:P54"/>
    <mergeCell ref="N15:Q17"/>
    <mergeCell ref="W16:W17"/>
    <mergeCell ref="X16:Z16"/>
    <mergeCell ref="X15:Y15"/>
    <mergeCell ref="E15:E17"/>
    <mergeCell ref="K16:M16"/>
    <mergeCell ref="F16:F17"/>
    <mergeCell ref="J16:J17"/>
    <mergeCell ref="G16:I16"/>
    <mergeCell ref="G15:H15"/>
    <mergeCell ref="K15:L15"/>
    <mergeCell ref="A15:D17"/>
    <mergeCell ref="A18:C18"/>
    <mergeCell ref="B19:C19"/>
    <mergeCell ref="B61:C61"/>
    <mergeCell ref="B39:C39"/>
    <mergeCell ref="B49:C49"/>
    <mergeCell ref="B42:C42"/>
    <mergeCell ref="B47:C47"/>
    <mergeCell ref="B52:C52"/>
    <mergeCell ref="B56:C56"/>
    <mergeCell ref="O18:P18"/>
    <mergeCell ref="O23:P23"/>
    <mergeCell ref="B38:C38"/>
  </mergeCells>
  <printOptions/>
  <pageMargins left="0.75" right="0.3937007874015748" top="0.41" bottom="0.36" header="0.5118110236220472" footer="0.24"/>
  <pageSetup fitToWidth="2"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康史</dc:creator>
  <cp:keywords/>
  <dc:description/>
  <cp:lastModifiedBy>kikpc165u</cp:lastModifiedBy>
  <cp:lastPrinted>2005-02-02T01:37:28Z</cp:lastPrinted>
  <dcterms:created xsi:type="dcterms:W3CDTF">1999-01-22T01:54:30Z</dcterms:created>
  <dcterms:modified xsi:type="dcterms:W3CDTF">2006-03-28T10:10:51Z</dcterms:modified>
  <cp:category/>
  <cp:version/>
  <cp:contentType/>
  <cp:contentStatus/>
</cp:coreProperties>
</file>