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6年版" sheetId="1" r:id="rId1"/>
  </sheets>
  <definedNames>
    <definedName name="_xlnm.Print_Area" localSheetId="0">'16年版'!$A$1:$P$58</definedName>
  </definedNames>
  <calcPr fullCalcOnLoad="1"/>
</workbook>
</file>

<file path=xl/sharedStrings.xml><?xml version="1.0" encoding="utf-8"?>
<sst xmlns="http://schemas.openxmlformats.org/spreadsheetml/2006/main" count="49" uniqueCount="32">
  <si>
    <t>１２４  交通機関の運輸状況</t>
  </si>
  <si>
    <t>１ 市営バス及び市営地下鉄</t>
  </si>
  <si>
    <t>本表は貸切バスを含む。</t>
  </si>
  <si>
    <t>「免許路線キロ」，「営業キロ」，「在籍車両数」，「停留所数」，「駅数」は，年度末・月末の数値である。</t>
  </si>
  <si>
    <t>走行キロ</t>
  </si>
  <si>
    <t>乗車人員</t>
  </si>
  <si>
    <t>車両数</t>
  </si>
  <si>
    <t>1日平均</t>
  </si>
  <si>
    <t>1日１車当り</t>
  </si>
  <si>
    <t>延使用車両数</t>
  </si>
  <si>
    <t>使用車両数</t>
  </si>
  <si>
    <t>km</t>
  </si>
  <si>
    <t>人</t>
  </si>
  <si>
    <t>両</t>
  </si>
  <si>
    <t>ヵ所</t>
  </si>
  <si>
    <t xml:space="preserve"> </t>
  </si>
  <si>
    <t>資料  交通局総務部総務課</t>
  </si>
  <si>
    <t>年度　・　月</t>
  </si>
  <si>
    <t>免 許 路 線 キ ロ
営業㌔ （地下鉄）
(年度・月末)</t>
  </si>
  <si>
    <t>停 留 所 数
駅　　　　数
(年度・月末)</t>
  </si>
  <si>
    <t>１車１キロ当り</t>
  </si>
  <si>
    <t>在 籍 車 両 数
(年度・月末)</t>
  </si>
  <si>
    <t xml:space="preserve">  市営バス</t>
  </si>
  <si>
    <t xml:space="preserve">  市営地下鉄</t>
  </si>
  <si>
    <t>平成6年度</t>
  </si>
  <si>
    <t>平成15年4月</t>
  </si>
  <si>
    <t>平成16年1月</t>
  </si>
  <si>
    <t>平成6年度</t>
  </si>
  <si>
    <t>平成15年4月</t>
  </si>
  <si>
    <t>平成16年1月</t>
  </si>
  <si>
    <t>7  (1995)</t>
  </si>
  <si>
    <t>12 (2000)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</si>
</sst>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_ "/>
    <numFmt numFmtId="178" formatCode="#,##0.000;[Red]\-#,##0.000"/>
    <numFmt numFmtId="179" formatCode="#,##0.000_ ;[Red]\-#,##0.000\ "/>
    <numFmt numFmtId="180" formatCode="#,##0_ ;[Red]\-#,##0\ "/>
    <numFmt numFmtId="181" formatCode="#,##0.0_ ;[Red]\-#,##0.0\ "/>
    <numFmt numFmtId="182" formatCode="0.0000"/>
    <numFmt numFmtId="183" formatCode="0.000"/>
    <numFmt numFmtId="184" formatCode="0.0"/>
    <numFmt numFmtId="185" formatCode="0.0000000"/>
    <numFmt numFmtId="186" formatCode="0.000000"/>
    <numFmt numFmtId="187" formatCode="0.00000"/>
    <numFmt numFmtId="188" formatCode="0.00000000"/>
    <numFmt numFmtId="189" formatCode="#,##0.0;[Red]\-#,##0.0"/>
    <numFmt numFmtId="190" formatCode="#,##0.00_ ;[Red]\-#,##0.00\ "/>
    <numFmt numFmtId="191" formatCode="#,##0.00_);[Red]\(#,##0.00\)"/>
    <numFmt numFmtId="192" formatCode="0_ "/>
    <numFmt numFmtId="193" formatCode="0.0_ "/>
    <numFmt numFmtId="194" formatCode="#,##0;&quot;△ &quot;#,##0"/>
    <numFmt numFmtId="195" formatCode="#,##0_);[Red]\(#,##0\)"/>
  </numFmts>
  <fonts count="11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Ｐ明朝"/>
      <family val="1"/>
    </font>
    <font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8" fontId="0" fillId="0" borderId="0" xfId="16" applyAlignment="1">
      <alignment/>
    </xf>
    <xf numFmtId="179" fontId="0" fillId="0" borderId="0" xfId="16" applyNumberFormat="1" applyAlignment="1">
      <alignment/>
    </xf>
    <xf numFmtId="180" fontId="0" fillId="0" borderId="0" xfId="16" applyNumberFormat="1" applyAlignment="1">
      <alignment/>
    </xf>
    <xf numFmtId="181" fontId="0" fillId="0" borderId="0" xfId="16" applyNumberFormat="1" applyAlignment="1">
      <alignment/>
    </xf>
    <xf numFmtId="38" fontId="0" fillId="0" borderId="0" xfId="16" applyBorder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Alignment="1">
      <alignment/>
    </xf>
    <xf numFmtId="181" fontId="0" fillId="0" borderId="0" xfId="16" applyNumberFormat="1" applyBorder="1" applyAlignment="1">
      <alignment/>
    </xf>
    <xf numFmtId="179" fontId="3" fillId="0" borderId="0" xfId="16" applyNumberFormat="1" applyFont="1" applyAlignment="1">
      <alignment/>
    </xf>
    <xf numFmtId="38" fontId="3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181" fontId="4" fillId="0" borderId="3" xfId="16" applyNumberFormat="1" applyFont="1" applyBorder="1" applyAlignment="1">
      <alignment horizontal="distributed" vertical="center"/>
    </xf>
    <xf numFmtId="181" fontId="4" fillId="0" borderId="4" xfId="16" applyNumberFormat="1" applyFont="1" applyBorder="1" applyAlignment="1">
      <alignment horizontal="distributed" vertical="center"/>
    </xf>
    <xf numFmtId="181" fontId="4" fillId="0" borderId="5" xfId="16" applyNumberFormat="1" applyFont="1" applyBorder="1" applyAlignment="1">
      <alignment horizontal="distributed" vertical="center"/>
    </xf>
    <xf numFmtId="179" fontId="4" fillId="0" borderId="6" xfId="16" applyNumberFormat="1" applyFont="1" applyBorder="1" applyAlignment="1">
      <alignment horizontal="right"/>
    </xf>
    <xf numFmtId="180" fontId="4" fillId="0" borderId="7" xfId="16" applyNumberFormat="1" applyFont="1" applyBorder="1" applyAlignment="1">
      <alignment horizontal="right"/>
    </xf>
    <xf numFmtId="38" fontId="4" fillId="0" borderId="7" xfId="16" applyFont="1" applyBorder="1" applyAlignment="1">
      <alignment horizontal="right"/>
    </xf>
    <xf numFmtId="181" fontId="4" fillId="0" borderId="7" xfId="16" applyNumberFormat="1" applyFont="1" applyBorder="1" applyAlignment="1">
      <alignment horizontal="right"/>
    </xf>
    <xf numFmtId="38" fontId="0" fillId="0" borderId="4" xfId="16" applyBorder="1" applyAlignment="1">
      <alignment/>
    </xf>
    <xf numFmtId="179" fontId="5" fillId="0" borderId="8" xfId="16" applyNumberFormat="1" applyFont="1" applyBorder="1" applyAlignment="1">
      <alignment/>
    </xf>
    <xf numFmtId="180" fontId="5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81" fontId="5" fillId="0" borderId="0" xfId="16" applyNumberFormat="1" applyFont="1" applyBorder="1" applyAlignment="1">
      <alignment/>
    </xf>
    <xf numFmtId="191" fontId="5" fillId="0" borderId="8" xfId="16" applyNumberFormat="1" applyFont="1" applyBorder="1" applyAlignment="1">
      <alignment/>
    </xf>
    <xf numFmtId="180" fontId="6" fillId="0" borderId="0" xfId="16" applyNumberFormat="1" applyFont="1" applyBorder="1" applyAlignment="1">
      <alignment/>
    </xf>
    <xf numFmtId="38" fontId="6" fillId="0" borderId="0" xfId="16" applyFont="1" applyBorder="1" applyAlignment="1">
      <alignment/>
    </xf>
    <xf numFmtId="181" fontId="6" fillId="0" borderId="0" xfId="16" applyNumberFormat="1" applyFont="1" applyBorder="1" applyAlignment="1">
      <alignment/>
    </xf>
    <xf numFmtId="180" fontId="5" fillId="0" borderId="4" xfId="16" applyNumberFormat="1" applyFont="1" applyBorder="1" applyAlignment="1">
      <alignment/>
    </xf>
    <xf numFmtId="38" fontId="5" fillId="0" borderId="4" xfId="16" applyFont="1" applyBorder="1" applyAlignment="1">
      <alignment/>
    </xf>
    <xf numFmtId="181" fontId="5" fillId="0" borderId="4" xfId="16" applyNumberFormat="1" applyFont="1" applyBorder="1" applyAlignment="1">
      <alignment/>
    </xf>
    <xf numFmtId="179" fontId="5" fillId="0" borderId="4" xfId="16" applyNumberFormat="1" applyFont="1" applyBorder="1" applyAlignment="1">
      <alignment/>
    </xf>
    <xf numFmtId="38" fontId="4" fillId="0" borderId="3" xfId="16" applyFont="1" applyBorder="1" applyAlignment="1">
      <alignment horizontal="center" vertical="center" wrapText="1"/>
    </xf>
    <xf numFmtId="38" fontId="4" fillId="0" borderId="3" xfId="16" applyFont="1" applyBorder="1" applyAlignment="1">
      <alignment horizontal="center" vertical="center" shrinkToFit="1"/>
    </xf>
    <xf numFmtId="181" fontId="4" fillId="0" borderId="9" xfId="16" applyNumberFormat="1" applyFont="1" applyBorder="1" applyAlignment="1">
      <alignment horizontal="center" vertical="center" shrinkToFit="1"/>
    </xf>
    <xf numFmtId="179" fontId="6" fillId="0" borderId="8" xfId="16" applyNumberFormat="1" applyFont="1" applyBorder="1" applyAlignment="1">
      <alignment/>
    </xf>
    <xf numFmtId="38" fontId="7" fillId="0" borderId="0" xfId="16" applyFont="1" applyAlignment="1">
      <alignment/>
    </xf>
    <xf numFmtId="179" fontId="8" fillId="0" borderId="0" xfId="16" applyNumberFormat="1" applyFont="1" applyAlignment="1">
      <alignment/>
    </xf>
    <xf numFmtId="194" fontId="6" fillId="0" borderId="0" xfId="16" applyNumberFormat="1" applyFont="1" applyBorder="1" applyAlignment="1">
      <alignment/>
    </xf>
    <xf numFmtId="191" fontId="6" fillId="0" borderId="8" xfId="16" applyNumberFormat="1" applyFont="1" applyFill="1" applyBorder="1" applyAlignment="1">
      <alignment/>
    </xf>
    <xf numFmtId="180" fontId="6" fillId="0" borderId="0" xfId="16" applyNumberFormat="1" applyFont="1" applyFill="1" applyBorder="1" applyAlignment="1">
      <alignment/>
    </xf>
    <xf numFmtId="194" fontId="6" fillId="0" borderId="0" xfId="16" applyNumberFormat="1" applyFont="1" applyFill="1" applyBorder="1" applyAlignment="1">
      <alignment/>
    </xf>
    <xf numFmtId="38" fontId="6" fillId="0" borderId="0" xfId="16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91" fontId="5" fillId="0" borderId="8" xfId="16" applyNumberFormat="1" applyFont="1" applyFill="1" applyBorder="1" applyAlignment="1">
      <alignment/>
    </xf>
    <xf numFmtId="195" fontId="5" fillId="0" borderId="0" xfId="16" applyNumberFormat="1" applyFont="1" applyFill="1" applyBorder="1" applyAlignment="1">
      <alignment/>
    </xf>
    <xf numFmtId="194" fontId="5" fillId="0" borderId="0" xfId="16" applyNumberFormat="1" applyFont="1" applyFill="1" applyBorder="1" applyAlignment="1">
      <alignment/>
    </xf>
    <xf numFmtId="38" fontId="5" fillId="0" borderId="0" xfId="16" applyFont="1" applyFill="1" applyBorder="1" applyAlignment="1">
      <alignment/>
    </xf>
    <xf numFmtId="180" fontId="5" fillId="0" borderId="0" xfId="16" applyNumberFormat="1" applyFont="1" applyFill="1" applyBorder="1" applyAlignment="1">
      <alignment/>
    </xf>
    <xf numFmtId="181" fontId="5" fillId="0" borderId="0" xfId="16" applyNumberFormat="1" applyFont="1" applyFill="1" applyBorder="1" applyAlignment="1">
      <alignment/>
    </xf>
    <xf numFmtId="191" fontId="10" fillId="0" borderId="8" xfId="16" applyNumberFormat="1" applyFont="1" applyFill="1" applyBorder="1" applyAlignment="1">
      <alignment/>
    </xf>
    <xf numFmtId="180" fontId="10" fillId="0" borderId="0" xfId="16" applyNumberFormat="1" applyFont="1" applyFill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181" fontId="4" fillId="0" borderId="10" xfId="16" applyNumberFormat="1" applyFont="1" applyBorder="1" applyAlignment="1">
      <alignment horizontal="distributed" vertical="center"/>
    </xf>
    <xf numFmtId="38" fontId="4" fillId="0" borderId="0" xfId="16" applyFont="1" applyBorder="1" applyAlignment="1">
      <alignment horizontal="center"/>
    </xf>
    <xf numFmtId="38" fontId="4" fillId="0" borderId="1" xfId="16" applyFont="1" applyBorder="1" applyAlignment="1">
      <alignment horizontal="center"/>
    </xf>
    <xf numFmtId="38" fontId="9" fillId="0" borderId="0" xfId="16" applyFont="1" applyBorder="1" applyAlignment="1">
      <alignment horizontal="center"/>
    </xf>
    <xf numFmtId="38" fontId="9" fillId="0" borderId="1" xfId="16" applyFont="1" applyBorder="1" applyAlignment="1">
      <alignment horizontal="center"/>
    </xf>
    <xf numFmtId="181" fontId="4" fillId="0" borderId="11" xfId="16" applyNumberFormat="1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181" fontId="4" fillId="0" borderId="13" xfId="16" applyNumberFormat="1" applyFont="1" applyBorder="1" applyAlignment="1">
      <alignment horizontal="distributed" vertical="center" wrapText="1"/>
    </xf>
    <xf numFmtId="38" fontId="4" fillId="0" borderId="14" xfId="16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4" fillId="0" borderId="13" xfId="16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8" fontId="4" fillId="0" borderId="0" xfId="16" applyFont="1" applyBorder="1" applyAlignment="1">
      <alignment horizontal="right"/>
    </xf>
    <xf numFmtId="38" fontId="4" fillId="0" borderId="1" xfId="16" applyFont="1" applyBorder="1" applyAlignment="1">
      <alignment horizontal="right"/>
    </xf>
    <xf numFmtId="38" fontId="9" fillId="0" borderId="0" xfId="16" applyFont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38" fontId="4" fillId="0" borderId="16" xfId="16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8" fontId="4" fillId="0" borderId="15" xfId="16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9"/>
  <sheetViews>
    <sheetView showGridLines="0" tabSelected="1" zoomScaleSheetLayoutView="100" workbookViewId="0" topLeftCell="A1">
      <selection activeCell="G1" sqref="G1"/>
    </sheetView>
  </sheetViews>
  <sheetFormatPr defaultColWidth="8.796875" defaultRowHeight="14.25"/>
  <cols>
    <col min="1" max="1" width="2.09765625" style="1" customWidth="1"/>
    <col min="2" max="2" width="1.59765625" style="1" customWidth="1"/>
    <col min="3" max="3" width="3.59765625" style="1" customWidth="1"/>
    <col min="4" max="4" width="7.59765625" style="1" customWidth="1"/>
    <col min="5" max="5" width="14.09765625" style="2" customWidth="1"/>
    <col min="6" max="6" width="14.09765625" style="3" customWidth="1"/>
    <col min="7" max="10" width="14.09765625" style="1" customWidth="1"/>
    <col min="11" max="12" width="16.3984375" style="4" customWidth="1"/>
    <col min="13" max="16" width="16.09765625" style="4" customWidth="1"/>
    <col min="17" max="16384" width="9" style="1" customWidth="1"/>
  </cols>
  <sheetData>
    <row r="1" spans="4:19" ht="16.5" customHeight="1">
      <c r="D1" s="38" t="s">
        <v>0</v>
      </c>
      <c r="Q1" s="5"/>
      <c r="R1" s="5"/>
      <c r="S1" s="5"/>
    </row>
    <row r="2" spans="17:19" ht="16.5" customHeight="1">
      <c r="Q2" s="5"/>
      <c r="R2" s="5"/>
      <c r="S2" s="5"/>
    </row>
    <row r="3" spans="4:19" ht="16.5" customHeight="1">
      <c r="D3" s="1" t="s">
        <v>1</v>
      </c>
      <c r="Q3" s="5"/>
      <c r="R3" s="5"/>
      <c r="S3" s="5"/>
    </row>
    <row r="4" spans="5:19" ht="16.5" customHeight="1">
      <c r="E4" s="39" t="s">
        <v>2</v>
      </c>
      <c r="Q4" s="5"/>
      <c r="R4" s="5"/>
      <c r="S4" s="5"/>
    </row>
    <row r="5" spans="5:19" ht="16.5" customHeight="1">
      <c r="E5" s="39" t="s">
        <v>3</v>
      </c>
      <c r="Q5" s="5"/>
      <c r="R5" s="5"/>
      <c r="S5" s="5"/>
    </row>
    <row r="6" spans="17:19" ht="13.5" customHeight="1" thickBot="1">
      <c r="Q6" s="5"/>
      <c r="R6" s="5"/>
      <c r="S6" s="5"/>
    </row>
    <row r="7" spans="2:19" ht="16.5" customHeight="1">
      <c r="B7" s="64" t="s">
        <v>17</v>
      </c>
      <c r="C7" s="65"/>
      <c r="D7" s="66"/>
      <c r="E7" s="76" t="s">
        <v>18</v>
      </c>
      <c r="F7" s="78" t="s">
        <v>4</v>
      </c>
      <c r="G7" s="78" t="s">
        <v>5</v>
      </c>
      <c r="H7" s="69" t="s">
        <v>6</v>
      </c>
      <c r="I7" s="70"/>
      <c r="J7" s="76" t="s">
        <v>19</v>
      </c>
      <c r="K7" s="60" t="s">
        <v>7</v>
      </c>
      <c r="L7" s="61"/>
      <c r="M7" s="62"/>
      <c r="N7" s="36" t="s">
        <v>20</v>
      </c>
      <c r="O7" s="63" t="s">
        <v>8</v>
      </c>
      <c r="P7" s="61"/>
      <c r="Q7" s="5"/>
      <c r="R7" s="5"/>
      <c r="S7" s="5"/>
    </row>
    <row r="8" spans="2:19" ht="30" customHeight="1">
      <c r="B8" s="67"/>
      <c r="C8" s="67"/>
      <c r="D8" s="68"/>
      <c r="E8" s="77"/>
      <c r="F8" s="79"/>
      <c r="G8" s="79"/>
      <c r="H8" s="34" t="s">
        <v>21</v>
      </c>
      <c r="I8" s="35" t="s">
        <v>9</v>
      </c>
      <c r="J8" s="77"/>
      <c r="K8" s="15" t="s">
        <v>4</v>
      </c>
      <c r="L8" s="14" t="s">
        <v>5</v>
      </c>
      <c r="M8" s="15" t="s">
        <v>10</v>
      </c>
      <c r="N8" s="16" t="s">
        <v>5</v>
      </c>
      <c r="O8" s="14" t="s">
        <v>4</v>
      </c>
      <c r="P8" s="55" t="s">
        <v>5</v>
      </c>
      <c r="Q8" s="5"/>
      <c r="R8" s="5"/>
      <c r="S8" s="5"/>
    </row>
    <row r="9" spans="4:19" ht="18" customHeight="1">
      <c r="D9" s="11"/>
      <c r="E9" s="17" t="s">
        <v>11</v>
      </c>
      <c r="F9" s="18" t="s">
        <v>11</v>
      </c>
      <c r="G9" s="19" t="s">
        <v>12</v>
      </c>
      <c r="H9" s="19" t="s">
        <v>13</v>
      </c>
      <c r="I9" s="19" t="s">
        <v>13</v>
      </c>
      <c r="J9" s="19" t="s">
        <v>14</v>
      </c>
      <c r="K9" s="20" t="s">
        <v>11</v>
      </c>
      <c r="L9" s="20" t="s">
        <v>12</v>
      </c>
      <c r="M9" s="20" t="s">
        <v>13</v>
      </c>
      <c r="N9" s="20" t="s">
        <v>12</v>
      </c>
      <c r="O9" s="20" t="s">
        <v>11</v>
      </c>
      <c r="P9" s="20" t="s">
        <v>12</v>
      </c>
      <c r="Q9" s="5"/>
      <c r="R9" s="5"/>
      <c r="S9" s="5"/>
    </row>
    <row r="10" spans="2:19" ht="11.25" customHeight="1">
      <c r="B10" s="73" t="s">
        <v>22</v>
      </c>
      <c r="C10" s="74"/>
      <c r="D10" s="75"/>
      <c r="E10" s="22"/>
      <c r="F10" s="23"/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5"/>
      <c r="R10" s="5"/>
      <c r="S10" s="5"/>
    </row>
    <row r="11" spans="2:19" ht="11.25" customHeight="1">
      <c r="B11" s="56" t="s">
        <v>24</v>
      </c>
      <c r="C11" s="56"/>
      <c r="D11" s="57"/>
      <c r="E11" s="26">
        <v>702.14</v>
      </c>
      <c r="F11" s="23">
        <v>24392458</v>
      </c>
      <c r="G11" s="24">
        <v>67497572</v>
      </c>
      <c r="H11" s="24">
        <v>678</v>
      </c>
      <c r="I11" s="24">
        <v>214462</v>
      </c>
      <c r="J11" s="24">
        <v>1235</v>
      </c>
      <c r="K11" s="23">
        <v>66829</v>
      </c>
      <c r="L11" s="23">
        <v>184925</v>
      </c>
      <c r="M11" s="23">
        <v>588</v>
      </c>
      <c r="N11" s="25">
        <v>2.8</v>
      </c>
      <c r="O11" s="25">
        <v>113.7</v>
      </c>
      <c r="P11" s="25">
        <v>314.7</v>
      </c>
      <c r="Q11" s="5"/>
      <c r="R11" s="5"/>
      <c r="S11" s="5"/>
    </row>
    <row r="12" spans="2:19" ht="11.25" customHeight="1">
      <c r="B12" s="71" t="s">
        <v>30</v>
      </c>
      <c r="C12" s="71"/>
      <c r="D12" s="72"/>
      <c r="E12" s="26">
        <v>702.1</v>
      </c>
      <c r="F12" s="23">
        <v>24546616</v>
      </c>
      <c r="G12" s="24">
        <v>64716796</v>
      </c>
      <c r="H12" s="24">
        <v>661</v>
      </c>
      <c r="I12" s="24">
        <v>215131</v>
      </c>
      <c r="J12" s="24">
        <v>1204</v>
      </c>
      <c r="K12" s="23">
        <v>67067</v>
      </c>
      <c r="L12" s="23">
        <v>176822</v>
      </c>
      <c r="M12" s="23">
        <v>588</v>
      </c>
      <c r="N12" s="25">
        <v>2.6</v>
      </c>
      <c r="O12" s="25">
        <v>114.1</v>
      </c>
      <c r="P12" s="25">
        <v>300.8</v>
      </c>
      <c r="Q12" s="5"/>
      <c r="R12" s="5"/>
      <c r="S12" s="5"/>
    </row>
    <row r="13" spans="2:19" ht="11.25" customHeight="1">
      <c r="B13" s="56">
        <v>8</v>
      </c>
      <c r="C13" s="56"/>
      <c r="D13" s="57"/>
      <c r="E13" s="26">
        <v>669.57</v>
      </c>
      <c r="F13" s="23">
        <v>23381771</v>
      </c>
      <c r="G13" s="24">
        <v>59935437</v>
      </c>
      <c r="H13" s="24">
        <v>658</v>
      </c>
      <c r="I13" s="24">
        <v>208038</v>
      </c>
      <c r="J13" s="24">
        <v>1214</v>
      </c>
      <c r="K13" s="23">
        <v>64060</v>
      </c>
      <c r="L13" s="23">
        <v>164207</v>
      </c>
      <c r="M13" s="23">
        <v>570</v>
      </c>
      <c r="N13" s="25">
        <v>2.6</v>
      </c>
      <c r="O13" s="25">
        <v>112.4</v>
      </c>
      <c r="P13" s="25">
        <v>288.1</v>
      </c>
      <c r="Q13" s="5"/>
      <c r="R13" s="5"/>
      <c r="S13" s="5"/>
    </row>
    <row r="14" spans="2:19" ht="11.25" customHeight="1">
      <c r="B14" s="56">
        <v>9</v>
      </c>
      <c r="C14" s="56"/>
      <c r="D14" s="57"/>
      <c r="E14" s="26">
        <v>633.91</v>
      </c>
      <c r="F14" s="23">
        <v>22913418</v>
      </c>
      <c r="G14" s="24">
        <v>57548711</v>
      </c>
      <c r="H14" s="24">
        <v>653</v>
      </c>
      <c r="I14" s="24">
        <v>206571</v>
      </c>
      <c r="J14" s="24">
        <v>1197</v>
      </c>
      <c r="K14" s="23">
        <v>62777</v>
      </c>
      <c r="L14" s="23">
        <v>157668</v>
      </c>
      <c r="M14" s="23">
        <v>566</v>
      </c>
      <c r="N14" s="25">
        <v>2.5</v>
      </c>
      <c r="O14" s="25">
        <v>110.9</v>
      </c>
      <c r="P14" s="25">
        <v>278.6</v>
      </c>
      <c r="Q14" s="5"/>
      <c r="R14" s="5"/>
      <c r="S14" s="5"/>
    </row>
    <row r="15" spans="2:19" ht="11.25" customHeight="1">
      <c r="B15" s="56">
        <v>10</v>
      </c>
      <c r="C15" s="56"/>
      <c r="D15" s="57"/>
      <c r="E15" s="26">
        <v>639.81</v>
      </c>
      <c r="F15" s="23">
        <v>22533706</v>
      </c>
      <c r="G15" s="24">
        <v>54829553</v>
      </c>
      <c r="H15" s="24">
        <v>647</v>
      </c>
      <c r="I15" s="24">
        <v>203533</v>
      </c>
      <c r="J15" s="24">
        <v>1145</v>
      </c>
      <c r="K15" s="23">
        <v>61736</v>
      </c>
      <c r="L15" s="23">
        <v>150218</v>
      </c>
      <c r="M15" s="23">
        <v>558</v>
      </c>
      <c r="N15" s="25">
        <v>2.4</v>
      </c>
      <c r="O15" s="25">
        <v>110.7</v>
      </c>
      <c r="P15" s="25">
        <v>269.4</v>
      </c>
      <c r="Q15" s="5"/>
      <c r="R15" s="5"/>
      <c r="S15" s="5"/>
    </row>
    <row r="16" spans="2:19" ht="19.5" customHeight="1">
      <c r="B16" s="56">
        <v>11</v>
      </c>
      <c r="C16" s="56"/>
      <c r="D16" s="57"/>
      <c r="E16" s="26">
        <v>639.81</v>
      </c>
      <c r="F16" s="23">
        <v>22833211</v>
      </c>
      <c r="G16" s="24">
        <v>52810104</v>
      </c>
      <c r="H16" s="24">
        <v>651</v>
      </c>
      <c r="I16" s="24">
        <v>202635</v>
      </c>
      <c r="J16" s="24">
        <v>1145</v>
      </c>
      <c r="K16" s="23">
        <v>62386</v>
      </c>
      <c r="L16" s="23">
        <v>144290</v>
      </c>
      <c r="M16" s="23">
        <v>554</v>
      </c>
      <c r="N16" s="25">
        <v>2.3</v>
      </c>
      <c r="O16" s="25">
        <v>112.7</v>
      </c>
      <c r="P16" s="25">
        <v>260.5</v>
      </c>
      <c r="Q16" s="5"/>
      <c r="R16" s="5"/>
      <c r="S16" s="5"/>
    </row>
    <row r="17" spans="2:19" ht="11.25" customHeight="1">
      <c r="B17" s="71" t="s">
        <v>31</v>
      </c>
      <c r="C17" s="71"/>
      <c r="D17" s="72"/>
      <c r="E17" s="26">
        <v>640.99</v>
      </c>
      <c r="F17" s="23">
        <v>22412425</v>
      </c>
      <c r="G17" s="24">
        <v>50622729</v>
      </c>
      <c r="H17" s="24">
        <v>641</v>
      </c>
      <c r="I17" s="24">
        <v>198067</v>
      </c>
      <c r="J17" s="24">
        <v>1138</v>
      </c>
      <c r="K17" s="23">
        <v>61404</v>
      </c>
      <c r="L17" s="23">
        <v>138692</v>
      </c>
      <c r="M17" s="23">
        <v>543</v>
      </c>
      <c r="N17" s="25">
        <v>2.3</v>
      </c>
      <c r="O17" s="25">
        <v>113.1</v>
      </c>
      <c r="P17" s="25">
        <v>255.4</v>
      </c>
      <c r="Q17" s="5"/>
      <c r="R17" s="5"/>
      <c r="S17" s="5"/>
    </row>
    <row r="18" spans="2:19" ht="11.25" customHeight="1">
      <c r="B18" s="56">
        <v>13</v>
      </c>
      <c r="C18" s="56"/>
      <c r="D18" s="57"/>
      <c r="E18" s="26">
        <v>616.34</v>
      </c>
      <c r="F18" s="23">
        <v>22367164</v>
      </c>
      <c r="G18" s="24">
        <v>49035978</v>
      </c>
      <c r="H18" s="24">
        <v>627</v>
      </c>
      <c r="I18" s="24">
        <v>192447</v>
      </c>
      <c r="J18" s="24">
        <v>1148</v>
      </c>
      <c r="K18" s="23">
        <v>61280</v>
      </c>
      <c r="L18" s="23">
        <v>134345</v>
      </c>
      <c r="M18" s="23">
        <v>527</v>
      </c>
      <c r="N18" s="25">
        <v>2.2</v>
      </c>
      <c r="O18" s="25">
        <v>116.3</v>
      </c>
      <c r="P18" s="25">
        <v>254.9</v>
      </c>
      <c r="Q18" s="5"/>
      <c r="R18" s="5"/>
      <c r="S18" s="5"/>
    </row>
    <row r="19" spans="2:19" ht="11.25" customHeight="1">
      <c r="B19" s="56">
        <v>14</v>
      </c>
      <c r="C19" s="56"/>
      <c r="D19" s="57"/>
      <c r="E19" s="26">
        <v>586.59</v>
      </c>
      <c r="F19" s="23">
        <v>20706673</v>
      </c>
      <c r="G19" s="24">
        <v>45770206</v>
      </c>
      <c r="H19" s="24">
        <v>552</v>
      </c>
      <c r="I19" s="24">
        <v>178301</v>
      </c>
      <c r="J19" s="24">
        <v>1091</v>
      </c>
      <c r="K19" s="23">
        <v>56731</v>
      </c>
      <c r="L19" s="23">
        <v>125398</v>
      </c>
      <c r="M19" s="23">
        <v>488</v>
      </c>
      <c r="N19" s="25">
        <v>2.2</v>
      </c>
      <c r="O19" s="25">
        <v>116.1</v>
      </c>
      <c r="P19" s="25">
        <v>256.7</v>
      </c>
      <c r="Q19" s="5"/>
      <c r="R19" s="5"/>
      <c r="S19" s="5"/>
    </row>
    <row r="20" spans="2:19" s="7" customFormat="1" ht="19.5" customHeight="1">
      <c r="B20" s="58">
        <v>15</v>
      </c>
      <c r="C20" s="58"/>
      <c r="D20" s="59"/>
      <c r="E20" s="41">
        <v>577.09</v>
      </c>
      <c r="F20" s="42">
        <v>19566974</v>
      </c>
      <c r="G20" s="43">
        <v>42749993</v>
      </c>
      <c r="H20" s="44">
        <v>524</v>
      </c>
      <c r="I20" s="43">
        <v>168722</v>
      </c>
      <c r="J20" s="44">
        <v>1066</v>
      </c>
      <c r="K20" s="42">
        <v>53461.67759562842</v>
      </c>
      <c r="L20" s="42">
        <v>116803.25956284153</v>
      </c>
      <c r="M20" s="42">
        <v>460.9890710382514</v>
      </c>
      <c r="N20" s="45">
        <v>2.184803485710156</v>
      </c>
      <c r="O20" s="45">
        <v>115.97168122710731</v>
      </c>
      <c r="P20" s="45">
        <v>253.37533338865114</v>
      </c>
      <c r="Q20" s="6"/>
      <c r="R20" s="6"/>
      <c r="S20" s="6"/>
    </row>
    <row r="21" spans="2:19" ht="19.5" customHeight="1">
      <c r="B21" s="56" t="s">
        <v>25</v>
      </c>
      <c r="C21" s="56"/>
      <c r="D21" s="57"/>
      <c r="E21" s="46">
        <v>586.59</v>
      </c>
      <c r="F21" s="47">
        <v>1610894</v>
      </c>
      <c r="G21" s="48">
        <v>3819105</v>
      </c>
      <c r="H21" s="49">
        <v>552</v>
      </c>
      <c r="I21" s="49">
        <v>13966</v>
      </c>
      <c r="J21" s="49">
        <v>1091</v>
      </c>
      <c r="K21" s="50">
        <v>53696.46666666667</v>
      </c>
      <c r="L21" s="50">
        <v>127303.5</v>
      </c>
      <c r="M21" s="50">
        <v>465.53333333333336</v>
      </c>
      <c r="N21" s="51">
        <v>2.3707984510464377</v>
      </c>
      <c r="O21" s="51">
        <v>115.34397823285121</v>
      </c>
      <c r="P21" s="51">
        <v>273.45732493197767</v>
      </c>
      <c r="Q21" s="5"/>
      <c r="R21" s="5"/>
      <c r="S21" s="5"/>
    </row>
    <row r="22" spans="4:19" ht="11.25" customHeight="1">
      <c r="D22" s="12">
        <v>5</v>
      </c>
      <c r="E22" s="46">
        <v>586.59</v>
      </c>
      <c r="F22" s="50">
        <v>1676830</v>
      </c>
      <c r="G22" s="49">
        <v>3779669</v>
      </c>
      <c r="H22" s="49">
        <v>552</v>
      </c>
      <c r="I22" s="49">
        <v>14549</v>
      </c>
      <c r="J22" s="49">
        <v>1091</v>
      </c>
      <c r="K22" s="50">
        <v>54091.290322580644</v>
      </c>
      <c r="L22" s="50">
        <v>121924.80645161291</v>
      </c>
      <c r="M22" s="50">
        <v>469.3225806451613</v>
      </c>
      <c r="N22" s="51">
        <v>2.254056165502764</v>
      </c>
      <c r="O22" s="51">
        <v>115.25396934497216</v>
      </c>
      <c r="P22" s="51">
        <v>259.78892020070106</v>
      </c>
      <c r="Q22" s="5"/>
      <c r="R22" s="5"/>
      <c r="S22" s="5"/>
    </row>
    <row r="23" spans="4:19" ht="11.25" customHeight="1">
      <c r="D23" s="12">
        <v>6</v>
      </c>
      <c r="E23" s="46">
        <v>586.59</v>
      </c>
      <c r="F23" s="50">
        <v>1635533</v>
      </c>
      <c r="G23" s="49">
        <v>3720924</v>
      </c>
      <c r="H23" s="49">
        <v>552</v>
      </c>
      <c r="I23" s="49">
        <v>14080</v>
      </c>
      <c r="J23" s="49">
        <v>1091</v>
      </c>
      <c r="K23" s="50">
        <v>54517.76666666667</v>
      </c>
      <c r="L23" s="50">
        <v>124030.8</v>
      </c>
      <c r="M23" s="50">
        <v>469.3333333333333</v>
      </c>
      <c r="N23" s="51">
        <v>2.275052842101015</v>
      </c>
      <c r="O23" s="51">
        <v>116.16001420454545</v>
      </c>
      <c r="P23" s="51">
        <v>264.27017045454545</v>
      </c>
      <c r="Q23" s="5"/>
      <c r="R23" s="5"/>
      <c r="S23" s="5"/>
    </row>
    <row r="24" spans="4:19" ht="11.25" customHeight="1">
      <c r="D24" s="12">
        <v>7</v>
      </c>
      <c r="E24" s="46">
        <v>586.59</v>
      </c>
      <c r="F24" s="50">
        <v>1694385</v>
      </c>
      <c r="G24" s="49">
        <v>3734951</v>
      </c>
      <c r="H24" s="49">
        <v>552</v>
      </c>
      <c r="I24" s="49">
        <v>14556</v>
      </c>
      <c r="J24" s="49">
        <v>1091</v>
      </c>
      <c r="K24" s="50">
        <v>54657.58064516129</v>
      </c>
      <c r="L24" s="50">
        <v>120482.29032258065</v>
      </c>
      <c r="M24" s="50">
        <v>469.5483870967742</v>
      </c>
      <c r="N24" s="51">
        <v>2.204310708605187</v>
      </c>
      <c r="O24" s="51">
        <v>116.40457543281121</v>
      </c>
      <c r="P24" s="51">
        <v>256.59185215718605</v>
      </c>
      <c r="Q24" s="5"/>
      <c r="R24" s="5"/>
      <c r="S24" s="5"/>
    </row>
    <row r="25" spans="4:19" ht="19.5" customHeight="1">
      <c r="D25" s="12">
        <v>8</v>
      </c>
      <c r="E25" s="46">
        <v>586.59</v>
      </c>
      <c r="F25" s="50">
        <v>1615834</v>
      </c>
      <c r="G25" s="49">
        <v>3412074</v>
      </c>
      <c r="H25" s="49">
        <v>552</v>
      </c>
      <c r="I25" s="49">
        <v>13915</v>
      </c>
      <c r="J25" s="49">
        <v>1091</v>
      </c>
      <c r="K25" s="50">
        <v>52123.67741935484</v>
      </c>
      <c r="L25" s="50">
        <v>110066.90322580645</v>
      </c>
      <c r="M25" s="50">
        <v>448.8709677419355</v>
      </c>
      <c r="N25" s="51">
        <v>2.1116488451165156</v>
      </c>
      <c r="O25" s="51">
        <v>116.12173913043478</v>
      </c>
      <c r="P25" s="51">
        <v>245.2083363277039</v>
      </c>
      <c r="Q25" s="5"/>
      <c r="R25" s="5"/>
      <c r="S25" s="5"/>
    </row>
    <row r="26" spans="4:19" ht="11.25" customHeight="1">
      <c r="D26" s="12">
        <v>9</v>
      </c>
      <c r="E26" s="46">
        <v>586.59</v>
      </c>
      <c r="F26" s="50">
        <v>1625751</v>
      </c>
      <c r="G26" s="49">
        <v>3667599</v>
      </c>
      <c r="H26" s="49">
        <v>552</v>
      </c>
      <c r="I26" s="49">
        <v>14003</v>
      </c>
      <c r="J26" s="49">
        <v>1091</v>
      </c>
      <c r="K26" s="50">
        <v>54191.7</v>
      </c>
      <c r="L26" s="50">
        <v>122253.3</v>
      </c>
      <c r="M26" s="50">
        <v>466.76666666666665</v>
      </c>
      <c r="N26" s="51">
        <v>2.2559414080015943</v>
      </c>
      <c r="O26" s="51">
        <v>116.10019281582518</v>
      </c>
      <c r="P26" s="51">
        <v>261.91523245018925</v>
      </c>
      <c r="Q26" s="5"/>
      <c r="R26" s="5"/>
      <c r="S26" s="5"/>
    </row>
    <row r="27" spans="4:19" ht="11.25" customHeight="1">
      <c r="D27" s="12">
        <v>10</v>
      </c>
      <c r="E27" s="46">
        <v>586.59</v>
      </c>
      <c r="F27" s="50">
        <v>1697042</v>
      </c>
      <c r="G27" s="49">
        <v>3834802</v>
      </c>
      <c r="H27" s="49">
        <v>552</v>
      </c>
      <c r="I27" s="49">
        <v>14503</v>
      </c>
      <c r="J27" s="49">
        <v>1091</v>
      </c>
      <c r="K27" s="50">
        <v>54743.290322580644</v>
      </c>
      <c r="L27" s="50">
        <v>123703.29032258065</v>
      </c>
      <c r="M27" s="50">
        <v>467.83870967741933</v>
      </c>
      <c r="N27" s="51">
        <v>2.259697756449163</v>
      </c>
      <c r="O27" s="51">
        <v>117.01316968902985</v>
      </c>
      <c r="P27" s="51">
        <v>264.41439702130594</v>
      </c>
      <c r="Q27" s="5"/>
      <c r="R27" s="5"/>
      <c r="S27" s="5"/>
    </row>
    <row r="28" spans="4:19" ht="11.25" customHeight="1">
      <c r="D28" s="12">
        <v>11</v>
      </c>
      <c r="E28" s="46">
        <v>586.59</v>
      </c>
      <c r="F28" s="50">
        <v>1577909</v>
      </c>
      <c r="G28" s="49">
        <v>3408976</v>
      </c>
      <c r="H28" s="49">
        <v>552</v>
      </c>
      <c r="I28" s="49">
        <v>13329</v>
      </c>
      <c r="J28" s="49">
        <v>1091</v>
      </c>
      <c r="K28" s="50">
        <v>52596.96666666667</v>
      </c>
      <c r="L28" s="50">
        <v>113632.53333333334</v>
      </c>
      <c r="M28" s="50">
        <v>444.3</v>
      </c>
      <c r="N28" s="51">
        <v>2.1604389099751633</v>
      </c>
      <c r="O28" s="51">
        <v>118.38164903593668</v>
      </c>
      <c r="P28" s="51">
        <v>255.75632080426138</v>
      </c>
      <c r="Q28" s="5"/>
      <c r="R28" s="5"/>
      <c r="S28" s="5"/>
    </row>
    <row r="29" spans="4:19" ht="19.5" customHeight="1">
      <c r="D29" s="12">
        <v>12</v>
      </c>
      <c r="E29" s="46">
        <v>586.59</v>
      </c>
      <c r="F29" s="50">
        <v>1612054</v>
      </c>
      <c r="G29" s="49">
        <v>3392504</v>
      </c>
      <c r="H29" s="49">
        <v>552</v>
      </c>
      <c r="I29" s="49">
        <v>14110</v>
      </c>
      <c r="J29" s="49">
        <v>1091</v>
      </c>
      <c r="K29" s="50">
        <v>52001.74193548387</v>
      </c>
      <c r="L29" s="50">
        <v>109435.6129032258</v>
      </c>
      <c r="M29" s="50">
        <v>455.16129032258067</v>
      </c>
      <c r="N29" s="51">
        <v>2.104460520553282</v>
      </c>
      <c r="O29" s="51">
        <v>114.24904323175053</v>
      </c>
      <c r="P29" s="51">
        <v>240.4326009922041</v>
      </c>
      <c r="Q29" s="5"/>
      <c r="R29" s="5"/>
      <c r="S29" s="5"/>
    </row>
    <row r="30" spans="2:19" ht="11.25" customHeight="1">
      <c r="B30" s="56" t="s">
        <v>26</v>
      </c>
      <c r="C30" s="56"/>
      <c r="D30" s="57"/>
      <c r="E30" s="46">
        <v>586.59</v>
      </c>
      <c r="F30" s="50">
        <v>1597156</v>
      </c>
      <c r="G30" s="49">
        <v>3492637</v>
      </c>
      <c r="H30" s="49">
        <v>552</v>
      </c>
      <c r="I30" s="49">
        <v>13952</v>
      </c>
      <c r="J30" s="49">
        <v>1091</v>
      </c>
      <c r="K30" s="50">
        <v>51521.16129032258</v>
      </c>
      <c r="L30" s="50">
        <v>112665.70967741935</v>
      </c>
      <c r="M30" s="50">
        <v>450.06451612903226</v>
      </c>
      <c r="N30" s="51">
        <v>2.1867851355784906</v>
      </c>
      <c r="O30" s="51">
        <v>114.47505733944953</v>
      </c>
      <c r="P30" s="51">
        <v>250.33235378440367</v>
      </c>
      <c r="Q30" s="5"/>
      <c r="R30" s="5"/>
      <c r="S30" s="5"/>
    </row>
    <row r="31" spans="4:19" ht="11.25" customHeight="1">
      <c r="D31" s="12">
        <v>2</v>
      </c>
      <c r="E31" s="46">
        <v>586.59</v>
      </c>
      <c r="F31" s="50">
        <v>1544917</v>
      </c>
      <c r="G31" s="49">
        <v>3288360</v>
      </c>
      <c r="H31" s="49">
        <v>552</v>
      </c>
      <c r="I31" s="49">
        <v>13372</v>
      </c>
      <c r="J31" s="49">
        <v>1091</v>
      </c>
      <c r="K31" s="50">
        <v>53273</v>
      </c>
      <c r="L31" s="50">
        <v>113391.72413793103</v>
      </c>
      <c r="M31" s="50">
        <v>461.1034482758621</v>
      </c>
      <c r="N31" s="51">
        <v>2.1285026962613527</v>
      </c>
      <c r="O31" s="51">
        <v>115.53372719114567</v>
      </c>
      <c r="P31" s="51">
        <v>245.91384983547712</v>
      </c>
      <c r="Q31" s="5"/>
      <c r="R31" s="5"/>
      <c r="S31" s="5"/>
    </row>
    <row r="32" spans="4:19" ht="11.25" customHeight="1">
      <c r="D32" s="12">
        <v>3</v>
      </c>
      <c r="E32" s="46">
        <v>577.09</v>
      </c>
      <c r="F32" s="50">
        <v>1678669</v>
      </c>
      <c r="G32" s="49">
        <v>3198392</v>
      </c>
      <c r="H32" s="49">
        <v>524</v>
      </c>
      <c r="I32" s="49">
        <v>14387</v>
      </c>
      <c r="J32" s="49">
        <v>1066</v>
      </c>
      <c r="K32" s="50">
        <v>54150.6129032258</v>
      </c>
      <c r="L32" s="50">
        <v>103173.93548387097</v>
      </c>
      <c r="M32" s="50">
        <v>464.0967741935484</v>
      </c>
      <c r="N32" s="51">
        <v>1.9053142698173375</v>
      </c>
      <c r="O32" s="51">
        <v>116.679571835685</v>
      </c>
      <c r="P32" s="51">
        <v>222.31125321470773</v>
      </c>
      <c r="Q32" s="5"/>
      <c r="R32" s="5"/>
      <c r="S32" s="5"/>
    </row>
    <row r="33" spans="4:19" ht="11.25" customHeight="1">
      <c r="D33" s="12"/>
      <c r="E33" s="52"/>
      <c r="F33" s="53"/>
      <c r="G33" s="53"/>
      <c r="H33" s="53"/>
      <c r="I33" s="53"/>
      <c r="J33" s="53"/>
      <c r="K33" s="50"/>
      <c r="L33" s="50"/>
      <c r="M33" s="50"/>
      <c r="N33" s="50"/>
      <c r="O33" s="50"/>
      <c r="P33" s="50"/>
      <c r="Q33" s="5"/>
      <c r="R33" s="5"/>
      <c r="S33" s="5"/>
    </row>
    <row r="34" spans="2:19" ht="19.5" customHeight="1">
      <c r="B34" s="73" t="s">
        <v>23</v>
      </c>
      <c r="C34" s="74"/>
      <c r="D34" s="75"/>
      <c r="E34" s="22" t="s">
        <v>15</v>
      </c>
      <c r="F34" s="23" t="s">
        <v>15</v>
      </c>
      <c r="G34" s="24" t="s">
        <v>15</v>
      </c>
      <c r="H34" s="24"/>
      <c r="I34" s="24"/>
      <c r="J34" s="24"/>
      <c r="K34" s="25"/>
      <c r="L34" s="25"/>
      <c r="M34" s="25"/>
      <c r="N34" s="25"/>
      <c r="O34" s="25"/>
      <c r="P34" s="25"/>
      <c r="Q34" s="5"/>
      <c r="R34" s="5"/>
      <c r="S34" s="5"/>
    </row>
    <row r="35" spans="2:19" ht="11.25" customHeight="1">
      <c r="B35" s="56" t="s">
        <v>27</v>
      </c>
      <c r="C35" s="56"/>
      <c r="D35" s="57"/>
      <c r="E35" s="22">
        <v>14.8</v>
      </c>
      <c r="F35" s="23">
        <v>6769402</v>
      </c>
      <c r="G35" s="24">
        <v>59524774</v>
      </c>
      <c r="H35" s="24">
        <v>80</v>
      </c>
      <c r="I35" s="24">
        <v>22212</v>
      </c>
      <c r="J35" s="24">
        <v>17</v>
      </c>
      <c r="K35" s="23">
        <v>18546</v>
      </c>
      <c r="L35" s="23">
        <v>163082</v>
      </c>
      <c r="M35" s="23">
        <v>61</v>
      </c>
      <c r="N35" s="25">
        <v>8.8</v>
      </c>
      <c r="O35" s="25">
        <v>304.8</v>
      </c>
      <c r="P35" s="25">
        <v>2679.8</v>
      </c>
      <c r="Q35" s="5"/>
      <c r="R35" s="5"/>
      <c r="S35" s="5"/>
    </row>
    <row r="36" spans="2:19" ht="11.25" customHeight="1">
      <c r="B36" s="71" t="s">
        <v>30</v>
      </c>
      <c r="C36" s="71"/>
      <c r="D36" s="72"/>
      <c r="E36" s="22">
        <v>14.8</v>
      </c>
      <c r="F36" s="23">
        <v>6785622</v>
      </c>
      <c r="G36" s="24">
        <v>61010251</v>
      </c>
      <c r="H36" s="24">
        <v>80</v>
      </c>
      <c r="I36" s="24">
        <v>22236</v>
      </c>
      <c r="J36" s="24">
        <v>17</v>
      </c>
      <c r="K36" s="23">
        <v>18540</v>
      </c>
      <c r="L36" s="23">
        <v>166695</v>
      </c>
      <c r="M36" s="23">
        <v>61</v>
      </c>
      <c r="N36" s="25">
        <v>9</v>
      </c>
      <c r="O36" s="25">
        <v>305.2</v>
      </c>
      <c r="P36" s="25">
        <v>2743.8</v>
      </c>
      <c r="Q36" s="5"/>
      <c r="R36" s="5"/>
      <c r="S36" s="5"/>
    </row>
    <row r="37" spans="2:19" ht="11.25" customHeight="1">
      <c r="B37" s="56">
        <v>8</v>
      </c>
      <c r="C37" s="56"/>
      <c r="D37" s="57"/>
      <c r="E37" s="22">
        <v>14.8</v>
      </c>
      <c r="F37" s="23">
        <v>6847546</v>
      </c>
      <c r="G37" s="24">
        <v>59972526</v>
      </c>
      <c r="H37" s="24">
        <v>84</v>
      </c>
      <c r="I37" s="24">
        <v>23076</v>
      </c>
      <c r="J37" s="24">
        <v>17</v>
      </c>
      <c r="K37" s="25">
        <v>18760.4</v>
      </c>
      <c r="L37" s="25">
        <v>164308.3</v>
      </c>
      <c r="M37" s="25">
        <v>63.2</v>
      </c>
      <c r="N37" s="25">
        <v>8.8</v>
      </c>
      <c r="O37" s="25">
        <v>296.7</v>
      </c>
      <c r="P37" s="25">
        <v>2598.9</v>
      </c>
      <c r="Q37" s="5"/>
      <c r="R37" s="5"/>
      <c r="S37" s="5"/>
    </row>
    <row r="38" spans="2:19" ht="11.25" customHeight="1">
      <c r="B38" s="56">
        <v>9</v>
      </c>
      <c r="C38" s="56"/>
      <c r="D38" s="57"/>
      <c r="E38" s="22">
        <v>14.8</v>
      </c>
      <c r="F38" s="23">
        <v>6859267</v>
      </c>
      <c r="G38" s="24">
        <v>60800441</v>
      </c>
      <c r="H38" s="24">
        <v>84</v>
      </c>
      <c r="I38" s="24">
        <v>23092</v>
      </c>
      <c r="J38" s="24">
        <v>17</v>
      </c>
      <c r="K38" s="25">
        <v>18792.5</v>
      </c>
      <c r="L38" s="25">
        <v>166576.6</v>
      </c>
      <c r="M38" s="25">
        <v>63.3</v>
      </c>
      <c r="N38" s="25">
        <v>8.9</v>
      </c>
      <c r="O38" s="25">
        <v>297</v>
      </c>
      <c r="P38" s="25">
        <v>2633</v>
      </c>
      <c r="Q38" s="5"/>
      <c r="R38" s="5"/>
      <c r="S38" s="5"/>
    </row>
    <row r="39" spans="2:19" ht="11.25" customHeight="1">
      <c r="B39" s="56">
        <v>10</v>
      </c>
      <c r="C39" s="56"/>
      <c r="D39" s="57"/>
      <c r="E39" s="22">
        <v>14.8</v>
      </c>
      <c r="F39" s="23">
        <v>6854472</v>
      </c>
      <c r="G39" s="24">
        <v>59634039</v>
      </c>
      <c r="H39" s="24">
        <v>84</v>
      </c>
      <c r="I39" s="24">
        <v>23192</v>
      </c>
      <c r="J39" s="24">
        <v>17</v>
      </c>
      <c r="K39" s="25">
        <v>18779.4</v>
      </c>
      <c r="L39" s="25">
        <v>163380.9</v>
      </c>
      <c r="M39" s="25">
        <v>63.5</v>
      </c>
      <c r="N39" s="25">
        <v>8.7</v>
      </c>
      <c r="O39" s="25">
        <v>295.6</v>
      </c>
      <c r="P39" s="25">
        <v>2571.3</v>
      </c>
      <c r="Q39" s="5"/>
      <c r="R39" s="5"/>
      <c r="S39" s="5"/>
    </row>
    <row r="40" spans="2:19" ht="19.5" customHeight="1">
      <c r="B40" s="56">
        <v>11</v>
      </c>
      <c r="C40" s="56"/>
      <c r="D40" s="57"/>
      <c r="E40" s="22">
        <v>14.8</v>
      </c>
      <c r="F40" s="23">
        <v>6944160</v>
      </c>
      <c r="G40" s="24">
        <v>59757227</v>
      </c>
      <c r="H40" s="24">
        <v>84</v>
      </c>
      <c r="I40" s="24">
        <v>23372</v>
      </c>
      <c r="J40" s="24">
        <v>17</v>
      </c>
      <c r="K40" s="25">
        <v>18973.1</v>
      </c>
      <c r="L40" s="25">
        <v>163271.1</v>
      </c>
      <c r="M40" s="25">
        <v>63.9</v>
      </c>
      <c r="N40" s="25">
        <v>8.6</v>
      </c>
      <c r="O40" s="25">
        <v>297.1</v>
      </c>
      <c r="P40" s="25">
        <v>2556.8</v>
      </c>
      <c r="Q40" s="5"/>
      <c r="R40" s="5"/>
      <c r="S40" s="5"/>
    </row>
    <row r="41" spans="2:16" ht="11.25" customHeight="1">
      <c r="B41" s="71" t="s">
        <v>31</v>
      </c>
      <c r="C41" s="71"/>
      <c r="D41" s="72"/>
      <c r="E41" s="22">
        <v>14.8</v>
      </c>
      <c r="F41" s="23">
        <v>6925452</v>
      </c>
      <c r="G41" s="24">
        <v>60488289</v>
      </c>
      <c r="H41" s="24">
        <v>84</v>
      </c>
      <c r="I41" s="24">
        <v>23316</v>
      </c>
      <c r="J41" s="24">
        <v>17</v>
      </c>
      <c r="K41" s="25">
        <v>18973.8</v>
      </c>
      <c r="L41" s="25">
        <v>165721.3</v>
      </c>
      <c r="M41" s="25">
        <v>63.9</v>
      </c>
      <c r="N41" s="25">
        <v>8.7</v>
      </c>
      <c r="O41" s="25">
        <v>297</v>
      </c>
      <c r="P41" s="25">
        <v>2594.3</v>
      </c>
    </row>
    <row r="42" spans="2:16" ht="11.25" customHeight="1">
      <c r="B42" s="56">
        <v>13</v>
      </c>
      <c r="C42" s="56"/>
      <c r="D42" s="57"/>
      <c r="E42" s="22">
        <v>14.8</v>
      </c>
      <c r="F42" s="23">
        <v>6911720.399999999</v>
      </c>
      <c r="G42" s="24">
        <v>60204018</v>
      </c>
      <c r="H42" s="24">
        <v>84</v>
      </c>
      <c r="I42" s="24">
        <v>23256</v>
      </c>
      <c r="J42" s="24">
        <v>17</v>
      </c>
      <c r="K42" s="25">
        <v>18937.614777265742</v>
      </c>
      <c r="L42" s="25">
        <v>164936.8987839222</v>
      </c>
      <c r="M42" s="25">
        <v>63.725</v>
      </c>
      <c r="N42" s="25">
        <v>8.708333333333332</v>
      </c>
      <c r="O42" s="25">
        <v>297.21666666666664</v>
      </c>
      <c r="P42" s="25">
        <v>2588.0333333333333</v>
      </c>
    </row>
    <row r="43" spans="2:16" ht="12" customHeight="1">
      <c r="B43" s="56">
        <v>14</v>
      </c>
      <c r="C43" s="56"/>
      <c r="D43" s="57"/>
      <c r="E43" s="22">
        <v>14.8</v>
      </c>
      <c r="F43" s="23">
        <v>6910536</v>
      </c>
      <c r="G43" s="24">
        <v>58776255</v>
      </c>
      <c r="H43" s="24">
        <v>84</v>
      </c>
      <c r="I43" s="24">
        <v>23256</v>
      </c>
      <c r="J43" s="24">
        <v>17</v>
      </c>
      <c r="K43" s="25">
        <v>18933</v>
      </c>
      <c r="L43" s="25">
        <v>161030.8</v>
      </c>
      <c r="M43" s="25">
        <v>63.7</v>
      </c>
      <c r="N43" s="25">
        <v>8.5</v>
      </c>
      <c r="O43" s="25">
        <v>297.2</v>
      </c>
      <c r="P43" s="25">
        <v>2527.4</v>
      </c>
    </row>
    <row r="44" spans="2:16" s="7" customFormat="1" ht="19.5" customHeight="1">
      <c r="B44" s="58">
        <v>15</v>
      </c>
      <c r="C44" s="58"/>
      <c r="D44" s="59"/>
      <c r="E44" s="37">
        <v>14.8</v>
      </c>
      <c r="F44" s="27">
        <v>6933384</v>
      </c>
      <c r="G44" s="40">
        <v>58248341</v>
      </c>
      <c r="H44" s="28">
        <v>84</v>
      </c>
      <c r="I44" s="40">
        <v>23352</v>
      </c>
      <c r="J44" s="28">
        <v>17</v>
      </c>
      <c r="K44" s="29">
        <v>18943.7</v>
      </c>
      <c r="L44" s="29">
        <v>159148</v>
      </c>
      <c r="M44" s="29">
        <v>63.8</v>
      </c>
      <c r="N44" s="29">
        <v>8.4</v>
      </c>
      <c r="O44" s="29">
        <v>296.9</v>
      </c>
      <c r="P44" s="29">
        <v>2494.5</v>
      </c>
    </row>
    <row r="45" spans="2:16" ht="19.5" customHeight="1">
      <c r="B45" s="56" t="s">
        <v>28</v>
      </c>
      <c r="C45" s="56"/>
      <c r="D45" s="57"/>
      <c r="E45" s="22">
        <v>14.8</v>
      </c>
      <c r="F45" s="23">
        <v>572227</v>
      </c>
      <c r="G45" s="24">
        <v>5063306</v>
      </c>
      <c r="H45" s="24">
        <v>84</v>
      </c>
      <c r="I45" s="54">
        <v>1944</v>
      </c>
      <c r="J45" s="24">
        <v>17</v>
      </c>
      <c r="K45" s="25">
        <f>F45/30</f>
        <v>19074.233333333334</v>
      </c>
      <c r="L45" s="25">
        <f>G45/30</f>
        <v>168776.86666666667</v>
      </c>
      <c r="M45" s="25">
        <f>I45/30</f>
        <v>64.8</v>
      </c>
      <c r="N45" s="25">
        <f aca="true" t="shared" si="0" ref="N45:N56">L45/K45</f>
        <v>8.848422042301394</v>
      </c>
      <c r="O45" s="25">
        <f aca="true" t="shared" si="1" ref="O45:O56">K45/M45</f>
        <v>294.35545267489715</v>
      </c>
      <c r="P45" s="25">
        <f aca="true" t="shared" si="2" ref="P45:P56">L45/M45</f>
        <v>2604.5812757201647</v>
      </c>
    </row>
    <row r="46" spans="4:16" ht="11.25" customHeight="1">
      <c r="D46" s="12">
        <v>5</v>
      </c>
      <c r="E46" s="22">
        <v>14.8</v>
      </c>
      <c r="F46" s="23">
        <v>589395</v>
      </c>
      <c r="G46" s="24">
        <v>5145067</v>
      </c>
      <c r="H46" s="24">
        <v>84</v>
      </c>
      <c r="I46" s="54">
        <v>1992</v>
      </c>
      <c r="J46" s="24">
        <v>17</v>
      </c>
      <c r="K46" s="25">
        <f>F46/31</f>
        <v>19012.74193548387</v>
      </c>
      <c r="L46" s="25">
        <f>G46/31</f>
        <v>165969.90322580645</v>
      </c>
      <c r="M46" s="25">
        <f>I46/31</f>
        <v>64.25806451612904</v>
      </c>
      <c r="N46" s="25">
        <f t="shared" si="0"/>
        <v>8.729403880250088</v>
      </c>
      <c r="O46" s="25">
        <f t="shared" si="1"/>
        <v>295.8810240963855</v>
      </c>
      <c r="P46" s="25">
        <f t="shared" si="2"/>
        <v>2582.864959839357</v>
      </c>
    </row>
    <row r="47" spans="4:16" ht="11.25" customHeight="1">
      <c r="D47" s="12">
        <v>6</v>
      </c>
      <c r="E47" s="22">
        <v>14.8</v>
      </c>
      <c r="F47" s="23">
        <v>572227</v>
      </c>
      <c r="G47" s="24">
        <v>4963583</v>
      </c>
      <c r="H47" s="24">
        <v>84</v>
      </c>
      <c r="I47" s="54">
        <v>1944</v>
      </c>
      <c r="J47" s="24">
        <v>17</v>
      </c>
      <c r="K47" s="25">
        <f>F47/30</f>
        <v>19074.233333333334</v>
      </c>
      <c r="L47" s="25">
        <f>G47/30</f>
        <v>165452.76666666666</v>
      </c>
      <c r="M47" s="25">
        <f>I47/30</f>
        <v>64.8</v>
      </c>
      <c r="N47" s="25">
        <f t="shared" si="0"/>
        <v>8.674150293502404</v>
      </c>
      <c r="O47" s="25">
        <f t="shared" si="1"/>
        <v>294.35545267489715</v>
      </c>
      <c r="P47" s="25">
        <f t="shared" si="2"/>
        <v>2553.283436213992</v>
      </c>
    </row>
    <row r="48" spans="4:16" ht="11.25" customHeight="1">
      <c r="D48" s="12">
        <v>7</v>
      </c>
      <c r="E48" s="22">
        <v>14.8</v>
      </c>
      <c r="F48" s="23">
        <v>592118</v>
      </c>
      <c r="G48" s="24">
        <v>4978314</v>
      </c>
      <c r="H48" s="24">
        <v>84</v>
      </c>
      <c r="I48" s="54">
        <v>2016</v>
      </c>
      <c r="J48" s="24">
        <v>17</v>
      </c>
      <c r="K48" s="25">
        <f>F48/31</f>
        <v>19100.58064516129</v>
      </c>
      <c r="L48" s="25">
        <f>G48/31</f>
        <v>160590.7741935484</v>
      </c>
      <c r="M48" s="25">
        <f>I48/31</f>
        <v>65.03225806451613</v>
      </c>
      <c r="N48" s="25">
        <f t="shared" si="0"/>
        <v>8.407638342357435</v>
      </c>
      <c r="O48" s="25">
        <f t="shared" si="1"/>
        <v>293.7093253968254</v>
      </c>
      <c r="P48" s="25">
        <f t="shared" si="2"/>
        <v>2469.401785714286</v>
      </c>
    </row>
    <row r="49" spans="4:16" ht="19.5" customHeight="1">
      <c r="D49" s="12">
        <v>8</v>
      </c>
      <c r="E49" s="22">
        <v>14.8</v>
      </c>
      <c r="F49" s="23">
        <v>585014</v>
      </c>
      <c r="G49" s="24">
        <v>4900263</v>
      </c>
      <c r="H49" s="24">
        <v>84</v>
      </c>
      <c r="I49" s="54">
        <v>1920</v>
      </c>
      <c r="J49" s="24">
        <v>17</v>
      </c>
      <c r="K49" s="25">
        <f>F49/31</f>
        <v>18871.41935483871</v>
      </c>
      <c r="L49" s="25">
        <f>G49/31</f>
        <v>158073</v>
      </c>
      <c r="M49" s="25">
        <f>I49/31</f>
        <v>61.935483870967744</v>
      </c>
      <c r="N49" s="25">
        <f t="shared" si="0"/>
        <v>8.37631748983785</v>
      </c>
      <c r="O49" s="25">
        <f t="shared" si="1"/>
        <v>304.6947916666666</v>
      </c>
      <c r="P49" s="25">
        <f t="shared" si="2"/>
        <v>2552.2203125</v>
      </c>
    </row>
    <row r="50" spans="4:16" ht="11.25" customHeight="1">
      <c r="D50" s="12">
        <v>9</v>
      </c>
      <c r="E50" s="22">
        <v>14.8</v>
      </c>
      <c r="F50" s="23">
        <v>569504</v>
      </c>
      <c r="G50" s="24">
        <v>4745462</v>
      </c>
      <c r="H50" s="24">
        <v>84</v>
      </c>
      <c r="I50" s="54">
        <v>1920</v>
      </c>
      <c r="J50" s="24">
        <v>17</v>
      </c>
      <c r="K50" s="25">
        <f>F50/30</f>
        <v>18983.466666666667</v>
      </c>
      <c r="L50" s="25">
        <f>G50/30</f>
        <v>158182.06666666668</v>
      </c>
      <c r="M50" s="25">
        <f>I50/30</f>
        <v>64</v>
      </c>
      <c r="N50" s="25">
        <f t="shared" si="0"/>
        <v>8.332622773501152</v>
      </c>
      <c r="O50" s="25">
        <f t="shared" si="1"/>
        <v>296.6166666666667</v>
      </c>
      <c r="P50" s="25">
        <f t="shared" si="2"/>
        <v>2471.594791666667</v>
      </c>
    </row>
    <row r="51" spans="4:16" ht="11.25" customHeight="1">
      <c r="D51" s="12">
        <v>10</v>
      </c>
      <c r="E51" s="22">
        <v>14.8</v>
      </c>
      <c r="F51" s="23">
        <v>592118</v>
      </c>
      <c r="G51" s="24">
        <v>4968210</v>
      </c>
      <c r="H51" s="24">
        <v>84</v>
      </c>
      <c r="I51" s="54">
        <v>2016</v>
      </c>
      <c r="J51" s="24">
        <v>17</v>
      </c>
      <c r="K51" s="25">
        <f>F51/31</f>
        <v>19100.58064516129</v>
      </c>
      <c r="L51" s="25">
        <f>G51/31</f>
        <v>160264.83870967742</v>
      </c>
      <c r="M51" s="25">
        <f>I51/31</f>
        <v>65.03225806451613</v>
      </c>
      <c r="N51" s="25">
        <f t="shared" si="0"/>
        <v>8.390574176093278</v>
      </c>
      <c r="O51" s="25">
        <f t="shared" si="1"/>
        <v>293.7093253968254</v>
      </c>
      <c r="P51" s="25">
        <f t="shared" si="2"/>
        <v>2464.389880952381</v>
      </c>
    </row>
    <row r="52" spans="4:16" ht="11.25" customHeight="1">
      <c r="D52" s="12">
        <v>11</v>
      </c>
      <c r="E52" s="22">
        <v>14.8</v>
      </c>
      <c r="F52" s="23">
        <v>564058</v>
      </c>
      <c r="G52" s="24">
        <v>4676113</v>
      </c>
      <c r="H52" s="24">
        <v>84</v>
      </c>
      <c r="I52" s="54">
        <v>1872</v>
      </c>
      <c r="J52" s="24">
        <v>17</v>
      </c>
      <c r="K52" s="25">
        <f>F52/30</f>
        <v>18801.933333333334</v>
      </c>
      <c r="L52" s="25">
        <f>G52/30</f>
        <v>155870.43333333332</v>
      </c>
      <c r="M52" s="25">
        <f>I52/30</f>
        <v>62.4</v>
      </c>
      <c r="N52" s="25">
        <f t="shared" si="0"/>
        <v>8.290127965563824</v>
      </c>
      <c r="O52" s="25">
        <f t="shared" si="1"/>
        <v>301.31303418803424</v>
      </c>
      <c r="P52" s="25">
        <f t="shared" si="2"/>
        <v>2497.923611111111</v>
      </c>
    </row>
    <row r="53" spans="4:16" ht="19.5" customHeight="1">
      <c r="D53" s="12">
        <v>12</v>
      </c>
      <c r="E53" s="22">
        <v>14.8</v>
      </c>
      <c r="F53" s="23">
        <v>576016</v>
      </c>
      <c r="G53" s="24">
        <v>4656230</v>
      </c>
      <c r="H53" s="24">
        <v>84</v>
      </c>
      <c r="I53" s="54">
        <v>1920</v>
      </c>
      <c r="J53" s="24">
        <v>17</v>
      </c>
      <c r="K53" s="25">
        <f>F53/31</f>
        <v>18581.16129032258</v>
      </c>
      <c r="L53" s="25">
        <f>G53/31</f>
        <v>150200.96774193548</v>
      </c>
      <c r="M53" s="25">
        <f>I53/31</f>
        <v>61.935483870967744</v>
      </c>
      <c r="N53" s="25">
        <f t="shared" si="0"/>
        <v>8.083508096997306</v>
      </c>
      <c r="O53" s="25">
        <f t="shared" si="1"/>
        <v>300.0083333333333</v>
      </c>
      <c r="P53" s="25">
        <f t="shared" si="2"/>
        <v>2425.1197916666665</v>
      </c>
    </row>
    <row r="54" spans="2:16" ht="11.25" customHeight="1">
      <c r="B54" s="56" t="s">
        <v>29</v>
      </c>
      <c r="C54" s="56"/>
      <c r="D54" s="57"/>
      <c r="E54" s="22">
        <v>14.8</v>
      </c>
      <c r="F54" s="23">
        <v>576016</v>
      </c>
      <c r="G54" s="24">
        <v>4846263</v>
      </c>
      <c r="H54" s="24">
        <v>84</v>
      </c>
      <c r="I54" s="54">
        <v>1920</v>
      </c>
      <c r="J54" s="24">
        <v>17</v>
      </c>
      <c r="K54" s="25">
        <f>F54/31</f>
        <v>18581.16129032258</v>
      </c>
      <c r="L54" s="25">
        <f>G54/31</f>
        <v>156331.06451612903</v>
      </c>
      <c r="M54" s="25">
        <f>I54/31</f>
        <v>61.935483870967744</v>
      </c>
      <c r="N54" s="25">
        <f t="shared" si="0"/>
        <v>8.413417335629566</v>
      </c>
      <c r="O54" s="25">
        <f t="shared" si="1"/>
        <v>300.0083333333333</v>
      </c>
      <c r="P54" s="25">
        <f t="shared" si="2"/>
        <v>2524.0953125</v>
      </c>
    </row>
    <row r="55" spans="4:16" ht="11.25" customHeight="1">
      <c r="D55" s="12">
        <v>2</v>
      </c>
      <c r="E55" s="22">
        <v>14.8</v>
      </c>
      <c r="F55" s="23">
        <v>549613</v>
      </c>
      <c r="G55" s="24">
        <v>4474877</v>
      </c>
      <c r="H55" s="24">
        <v>84</v>
      </c>
      <c r="I55" s="54">
        <v>1848</v>
      </c>
      <c r="J55" s="24">
        <v>17</v>
      </c>
      <c r="K55" s="25">
        <f>F55/29</f>
        <v>18952.172413793105</v>
      </c>
      <c r="L55" s="25">
        <f>G55/29</f>
        <v>154306.10344827586</v>
      </c>
      <c r="M55" s="25">
        <f>I55/29</f>
        <v>63.724137931034484</v>
      </c>
      <c r="N55" s="25">
        <f t="shared" si="0"/>
        <v>8.141868915036579</v>
      </c>
      <c r="O55" s="25">
        <f t="shared" si="1"/>
        <v>297.40963203463207</v>
      </c>
      <c r="P55" s="25">
        <f t="shared" si="2"/>
        <v>2421.470238095238</v>
      </c>
    </row>
    <row r="56" spans="4:16" ht="11.25" customHeight="1">
      <c r="D56" s="12">
        <v>3</v>
      </c>
      <c r="E56" s="22">
        <v>14.8</v>
      </c>
      <c r="F56" s="23">
        <v>595078</v>
      </c>
      <c r="G56" s="24">
        <v>4830653</v>
      </c>
      <c r="H56" s="24">
        <v>84</v>
      </c>
      <c r="I56" s="54">
        <v>2040</v>
      </c>
      <c r="J56" s="24">
        <v>17</v>
      </c>
      <c r="K56" s="25">
        <f>F56/31</f>
        <v>19196.064516129034</v>
      </c>
      <c r="L56" s="25">
        <f>G56/31</f>
        <v>155827.51612903227</v>
      </c>
      <c r="M56" s="25">
        <f>I56/31</f>
        <v>65.80645161290323</v>
      </c>
      <c r="N56" s="25">
        <f t="shared" si="0"/>
        <v>8.117680371312668</v>
      </c>
      <c r="O56" s="25">
        <f t="shared" si="1"/>
        <v>291.7049019607843</v>
      </c>
      <c r="P56" s="25">
        <f t="shared" si="2"/>
        <v>2367.967156862745</v>
      </c>
    </row>
    <row r="57" spans="2:16" ht="6" customHeight="1">
      <c r="B57" s="21"/>
      <c r="C57" s="21"/>
      <c r="D57" s="13"/>
      <c r="E57" s="33"/>
      <c r="F57" s="30"/>
      <c r="G57" s="31"/>
      <c r="H57" s="31"/>
      <c r="I57" s="31"/>
      <c r="J57" s="31"/>
      <c r="K57" s="32"/>
      <c r="L57" s="32"/>
      <c r="M57" s="32"/>
      <c r="N57" s="32"/>
      <c r="O57" s="32"/>
      <c r="P57" s="32"/>
    </row>
    <row r="58" spans="2:16" ht="13.5">
      <c r="B58" s="9" t="s">
        <v>16</v>
      </c>
      <c r="C58" s="10"/>
      <c r="E58" s="1"/>
      <c r="F58" s="1"/>
      <c r="G58" s="5"/>
      <c r="H58" s="5"/>
      <c r="I58" s="5"/>
      <c r="J58" s="5"/>
      <c r="K58" s="8"/>
      <c r="L58" s="8"/>
      <c r="M58" s="8"/>
      <c r="N58" s="8"/>
      <c r="O58" s="8"/>
      <c r="P58" s="8"/>
    </row>
    <row r="59" spans="4:6" ht="13.5">
      <c r="D59" s="2"/>
      <c r="E59" s="3"/>
      <c r="F59" s="1"/>
    </row>
  </sheetData>
  <mergeCells count="34">
    <mergeCell ref="B10:D10"/>
    <mergeCell ref="B34:D34"/>
    <mergeCell ref="J7:J8"/>
    <mergeCell ref="E7:E8"/>
    <mergeCell ref="F7:F8"/>
    <mergeCell ref="G7:G8"/>
    <mergeCell ref="B11:D11"/>
    <mergeCell ref="B12:D12"/>
    <mergeCell ref="B13:D13"/>
    <mergeCell ref="B14:D14"/>
    <mergeCell ref="B15:D15"/>
    <mergeCell ref="B16:D16"/>
    <mergeCell ref="B17:D17"/>
    <mergeCell ref="B18:D18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4:D54"/>
    <mergeCell ref="K7:M7"/>
    <mergeCell ref="O7:P7"/>
    <mergeCell ref="B7:D8"/>
    <mergeCell ref="H7:I7"/>
    <mergeCell ref="B19:D19"/>
    <mergeCell ref="B20:D20"/>
    <mergeCell ref="B21:D21"/>
    <mergeCell ref="B30:D30"/>
  </mergeCells>
  <printOptions/>
  <pageMargins left="0.35433070866141736" right="0.2755905511811024" top="0.3937007874015748" bottom="0.2362204724409449" header="0.5118110236220472" footer="0.1968503937007874"/>
  <pageSetup fitToHeight="1" fitToWidth="1" horizontalDpi="600" verticalDpi="600" orientation="landscape" paperSize="9" scale="72" r:id="rId1"/>
  <rowBreaks count="1" manualBreakCount="1">
    <brk id="5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企画部</cp:lastModifiedBy>
  <cp:lastPrinted>2005-04-04T05:27:01Z</cp:lastPrinted>
  <dcterms:created xsi:type="dcterms:W3CDTF">1998-09-18T07:09:17Z</dcterms:created>
  <dcterms:modified xsi:type="dcterms:W3CDTF">2005-04-04T05:27:04Z</dcterms:modified>
  <cp:category/>
  <cp:version/>
  <cp:contentType/>
  <cp:contentStatus/>
</cp:coreProperties>
</file>