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4685" windowHeight="4620" activeTab="0"/>
  </bookViews>
  <sheets>
    <sheet name="15年版" sheetId="1" r:id="rId1"/>
  </sheets>
  <definedNames>
    <definedName name="_xlnm.Print_Area" localSheetId="0">'15年版'!$A$1:$O$34</definedName>
  </definedNames>
  <calcPr fullCalcOnLoad="1"/>
</workbook>
</file>

<file path=xl/sharedStrings.xml><?xml version="1.0" encoding="utf-8"?>
<sst xmlns="http://schemas.openxmlformats.org/spreadsheetml/2006/main" count="58" uniqueCount="30">
  <si>
    <t>124.交通機関の運輸状況（続）</t>
  </si>
  <si>
    <t>8．仙台空港の運輸状況</t>
  </si>
  <si>
    <t>年・月</t>
  </si>
  <si>
    <t>計</t>
  </si>
  <si>
    <t>計</t>
  </si>
  <si>
    <t>ジェット燃料</t>
  </si>
  <si>
    <t>その他燃料</t>
  </si>
  <si>
    <t>…</t>
  </si>
  <si>
    <t xml:space="preserve">   着 陸 回 数   （回）</t>
  </si>
  <si>
    <t>国  際  線</t>
  </si>
  <si>
    <t>国  内  線</t>
  </si>
  <si>
    <t>総       数</t>
  </si>
  <si>
    <t xml:space="preserve">   乗  降  客  数   （人）</t>
  </si>
  <si>
    <t>乗     客</t>
  </si>
  <si>
    <t>降     客</t>
  </si>
  <si>
    <t>航 空 燃 料 供 給 量 （kｌ）</t>
  </si>
  <si>
    <t>本表は国土交通省所管の空港管理状況調書によるものである。</t>
  </si>
  <si>
    <t xml:space="preserve"> 平成10年</t>
  </si>
  <si>
    <t>平成14年1月</t>
  </si>
  <si>
    <t xml:space="preserve">  貨  物  取  扱  量  （ ト ン ）</t>
  </si>
  <si>
    <t xml:space="preserve">    郵  便  取  扱  量   （kg）</t>
  </si>
  <si>
    <t>総       数</t>
  </si>
  <si>
    <t>国  際  線</t>
  </si>
  <si>
    <t>国  内  線</t>
  </si>
  <si>
    <t>積</t>
  </si>
  <si>
    <t>卸</t>
  </si>
  <si>
    <t>平成10年</t>
  </si>
  <si>
    <t>-</t>
  </si>
  <si>
    <t>平成14年1月</t>
  </si>
  <si>
    <t>資料　　国土交通省航空局飛行場部管理課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</si>
</sst>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16" applyFont="1" applyBorder="1" applyAlignment="1">
      <alignment/>
    </xf>
    <xf numFmtId="38" fontId="3" fillId="0" borderId="0" xfId="16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8" fontId="5" fillId="0" borderId="7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6" fillId="0" borderId="0" xfId="16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6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41" fontId="6" fillId="0" borderId="0" xfId="16" applyNumberFormat="1" applyFont="1" applyBorder="1" applyAlignment="1">
      <alignment horizontal="right"/>
    </xf>
    <xf numFmtId="38" fontId="6" fillId="0" borderId="0" xfId="16" applyFont="1" applyBorder="1" applyAlignment="1">
      <alignment horizontal="right"/>
    </xf>
    <xf numFmtId="41" fontId="5" fillId="0" borderId="0" xfId="16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8" fontId="5" fillId="0" borderId="1" xfId="16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tabSelected="1" zoomScaleSheetLayoutView="100" workbookViewId="0" topLeftCell="A1">
      <selection activeCell="A6" sqref="A6"/>
    </sheetView>
  </sheetViews>
  <sheetFormatPr defaultColWidth="9.00390625" defaultRowHeight="13.5"/>
  <cols>
    <col min="1" max="2" width="4.625" style="1" customWidth="1"/>
    <col min="3" max="3" width="13.125" style="1" customWidth="1"/>
    <col min="4" max="5" width="12.625" style="1" customWidth="1"/>
    <col min="6" max="7" width="13.125" style="1" customWidth="1"/>
    <col min="8" max="9" width="12.625" style="1" customWidth="1"/>
    <col min="10" max="15" width="14.125" style="1" customWidth="1"/>
    <col min="16" max="16" width="14.375" style="1" customWidth="1"/>
    <col min="17" max="16384" width="9.00390625" style="1" customWidth="1"/>
  </cols>
  <sheetData>
    <row r="1" ht="14.25">
      <c r="A1" s="37" t="s">
        <v>0</v>
      </c>
    </row>
    <row r="3" ht="13.5">
      <c r="A3" s="1" t="s">
        <v>1</v>
      </c>
    </row>
    <row r="5" ht="13.5">
      <c r="A5" s="38" t="s">
        <v>16</v>
      </c>
    </row>
    <row r="7" spans="1:16" ht="13.5" customHeight="1" thickBot="1">
      <c r="A7" s="26"/>
      <c r="B7" s="26"/>
      <c r="C7" s="26"/>
      <c r="D7" s="2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9.5" customHeight="1">
      <c r="A8" s="66" t="s">
        <v>2</v>
      </c>
      <c r="B8" s="67"/>
      <c r="C8" s="60" t="s">
        <v>8</v>
      </c>
      <c r="D8" s="61"/>
      <c r="E8" s="28"/>
      <c r="F8" s="60" t="s">
        <v>12</v>
      </c>
      <c r="G8" s="61"/>
      <c r="H8" s="27"/>
      <c r="I8" s="27"/>
      <c r="J8" s="27"/>
      <c r="K8" s="27"/>
      <c r="L8" s="27"/>
      <c r="M8" s="53" t="s">
        <v>15</v>
      </c>
      <c r="N8" s="54"/>
      <c r="O8" s="54"/>
      <c r="P8" s="3"/>
    </row>
    <row r="9" spans="1:16" ht="19.5" customHeight="1">
      <c r="A9" s="68"/>
      <c r="B9" s="69"/>
      <c r="C9" s="31" t="s">
        <v>3</v>
      </c>
      <c r="D9" s="55" t="s">
        <v>9</v>
      </c>
      <c r="E9" s="55" t="s">
        <v>10</v>
      </c>
      <c r="F9" s="32" t="s">
        <v>11</v>
      </c>
      <c r="G9" s="36" t="s">
        <v>9</v>
      </c>
      <c r="H9" s="14"/>
      <c r="I9" s="51"/>
      <c r="J9" s="33" t="s">
        <v>10</v>
      </c>
      <c r="K9" s="34"/>
      <c r="L9" s="34"/>
      <c r="M9" s="55" t="s">
        <v>4</v>
      </c>
      <c r="N9" s="55" t="s">
        <v>5</v>
      </c>
      <c r="O9" s="58" t="s">
        <v>6</v>
      </c>
      <c r="P9" s="3"/>
    </row>
    <row r="10" spans="1:16" ht="19.5" customHeight="1">
      <c r="A10" s="70"/>
      <c r="B10" s="71"/>
      <c r="C10" s="9"/>
      <c r="D10" s="56"/>
      <c r="E10" s="56"/>
      <c r="F10" s="15"/>
      <c r="G10" s="29" t="s">
        <v>3</v>
      </c>
      <c r="H10" s="29" t="s">
        <v>13</v>
      </c>
      <c r="I10" s="52" t="s">
        <v>14</v>
      </c>
      <c r="J10" s="35" t="s">
        <v>3</v>
      </c>
      <c r="K10" s="29" t="s">
        <v>13</v>
      </c>
      <c r="L10" s="30" t="s">
        <v>14</v>
      </c>
      <c r="M10" s="57"/>
      <c r="N10" s="57"/>
      <c r="O10" s="59"/>
      <c r="P10" s="3"/>
    </row>
    <row r="11" spans="1:16" ht="6" customHeight="1">
      <c r="A11" s="24"/>
      <c r="B11" s="7"/>
      <c r="C11" s="24"/>
      <c r="D11" s="24"/>
      <c r="E11" s="24"/>
      <c r="F11" s="24"/>
      <c r="G11" s="25"/>
      <c r="H11" s="24"/>
      <c r="I11" s="24"/>
      <c r="J11" s="25"/>
      <c r="K11" s="24"/>
      <c r="L11" s="24"/>
      <c r="M11" s="24"/>
      <c r="N11" s="25"/>
      <c r="O11" s="24"/>
      <c r="P11" s="3"/>
    </row>
    <row r="12" spans="1:16" ht="13.5" customHeight="1">
      <c r="A12" s="64" t="s">
        <v>17</v>
      </c>
      <c r="B12" s="65"/>
      <c r="C12" s="16">
        <v>22169</v>
      </c>
      <c r="D12" s="17">
        <v>1732</v>
      </c>
      <c r="E12" s="17">
        <v>20437</v>
      </c>
      <c r="F12" s="17">
        <v>3172370</v>
      </c>
      <c r="G12" s="17">
        <v>405901</v>
      </c>
      <c r="H12" s="17">
        <v>200728</v>
      </c>
      <c r="I12" s="17">
        <v>205173</v>
      </c>
      <c r="J12" s="17">
        <v>2766469</v>
      </c>
      <c r="K12" s="17">
        <v>1383669</v>
      </c>
      <c r="L12" s="17">
        <v>1382800</v>
      </c>
      <c r="M12" s="18">
        <v>111377</v>
      </c>
      <c r="N12" s="18" t="s">
        <v>7</v>
      </c>
      <c r="O12" s="18" t="s">
        <v>7</v>
      </c>
      <c r="P12" s="4"/>
    </row>
    <row r="13" spans="1:16" ht="13.5" customHeight="1">
      <c r="A13" s="72">
        <v>11</v>
      </c>
      <c r="B13" s="73"/>
      <c r="C13" s="16">
        <v>22036</v>
      </c>
      <c r="D13" s="17">
        <v>1763</v>
      </c>
      <c r="E13" s="17">
        <v>20273</v>
      </c>
      <c r="F13" s="17">
        <v>3350558</v>
      </c>
      <c r="G13" s="17">
        <v>405165</v>
      </c>
      <c r="H13" s="17">
        <v>200269</v>
      </c>
      <c r="I13" s="17">
        <v>204896</v>
      </c>
      <c r="J13" s="17">
        <v>2945393</v>
      </c>
      <c r="K13" s="17">
        <v>1474164</v>
      </c>
      <c r="L13" s="17">
        <v>1471229</v>
      </c>
      <c r="M13" s="17">
        <v>105257</v>
      </c>
      <c r="N13" s="18" t="s">
        <v>7</v>
      </c>
      <c r="O13" s="18" t="s">
        <v>7</v>
      </c>
      <c r="P13" s="4"/>
    </row>
    <row r="14" spans="1:16" ht="13.5" customHeight="1">
      <c r="A14" s="74">
        <v>12</v>
      </c>
      <c r="B14" s="73"/>
      <c r="C14" s="16">
        <v>21925</v>
      </c>
      <c r="D14" s="17">
        <v>1754</v>
      </c>
      <c r="E14" s="17">
        <v>20171</v>
      </c>
      <c r="F14" s="17">
        <v>3291928</v>
      </c>
      <c r="G14" s="17">
        <v>465568</v>
      </c>
      <c r="H14" s="17">
        <v>232208</v>
      </c>
      <c r="I14" s="17">
        <v>233360</v>
      </c>
      <c r="J14" s="17">
        <v>2826360</v>
      </c>
      <c r="K14" s="17">
        <v>1417086</v>
      </c>
      <c r="L14" s="17">
        <v>1409274</v>
      </c>
      <c r="M14" s="17">
        <v>105384</v>
      </c>
      <c r="N14" s="18">
        <v>105220</v>
      </c>
      <c r="O14" s="18">
        <v>164</v>
      </c>
      <c r="P14" s="4"/>
    </row>
    <row r="15" spans="1:16" ht="13.5" customHeight="1">
      <c r="A15" s="74">
        <v>13</v>
      </c>
      <c r="B15" s="73"/>
      <c r="C15" s="16">
        <v>22788</v>
      </c>
      <c r="D15" s="17">
        <v>1858</v>
      </c>
      <c r="E15" s="17">
        <v>20930</v>
      </c>
      <c r="F15" s="17">
        <v>3243803</v>
      </c>
      <c r="G15" s="17">
        <v>419481</v>
      </c>
      <c r="H15" s="17">
        <v>208480</v>
      </c>
      <c r="I15" s="17">
        <v>211001</v>
      </c>
      <c r="J15" s="17">
        <v>2824322</v>
      </c>
      <c r="K15" s="17">
        <v>1410814</v>
      </c>
      <c r="L15" s="17">
        <v>1413508</v>
      </c>
      <c r="M15" s="17">
        <v>98312</v>
      </c>
      <c r="N15" s="18">
        <v>98194</v>
      </c>
      <c r="O15" s="18">
        <v>118</v>
      </c>
      <c r="P15" s="4"/>
    </row>
    <row r="16" spans="1:16" ht="15" customHeight="1">
      <c r="A16" s="23"/>
      <c r="B16" s="10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4"/>
    </row>
    <row r="17" spans="1:16" s="6" customFormat="1" ht="13.5" customHeight="1">
      <c r="A17" s="75">
        <v>14</v>
      </c>
      <c r="B17" s="76"/>
      <c r="C17" s="19">
        <f>SUM(C19:C33)</f>
        <v>22981</v>
      </c>
      <c r="D17" s="20">
        <f>SUM(D19:D33)</f>
        <v>1661</v>
      </c>
      <c r="E17" s="20">
        <f>SUM(E19:E33)</f>
        <v>21320</v>
      </c>
      <c r="F17" s="20">
        <f>G17+J17</f>
        <v>3223478</v>
      </c>
      <c r="G17" s="20">
        <f aca="true" t="shared" si="0" ref="G17:O17">SUM(G19:G33)</f>
        <v>395942</v>
      </c>
      <c r="H17" s="20">
        <f t="shared" si="0"/>
        <v>197615</v>
      </c>
      <c r="I17" s="20">
        <f t="shared" si="0"/>
        <v>198327</v>
      </c>
      <c r="J17" s="20">
        <f t="shared" si="0"/>
        <v>2827536</v>
      </c>
      <c r="K17" s="20">
        <f t="shared" si="0"/>
        <v>1415753</v>
      </c>
      <c r="L17" s="20">
        <f t="shared" si="0"/>
        <v>1411783</v>
      </c>
      <c r="M17" s="20">
        <f t="shared" si="0"/>
        <v>95510</v>
      </c>
      <c r="N17" s="20">
        <f t="shared" si="0"/>
        <v>95398</v>
      </c>
      <c r="O17" s="20">
        <f t="shared" si="0"/>
        <v>112</v>
      </c>
      <c r="P17" s="5"/>
    </row>
    <row r="18" spans="1:16" ht="15" customHeight="1">
      <c r="A18" s="13"/>
      <c r="B18" s="8"/>
      <c r="C18" s="16"/>
      <c r="D18" s="17"/>
      <c r="E18" s="17"/>
      <c r="F18" s="20"/>
      <c r="G18" s="17"/>
      <c r="H18" s="17"/>
      <c r="I18" s="17"/>
      <c r="J18" s="17"/>
      <c r="K18" s="17"/>
      <c r="L18" s="17"/>
      <c r="M18" s="17"/>
      <c r="N18" s="17"/>
      <c r="O18" s="17"/>
      <c r="P18" s="4"/>
    </row>
    <row r="19" spans="1:17" ht="13.5" customHeight="1">
      <c r="A19" s="62" t="s">
        <v>18</v>
      </c>
      <c r="B19" s="63"/>
      <c r="C19" s="16">
        <f>SUM(D19:E19)</f>
        <v>1782</v>
      </c>
      <c r="D19" s="17">
        <v>129</v>
      </c>
      <c r="E19" s="17">
        <v>1653</v>
      </c>
      <c r="F19" s="17">
        <f aca="true" t="shared" si="1" ref="F19:F33">G19+J19</f>
        <v>215625</v>
      </c>
      <c r="G19" s="17">
        <f>SUM(H19:I19)</f>
        <v>28741</v>
      </c>
      <c r="H19" s="17">
        <v>13570</v>
      </c>
      <c r="I19" s="17">
        <v>15171</v>
      </c>
      <c r="J19" s="17">
        <f>SUM(K19:L19)</f>
        <v>186884</v>
      </c>
      <c r="K19" s="17">
        <v>90414</v>
      </c>
      <c r="L19" s="17">
        <v>96470</v>
      </c>
      <c r="M19" s="17">
        <f>SUM(N19:O19)</f>
        <v>7664</v>
      </c>
      <c r="N19" s="17">
        <v>7659</v>
      </c>
      <c r="O19" s="17">
        <v>5</v>
      </c>
      <c r="P19" s="17"/>
      <c r="Q19" s="17"/>
    </row>
    <row r="20" spans="2:16" ht="13.5" customHeight="1">
      <c r="B20" s="23">
        <v>2</v>
      </c>
      <c r="C20" s="16">
        <f>SUM(D20:E20)</f>
        <v>1742</v>
      </c>
      <c r="D20" s="17">
        <v>123</v>
      </c>
      <c r="E20" s="17">
        <v>1619</v>
      </c>
      <c r="F20" s="17">
        <f t="shared" si="1"/>
        <v>235271</v>
      </c>
      <c r="G20" s="17">
        <f>SUM(H20:I20)</f>
        <v>32404</v>
      </c>
      <c r="H20" s="17">
        <v>16766</v>
      </c>
      <c r="I20" s="17">
        <v>15638</v>
      </c>
      <c r="J20" s="17">
        <f>SUM(K20:L20)</f>
        <v>202867</v>
      </c>
      <c r="K20" s="17">
        <v>101480</v>
      </c>
      <c r="L20" s="17">
        <v>101387</v>
      </c>
      <c r="M20" s="17">
        <f>SUM(N20:O20)</f>
        <v>7087</v>
      </c>
      <c r="N20" s="17">
        <v>7081</v>
      </c>
      <c r="O20" s="17">
        <v>6</v>
      </c>
      <c r="P20" s="4"/>
    </row>
    <row r="21" spans="2:16" ht="13.5" customHeight="1">
      <c r="B21" s="23">
        <v>3</v>
      </c>
      <c r="C21" s="16">
        <f>SUM(D21:E21)</f>
        <v>1895</v>
      </c>
      <c r="D21" s="17">
        <v>125</v>
      </c>
      <c r="E21" s="17">
        <v>1770</v>
      </c>
      <c r="F21" s="17">
        <f t="shared" si="1"/>
        <v>281701</v>
      </c>
      <c r="G21" s="17">
        <f>SUM(H21:I21)</f>
        <v>34171</v>
      </c>
      <c r="H21" s="17">
        <v>16893</v>
      </c>
      <c r="I21" s="17">
        <v>17278</v>
      </c>
      <c r="J21" s="17">
        <f>SUM(K21:L21)</f>
        <v>247530</v>
      </c>
      <c r="K21" s="17">
        <v>123834</v>
      </c>
      <c r="L21" s="17">
        <v>123696</v>
      </c>
      <c r="M21" s="17">
        <f>SUM(N21:O21)</f>
        <v>7822</v>
      </c>
      <c r="N21" s="17">
        <v>7813</v>
      </c>
      <c r="O21" s="17">
        <v>9</v>
      </c>
      <c r="P21" s="4"/>
    </row>
    <row r="22" spans="2:16" ht="15" customHeight="1">
      <c r="B22" s="11"/>
      <c r="C22" s="16"/>
      <c r="E22" s="17"/>
      <c r="F22" s="17"/>
      <c r="G22" s="17"/>
      <c r="H22" s="17"/>
      <c r="I22" s="21"/>
      <c r="J22" s="17"/>
      <c r="K22" s="17"/>
      <c r="L22" s="21"/>
      <c r="M22" s="17"/>
      <c r="N22" s="17"/>
      <c r="O22" s="21"/>
      <c r="P22" s="4"/>
    </row>
    <row r="23" spans="2:16" ht="13.5" customHeight="1">
      <c r="B23" s="23">
        <v>4</v>
      </c>
      <c r="C23" s="16">
        <f>SUM(D23:E23)</f>
        <v>1783</v>
      </c>
      <c r="D23" s="38">
        <v>145</v>
      </c>
      <c r="E23" s="17">
        <v>1638</v>
      </c>
      <c r="F23" s="17">
        <f t="shared" si="1"/>
        <v>241773</v>
      </c>
      <c r="G23" s="17">
        <f>SUM(H23:I23)</f>
        <v>31732</v>
      </c>
      <c r="H23" s="17">
        <v>15457</v>
      </c>
      <c r="I23" s="17">
        <v>16275</v>
      </c>
      <c r="J23" s="17">
        <f>SUM(K23:L23)</f>
        <v>210041</v>
      </c>
      <c r="K23" s="17">
        <v>104160</v>
      </c>
      <c r="L23" s="17">
        <v>105881</v>
      </c>
      <c r="M23" s="17">
        <f>SUM(N23:O23)</f>
        <v>7895</v>
      </c>
      <c r="N23" s="17">
        <v>7885</v>
      </c>
      <c r="O23" s="17">
        <v>10</v>
      </c>
      <c r="P23" s="4"/>
    </row>
    <row r="24" spans="2:16" ht="13.5" customHeight="1">
      <c r="B24" s="23">
        <v>5</v>
      </c>
      <c r="C24" s="16">
        <f>SUM(D24:E24)</f>
        <v>1968</v>
      </c>
      <c r="D24" s="17">
        <v>163</v>
      </c>
      <c r="E24" s="17">
        <v>1805</v>
      </c>
      <c r="F24" s="17">
        <f t="shared" si="1"/>
        <v>274842</v>
      </c>
      <c r="G24" s="17">
        <f>SUM(H24:I24)</f>
        <v>34000</v>
      </c>
      <c r="H24" s="17">
        <v>16455</v>
      </c>
      <c r="I24" s="17">
        <v>17545</v>
      </c>
      <c r="J24" s="17">
        <f>SUM(K24:L24)</f>
        <v>240842</v>
      </c>
      <c r="K24" s="17">
        <v>120365</v>
      </c>
      <c r="L24" s="17">
        <v>120477</v>
      </c>
      <c r="M24" s="17">
        <f>SUM(N24:O24)</f>
        <v>8429</v>
      </c>
      <c r="N24" s="17">
        <v>8419</v>
      </c>
      <c r="O24" s="17">
        <v>10</v>
      </c>
      <c r="P24" s="4"/>
    </row>
    <row r="25" spans="2:16" ht="13.5" customHeight="1">
      <c r="B25" s="23">
        <v>6</v>
      </c>
      <c r="C25" s="16">
        <f>SUM(D25:E25)</f>
        <v>1885</v>
      </c>
      <c r="D25" s="17">
        <v>143</v>
      </c>
      <c r="E25" s="17">
        <v>1742</v>
      </c>
      <c r="F25" s="17">
        <f t="shared" si="1"/>
        <v>265195</v>
      </c>
      <c r="G25" s="17">
        <f>SUM(H25:I25)</f>
        <v>26353</v>
      </c>
      <c r="H25" s="17">
        <v>13285</v>
      </c>
      <c r="I25" s="17">
        <v>13068</v>
      </c>
      <c r="J25" s="17">
        <f>SUM(K25:L25)</f>
        <v>238842</v>
      </c>
      <c r="K25" s="17">
        <v>121294</v>
      </c>
      <c r="L25" s="17">
        <v>117548</v>
      </c>
      <c r="M25" s="17">
        <f>SUM(N25:O25)</f>
        <v>7326</v>
      </c>
      <c r="N25" s="17">
        <v>7318</v>
      </c>
      <c r="O25" s="17">
        <v>8</v>
      </c>
      <c r="P25" s="4"/>
    </row>
    <row r="26" spans="2:16" ht="15" customHeight="1">
      <c r="B26" s="11"/>
      <c r="C26" s="16"/>
      <c r="D26" s="3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"/>
    </row>
    <row r="27" spans="2:16" ht="13.5" customHeight="1">
      <c r="B27" s="23">
        <v>7</v>
      </c>
      <c r="C27" s="16">
        <f>SUM(D27:E27)</f>
        <v>1935</v>
      </c>
      <c r="D27" s="17">
        <v>137</v>
      </c>
      <c r="E27" s="17">
        <v>1798</v>
      </c>
      <c r="F27" s="17">
        <f t="shared" si="1"/>
        <v>271530</v>
      </c>
      <c r="G27" s="17">
        <f>SUM(H27:I27)</f>
        <v>30315</v>
      </c>
      <c r="H27" s="17">
        <v>15153</v>
      </c>
      <c r="I27" s="17">
        <v>15162</v>
      </c>
      <c r="J27" s="17">
        <f>SUM(K27:L27)</f>
        <v>241215</v>
      </c>
      <c r="K27" s="17">
        <v>120922</v>
      </c>
      <c r="L27" s="17">
        <v>120293</v>
      </c>
      <c r="M27" s="17">
        <f>SUM(N27:O27)</f>
        <v>7241</v>
      </c>
      <c r="N27" s="17">
        <v>7231</v>
      </c>
      <c r="O27" s="17">
        <v>10</v>
      </c>
      <c r="P27" s="4"/>
    </row>
    <row r="28" spans="2:16" ht="13.5" customHeight="1">
      <c r="B28" s="23">
        <v>8</v>
      </c>
      <c r="C28" s="16">
        <f>SUM(D28:E28)</f>
        <v>1922</v>
      </c>
      <c r="D28" s="38">
        <v>145</v>
      </c>
      <c r="E28" s="17">
        <v>1777</v>
      </c>
      <c r="F28" s="17">
        <f t="shared" si="1"/>
        <v>283888</v>
      </c>
      <c r="G28" s="17">
        <f>SUM(H28:I28)</f>
        <v>38391</v>
      </c>
      <c r="H28" s="17">
        <v>19393</v>
      </c>
      <c r="I28" s="17">
        <v>18998</v>
      </c>
      <c r="J28" s="17">
        <f>SUM(K28:L28)</f>
        <v>245497</v>
      </c>
      <c r="K28" s="17">
        <v>123717</v>
      </c>
      <c r="L28" s="17">
        <v>121780</v>
      </c>
      <c r="M28" s="17">
        <f>SUM(N28:O28)</f>
        <v>8040</v>
      </c>
      <c r="N28" s="17">
        <v>8030</v>
      </c>
      <c r="O28" s="17">
        <v>10</v>
      </c>
      <c r="P28" s="4"/>
    </row>
    <row r="29" spans="2:16" ht="13.5" customHeight="1">
      <c r="B29" s="23">
        <v>9</v>
      </c>
      <c r="C29" s="16">
        <f>SUM(D29:E29)</f>
        <v>1892</v>
      </c>
      <c r="D29" s="17">
        <v>143</v>
      </c>
      <c r="E29" s="17">
        <v>1749</v>
      </c>
      <c r="F29" s="17">
        <f t="shared" si="1"/>
        <v>296157</v>
      </c>
      <c r="G29" s="17">
        <f>SUM(H29:I29)</f>
        <v>35315</v>
      </c>
      <c r="H29" s="17">
        <v>17702</v>
      </c>
      <c r="I29" s="17">
        <v>17613</v>
      </c>
      <c r="J29" s="17">
        <f>SUM(K29:L29)</f>
        <v>260842</v>
      </c>
      <c r="K29" s="17">
        <v>130311</v>
      </c>
      <c r="L29" s="17">
        <v>130531</v>
      </c>
      <c r="M29" s="17">
        <f>SUM(N29:O29)</f>
        <v>7521</v>
      </c>
      <c r="N29" s="17">
        <v>7508</v>
      </c>
      <c r="O29" s="17">
        <v>13</v>
      </c>
      <c r="P29" s="4"/>
    </row>
    <row r="30" spans="2:16" ht="15" customHeight="1">
      <c r="B30" s="23"/>
      <c r="C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4"/>
    </row>
    <row r="31" spans="2:16" ht="13.5" customHeight="1">
      <c r="B31" s="23">
        <v>10</v>
      </c>
      <c r="C31" s="16">
        <f>SUM(D31:E31)</f>
        <v>2092</v>
      </c>
      <c r="D31" s="17">
        <v>134</v>
      </c>
      <c r="E31" s="17">
        <v>1958</v>
      </c>
      <c r="F31" s="17">
        <f t="shared" si="1"/>
        <v>320557</v>
      </c>
      <c r="G31" s="17">
        <f>SUM(H31:I31)</f>
        <v>34205</v>
      </c>
      <c r="H31" s="17">
        <v>17158</v>
      </c>
      <c r="I31" s="17">
        <v>17047</v>
      </c>
      <c r="J31" s="17">
        <f>SUM(K31:L31)</f>
        <v>286352</v>
      </c>
      <c r="K31" s="17">
        <v>145087</v>
      </c>
      <c r="L31" s="17">
        <v>141265</v>
      </c>
      <c r="M31" s="17">
        <f>SUM(N31:O31)</f>
        <v>8560</v>
      </c>
      <c r="N31" s="17">
        <v>8548</v>
      </c>
      <c r="O31" s="17">
        <v>12</v>
      </c>
      <c r="P31" s="4"/>
    </row>
    <row r="32" spans="2:16" ht="13.5" customHeight="1">
      <c r="B32" s="23">
        <v>11</v>
      </c>
      <c r="C32" s="16">
        <f>SUM(D32:E32)</f>
        <v>1984</v>
      </c>
      <c r="D32" s="17">
        <v>151</v>
      </c>
      <c r="E32" s="17">
        <v>1833</v>
      </c>
      <c r="F32" s="17">
        <f t="shared" si="1"/>
        <v>295990</v>
      </c>
      <c r="G32" s="17">
        <f>SUM(H32:I32)</f>
        <v>39115</v>
      </c>
      <c r="H32" s="17">
        <v>19444</v>
      </c>
      <c r="I32" s="17">
        <v>19671</v>
      </c>
      <c r="J32" s="17">
        <f>SUM(K32:L32)</f>
        <v>256875</v>
      </c>
      <c r="K32" s="17">
        <v>128906</v>
      </c>
      <c r="L32" s="17">
        <v>127969</v>
      </c>
      <c r="M32" s="17">
        <f>SUM(N32:O32)</f>
        <v>9729</v>
      </c>
      <c r="N32" s="17">
        <v>9719</v>
      </c>
      <c r="O32" s="17">
        <v>10</v>
      </c>
      <c r="P32" s="4"/>
    </row>
    <row r="33" spans="1:16" ht="13.5" customHeight="1">
      <c r="A33" s="3"/>
      <c r="B33" s="23">
        <v>12</v>
      </c>
      <c r="C33" s="16">
        <f>SUM(D33:E33)</f>
        <v>2101</v>
      </c>
      <c r="D33" s="17">
        <v>123</v>
      </c>
      <c r="E33" s="17">
        <v>1978</v>
      </c>
      <c r="F33" s="17">
        <f t="shared" si="1"/>
        <v>240949</v>
      </c>
      <c r="G33" s="17">
        <f>SUM(H33:I33)</f>
        <v>31200</v>
      </c>
      <c r="H33" s="17">
        <v>16339</v>
      </c>
      <c r="I33" s="17">
        <v>14861</v>
      </c>
      <c r="J33" s="17">
        <f>SUM(K33:L33)</f>
        <v>209749</v>
      </c>
      <c r="K33" s="17">
        <v>105263</v>
      </c>
      <c r="L33" s="17">
        <v>104486</v>
      </c>
      <c r="M33" s="17">
        <f>SUM(N33:O33)</f>
        <v>8196</v>
      </c>
      <c r="N33" s="17">
        <v>8187</v>
      </c>
      <c r="O33" s="17">
        <v>9</v>
      </c>
      <c r="P33" s="4"/>
    </row>
    <row r="34" spans="1:16" ht="9" customHeight="1">
      <c r="A34" s="2"/>
      <c r="B34" s="1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4"/>
    </row>
    <row r="35" spans="13:16" ht="13.5" customHeight="1">
      <c r="M35" s="3"/>
      <c r="N35" s="3"/>
      <c r="O35" s="3"/>
      <c r="P35" s="3"/>
    </row>
    <row r="36" spans="1:16" ht="1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7" ht="15" customHeight="1">
      <c r="A37" s="66" t="s">
        <v>2</v>
      </c>
      <c r="B37" s="67"/>
      <c r="C37" s="60" t="s">
        <v>19</v>
      </c>
      <c r="D37" s="77"/>
      <c r="E37" s="27"/>
      <c r="F37" s="27"/>
      <c r="G37" s="27"/>
      <c r="H37" s="27"/>
      <c r="I37" s="28"/>
      <c r="J37" s="78" t="s">
        <v>20</v>
      </c>
      <c r="K37" s="77"/>
      <c r="L37" s="27"/>
      <c r="M37" s="27"/>
      <c r="N37" s="27"/>
      <c r="O37" s="27"/>
      <c r="P37" s="27"/>
      <c r="Q37"/>
    </row>
    <row r="38" spans="1:17" ht="15" customHeight="1">
      <c r="A38" s="68"/>
      <c r="B38" s="69"/>
      <c r="C38" s="32" t="s">
        <v>21</v>
      </c>
      <c r="D38" s="36" t="s">
        <v>22</v>
      </c>
      <c r="E38" s="39"/>
      <c r="F38" s="40"/>
      <c r="G38" s="41" t="s">
        <v>23</v>
      </c>
      <c r="H38" s="42"/>
      <c r="I38" s="51"/>
      <c r="J38" s="31" t="s">
        <v>21</v>
      </c>
      <c r="K38" s="36" t="s">
        <v>22</v>
      </c>
      <c r="L38" s="39"/>
      <c r="M38" s="40"/>
      <c r="N38" s="41" t="s">
        <v>23</v>
      </c>
      <c r="O38" s="42"/>
      <c r="P38" s="42"/>
      <c r="Q38"/>
    </row>
    <row r="39" spans="1:17" ht="15" customHeight="1">
      <c r="A39" s="70"/>
      <c r="B39" s="71"/>
      <c r="C39" s="15"/>
      <c r="D39" s="29" t="s">
        <v>3</v>
      </c>
      <c r="E39" s="29" t="s">
        <v>24</v>
      </c>
      <c r="F39" s="35" t="s">
        <v>25</v>
      </c>
      <c r="G39" s="29" t="s">
        <v>3</v>
      </c>
      <c r="H39" s="29" t="s">
        <v>24</v>
      </c>
      <c r="I39" s="52" t="s">
        <v>25</v>
      </c>
      <c r="J39" s="9"/>
      <c r="K39" s="29" t="s">
        <v>3</v>
      </c>
      <c r="L39" s="29" t="s">
        <v>24</v>
      </c>
      <c r="M39" s="35" t="s">
        <v>25</v>
      </c>
      <c r="N39" s="29" t="s">
        <v>3</v>
      </c>
      <c r="O39" s="29" t="s">
        <v>24</v>
      </c>
      <c r="P39" s="30" t="s">
        <v>25</v>
      </c>
      <c r="Q39"/>
    </row>
    <row r="40" spans="1:17" ht="15" customHeight="1">
      <c r="A40" s="13"/>
      <c r="B40" s="13"/>
      <c r="C40" s="43"/>
      <c r="D40" s="33"/>
      <c r="E40" s="33"/>
      <c r="F40" s="33"/>
      <c r="G40" s="33"/>
      <c r="H40" s="33"/>
      <c r="I40" s="33"/>
      <c r="J40" s="24"/>
      <c r="K40" s="25"/>
      <c r="L40" s="24"/>
      <c r="M40" s="24"/>
      <c r="N40" s="25"/>
      <c r="O40" s="24"/>
      <c r="P40" s="24"/>
      <c r="Q40"/>
    </row>
    <row r="41" spans="1:17" ht="15" customHeight="1">
      <c r="A41" s="79" t="s">
        <v>26</v>
      </c>
      <c r="B41" s="80"/>
      <c r="C41" s="16">
        <v>19820</v>
      </c>
      <c r="D41" s="17">
        <v>3547</v>
      </c>
      <c r="E41" s="17">
        <v>1466</v>
      </c>
      <c r="F41" s="17">
        <v>2081</v>
      </c>
      <c r="G41" s="17">
        <v>16273</v>
      </c>
      <c r="H41" s="17">
        <v>9409</v>
      </c>
      <c r="I41" s="17">
        <v>6864</v>
      </c>
      <c r="J41" s="17">
        <v>5476285</v>
      </c>
      <c r="K41" s="18" t="s">
        <v>27</v>
      </c>
      <c r="L41" s="18" t="s">
        <v>27</v>
      </c>
      <c r="M41" s="18" t="s">
        <v>27</v>
      </c>
      <c r="N41" s="17">
        <v>5476285</v>
      </c>
      <c r="O41" s="17">
        <v>2043501</v>
      </c>
      <c r="P41" s="17">
        <v>3432784</v>
      </c>
      <c r="Q41"/>
    </row>
    <row r="42" spans="1:17" ht="15" customHeight="1">
      <c r="A42" s="74">
        <v>11</v>
      </c>
      <c r="B42" s="73"/>
      <c r="C42" s="16">
        <v>22400</v>
      </c>
      <c r="D42" s="17">
        <v>4412</v>
      </c>
      <c r="E42" s="17">
        <v>2270</v>
      </c>
      <c r="F42" s="17">
        <v>2142</v>
      </c>
      <c r="G42" s="17">
        <v>17988</v>
      </c>
      <c r="H42" s="17">
        <v>10174</v>
      </c>
      <c r="I42" s="17">
        <v>7814</v>
      </c>
      <c r="J42" s="17">
        <v>5962713</v>
      </c>
      <c r="K42" s="18">
        <v>566671</v>
      </c>
      <c r="L42" s="18" t="s">
        <v>27</v>
      </c>
      <c r="M42" s="18">
        <v>566671</v>
      </c>
      <c r="N42" s="17">
        <v>5396042</v>
      </c>
      <c r="O42" s="17">
        <v>2188754</v>
      </c>
      <c r="P42" s="17">
        <v>3207288</v>
      </c>
      <c r="Q42"/>
    </row>
    <row r="43" spans="1:17" ht="15" customHeight="1">
      <c r="A43" s="74">
        <v>12</v>
      </c>
      <c r="B43" s="73"/>
      <c r="C43" s="16">
        <v>23938</v>
      </c>
      <c r="D43" s="17">
        <v>4770</v>
      </c>
      <c r="E43" s="17">
        <v>2272</v>
      </c>
      <c r="F43" s="17">
        <v>2498</v>
      </c>
      <c r="G43" s="17">
        <v>19168</v>
      </c>
      <c r="H43" s="17">
        <v>10113</v>
      </c>
      <c r="I43" s="17">
        <v>9055</v>
      </c>
      <c r="J43" s="17">
        <v>7157391</v>
      </c>
      <c r="K43" s="18">
        <v>1023577</v>
      </c>
      <c r="L43" s="18" t="s">
        <v>27</v>
      </c>
      <c r="M43" s="18">
        <v>1023577</v>
      </c>
      <c r="N43" s="17">
        <v>6133814</v>
      </c>
      <c r="O43" s="17">
        <v>2594339</v>
      </c>
      <c r="P43" s="17">
        <v>3539475</v>
      </c>
      <c r="Q43"/>
    </row>
    <row r="44" spans="1:17" s="6" customFormat="1" ht="15" customHeight="1">
      <c r="A44" s="74">
        <v>13</v>
      </c>
      <c r="B44" s="73"/>
      <c r="C44" s="16">
        <v>21335</v>
      </c>
      <c r="D44" s="17">
        <v>4181</v>
      </c>
      <c r="E44" s="17">
        <v>1890</v>
      </c>
      <c r="F44" s="17">
        <v>2291</v>
      </c>
      <c r="G44" s="17">
        <v>17154</v>
      </c>
      <c r="H44" s="17">
        <v>8435</v>
      </c>
      <c r="I44" s="17">
        <v>8719</v>
      </c>
      <c r="J44" s="17">
        <v>7324445</v>
      </c>
      <c r="K44" s="18">
        <v>1224750</v>
      </c>
      <c r="L44" s="18" t="s">
        <v>27</v>
      </c>
      <c r="M44" s="18">
        <v>1224750</v>
      </c>
      <c r="N44" s="17">
        <v>6099695</v>
      </c>
      <c r="O44" s="17">
        <v>2662583</v>
      </c>
      <c r="P44" s="17">
        <v>3437112</v>
      </c>
      <c r="Q44"/>
    </row>
    <row r="45" spans="1:17" ht="15" customHeight="1">
      <c r="A45" s="23"/>
      <c r="B45" s="23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/>
    </row>
    <row r="46" spans="1:17" ht="15" customHeight="1">
      <c r="A46" s="75">
        <v>14</v>
      </c>
      <c r="B46" s="76"/>
      <c r="C46" s="19">
        <f aca="true" t="shared" si="2" ref="C46:P46">SUM(C48:C62)</f>
        <v>19327</v>
      </c>
      <c r="D46" s="20">
        <f t="shared" si="2"/>
        <v>4309</v>
      </c>
      <c r="E46" s="20">
        <f t="shared" si="2"/>
        <v>1697</v>
      </c>
      <c r="F46" s="20">
        <f t="shared" si="2"/>
        <v>2612</v>
      </c>
      <c r="G46" s="20">
        <f t="shared" si="2"/>
        <v>15018</v>
      </c>
      <c r="H46" s="20">
        <f t="shared" si="2"/>
        <v>7304</v>
      </c>
      <c r="I46" s="20">
        <f t="shared" si="2"/>
        <v>7714</v>
      </c>
      <c r="J46" s="20">
        <f t="shared" si="2"/>
        <v>5634598</v>
      </c>
      <c r="K46" s="20">
        <f t="shared" si="2"/>
        <v>96319</v>
      </c>
      <c r="L46" s="44">
        <f t="shared" si="2"/>
        <v>0</v>
      </c>
      <c r="M46" s="45">
        <f t="shared" si="2"/>
        <v>96319</v>
      </c>
      <c r="N46" s="20">
        <f t="shared" si="2"/>
        <v>5538279</v>
      </c>
      <c r="O46" s="45">
        <f t="shared" si="2"/>
        <v>2568574</v>
      </c>
      <c r="P46" s="45">
        <f t="shared" si="2"/>
        <v>2969705</v>
      </c>
      <c r="Q46"/>
    </row>
    <row r="47" spans="1:17" ht="15" customHeight="1">
      <c r="A47" s="13"/>
      <c r="B47" s="13"/>
      <c r="C47" s="16"/>
      <c r="D47" s="17"/>
      <c r="E47" s="17"/>
      <c r="F47" s="17"/>
      <c r="G47" s="17"/>
      <c r="H47" s="17"/>
      <c r="I47" s="17"/>
      <c r="J47" s="17"/>
      <c r="K47" s="17"/>
      <c r="L47" s="46"/>
      <c r="M47" s="17"/>
      <c r="N47" s="17"/>
      <c r="O47" s="17"/>
      <c r="P47" s="17"/>
      <c r="Q47"/>
    </row>
    <row r="48" spans="1:17" ht="15" customHeight="1">
      <c r="A48" s="62" t="s">
        <v>28</v>
      </c>
      <c r="B48" s="63"/>
      <c r="C48" s="16">
        <f>D48+G48</f>
        <v>1387</v>
      </c>
      <c r="D48" s="17">
        <f>SUM(E48:F48)</f>
        <v>244</v>
      </c>
      <c r="E48" s="17">
        <v>119</v>
      </c>
      <c r="F48" s="17">
        <v>125</v>
      </c>
      <c r="G48" s="17">
        <f>SUM(H48:I48)</f>
        <v>1143</v>
      </c>
      <c r="H48" s="17">
        <v>555</v>
      </c>
      <c r="I48" s="17">
        <v>588</v>
      </c>
      <c r="J48" s="17">
        <f>K48+N48</f>
        <v>430730</v>
      </c>
      <c r="K48" s="17">
        <f>SUM(L48:M48)</f>
        <v>49454</v>
      </c>
      <c r="L48" s="46">
        <v>0</v>
      </c>
      <c r="M48" s="18">
        <v>49454</v>
      </c>
      <c r="N48" s="17">
        <f>SUM(O48:P48)</f>
        <v>381276</v>
      </c>
      <c r="O48" s="17">
        <v>164464</v>
      </c>
      <c r="P48" s="17">
        <v>216812</v>
      </c>
      <c r="Q48"/>
    </row>
    <row r="49" spans="1:17" ht="15" customHeight="1">
      <c r="A49" s="23"/>
      <c r="B49" s="23">
        <v>2</v>
      </c>
      <c r="C49" s="16">
        <f aca="true" t="shared" si="3" ref="C49:C62">D49+G49</f>
        <v>1338</v>
      </c>
      <c r="D49" s="17">
        <f aca="true" t="shared" si="4" ref="D49:D62">SUM(E49:F49)</f>
        <v>298</v>
      </c>
      <c r="E49" s="17">
        <v>148</v>
      </c>
      <c r="F49" s="17">
        <v>150</v>
      </c>
      <c r="G49" s="17">
        <f aca="true" t="shared" si="5" ref="G49:G62">SUM(H49:I49)</f>
        <v>1040</v>
      </c>
      <c r="H49" s="47">
        <v>458</v>
      </c>
      <c r="I49" s="17">
        <v>582</v>
      </c>
      <c r="J49" s="17">
        <f>K49+N49</f>
        <v>416845</v>
      </c>
      <c r="K49" s="17">
        <f>SUM(L49:M49)</f>
        <v>19599</v>
      </c>
      <c r="L49" s="46">
        <v>0</v>
      </c>
      <c r="M49" s="18">
        <v>19599</v>
      </c>
      <c r="N49" s="17">
        <f>SUM(O49:P49)</f>
        <v>397246</v>
      </c>
      <c r="O49" s="17">
        <v>163892</v>
      </c>
      <c r="P49" s="17">
        <v>233354</v>
      </c>
      <c r="Q49"/>
    </row>
    <row r="50" spans="1:17" ht="15" customHeight="1">
      <c r="A50" s="23"/>
      <c r="B50" s="23">
        <v>3</v>
      </c>
      <c r="C50" s="16">
        <f t="shared" si="3"/>
        <v>1664</v>
      </c>
      <c r="D50" s="17">
        <f t="shared" si="4"/>
        <v>404</v>
      </c>
      <c r="E50" s="17">
        <v>153</v>
      </c>
      <c r="F50" s="17">
        <v>251</v>
      </c>
      <c r="G50" s="17">
        <f t="shared" si="5"/>
        <v>1260</v>
      </c>
      <c r="H50" s="47">
        <v>497</v>
      </c>
      <c r="I50" s="17">
        <v>763</v>
      </c>
      <c r="J50" s="17">
        <f>K50+N50</f>
        <v>439829</v>
      </c>
      <c r="K50" s="17">
        <f>SUM(L50:M50)</f>
        <v>27266</v>
      </c>
      <c r="L50" s="46">
        <v>0</v>
      </c>
      <c r="M50" s="18">
        <v>27266</v>
      </c>
      <c r="N50" s="17">
        <f>SUM(O50:P50)</f>
        <v>412563</v>
      </c>
      <c r="O50" s="17">
        <v>167108</v>
      </c>
      <c r="P50" s="17">
        <v>245455</v>
      </c>
      <c r="Q50"/>
    </row>
    <row r="51" spans="1:17" ht="15" customHeight="1">
      <c r="A51" s="11"/>
      <c r="B51" s="11"/>
      <c r="C51" s="16"/>
      <c r="D51" s="17"/>
      <c r="E51" s="17"/>
      <c r="F51" s="17"/>
      <c r="G51" s="17"/>
      <c r="H51" s="47"/>
      <c r="I51" s="17"/>
      <c r="J51" s="17"/>
      <c r="K51" s="17"/>
      <c r="L51" s="46"/>
      <c r="M51" s="18"/>
      <c r="N51" s="17"/>
      <c r="O51" s="17"/>
      <c r="P51" s="17"/>
      <c r="Q51"/>
    </row>
    <row r="52" spans="1:17" ht="15" customHeight="1">
      <c r="A52" s="23"/>
      <c r="B52" s="23">
        <v>4</v>
      </c>
      <c r="C52" s="16">
        <f t="shared" si="3"/>
        <v>1446</v>
      </c>
      <c r="D52" s="17">
        <f t="shared" si="4"/>
        <v>420</v>
      </c>
      <c r="E52" s="17">
        <v>142</v>
      </c>
      <c r="F52" s="17">
        <v>278</v>
      </c>
      <c r="G52" s="17">
        <f t="shared" si="5"/>
        <v>1026</v>
      </c>
      <c r="H52" s="47">
        <v>442</v>
      </c>
      <c r="I52" s="17">
        <v>584</v>
      </c>
      <c r="J52" s="17">
        <f>K52+N52</f>
        <v>373071</v>
      </c>
      <c r="K52" s="46">
        <v>0</v>
      </c>
      <c r="L52" s="46">
        <v>0</v>
      </c>
      <c r="M52" s="46">
        <v>0</v>
      </c>
      <c r="N52" s="17">
        <f aca="true" t="shared" si="6" ref="N52:N62">SUM(O52:P52)</f>
        <v>373071</v>
      </c>
      <c r="O52" s="17">
        <v>157338</v>
      </c>
      <c r="P52" s="17">
        <v>215733</v>
      </c>
      <c r="Q52"/>
    </row>
    <row r="53" spans="1:17" ht="15" customHeight="1">
      <c r="A53" s="23"/>
      <c r="B53" s="23">
        <v>5</v>
      </c>
      <c r="C53" s="16">
        <f t="shared" si="3"/>
        <v>1359</v>
      </c>
      <c r="D53" s="17">
        <f t="shared" si="4"/>
        <v>343</v>
      </c>
      <c r="E53" s="17">
        <v>123</v>
      </c>
      <c r="F53" s="17">
        <v>220</v>
      </c>
      <c r="G53" s="17">
        <f t="shared" si="5"/>
        <v>1016</v>
      </c>
      <c r="H53" s="47">
        <v>431</v>
      </c>
      <c r="I53" s="17">
        <v>585</v>
      </c>
      <c r="J53" s="17">
        <f>K53+N53</f>
        <v>386292</v>
      </c>
      <c r="K53" s="46">
        <v>0</v>
      </c>
      <c r="L53" s="46">
        <v>0</v>
      </c>
      <c r="M53" s="46">
        <v>0</v>
      </c>
      <c r="N53" s="17">
        <f t="shared" si="6"/>
        <v>386292</v>
      </c>
      <c r="O53" s="17">
        <v>155170</v>
      </c>
      <c r="P53" s="17">
        <v>231122</v>
      </c>
      <c r="Q53"/>
    </row>
    <row r="54" spans="1:17" ht="15" customHeight="1">
      <c r="A54" s="23"/>
      <c r="B54" s="23">
        <v>6</v>
      </c>
      <c r="C54" s="16">
        <f t="shared" si="3"/>
        <v>1797</v>
      </c>
      <c r="D54" s="17">
        <f t="shared" si="4"/>
        <v>288</v>
      </c>
      <c r="E54" s="17">
        <v>127</v>
      </c>
      <c r="F54" s="17">
        <v>161</v>
      </c>
      <c r="G54" s="17">
        <f t="shared" si="5"/>
        <v>1509</v>
      </c>
      <c r="H54" s="47">
        <v>901</v>
      </c>
      <c r="I54" s="17">
        <v>608</v>
      </c>
      <c r="J54" s="17">
        <f>K54+N54</f>
        <v>409931</v>
      </c>
      <c r="K54" s="46">
        <v>0</v>
      </c>
      <c r="L54" s="46">
        <v>0</v>
      </c>
      <c r="M54" s="46">
        <v>0</v>
      </c>
      <c r="N54" s="17">
        <f t="shared" si="6"/>
        <v>409931</v>
      </c>
      <c r="O54" s="17">
        <v>173981</v>
      </c>
      <c r="P54" s="17">
        <v>235950</v>
      </c>
      <c r="Q54"/>
    </row>
    <row r="55" spans="1:17" ht="15" customHeight="1">
      <c r="A55" s="11"/>
      <c r="B55" s="11"/>
      <c r="C55" s="16"/>
      <c r="D55" s="17"/>
      <c r="E55" s="17"/>
      <c r="F55" s="17"/>
      <c r="G55" s="17"/>
      <c r="H55" s="47"/>
      <c r="I55" s="17"/>
      <c r="J55" s="17"/>
      <c r="K55" s="46"/>
      <c r="L55" s="46"/>
      <c r="M55" s="46"/>
      <c r="N55" s="17"/>
      <c r="O55" s="17"/>
      <c r="P55" s="17"/>
      <c r="Q55"/>
    </row>
    <row r="56" spans="1:17" ht="15" customHeight="1">
      <c r="A56" s="23"/>
      <c r="B56" s="23">
        <v>7</v>
      </c>
      <c r="C56" s="16">
        <f t="shared" si="3"/>
        <v>1641</v>
      </c>
      <c r="D56" s="17">
        <f t="shared" si="4"/>
        <v>326</v>
      </c>
      <c r="E56" s="17">
        <v>131</v>
      </c>
      <c r="F56" s="17">
        <v>195</v>
      </c>
      <c r="G56" s="17">
        <f t="shared" si="5"/>
        <v>1315</v>
      </c>
      <c r="H56" s="47">
        <v>539</v>
      </c>
      <c r="I56" s="17">
        <v>776</v>
      </c>
      <c r="J56" s="17">
        <f>K56+N56</f>
        <v>473527</v>
      </c>
      <c r="K56" s="46">
        <v>0</v>
      </c>
      <c r="L56" s="46">
        <v>0</v>
      </c>
      <c r="M56" s="46">
        <v>0</v>
      </c>
      <c r="N56" s="17">
        <f t="shared" si="6"/>
        <v>473527</v>
      </c>
      <c r="O56" s="17">
        <v>201716</v>
      </c>
      <c r="P56" s="17">
        <v>271811</v>
      </c>
      <c r="Q56"/>
    </row>
    <row r="57" spans="1:17" ht="15" customHeight="1">
      <c r="A57" s="23"/>
      <c r="B57" s="23">
        <v>8</v>
      </c>
      <c r="C57" s="16">
        <f t="shared" si="3"/>
        <v>1709</v>
      </c>
      <c r="D57" s="17">
        <f t="shared" si="4"/>
        <v>369</v>
      </c>
      <c r="E57" s="17">
        <v>109</v>
      </c>
      <c r="F57" s="17">
        <v>260</v>
      </c>
      <c r="G57" s="17">
        <f t="shared" si="5"/>
        <v>1340</v>
      </c>
      <c r="H57" s="47">
        <v>639</v>
      </c>
      <c r="I57" s="17">
        <v>701</v>
      </c>
      <c r="J57" s="17">
        <f>K57+N57</f>
        <v>431375</v>
      </c>
      <c r="K57" s="46">
        <v>0</v>
      </c>
      <c r="L57" s="46">
        <v>0</v>
      </c>
      <c r="M57" s="46">
        <v>0</v>
      </c>
      <c r="N57" s="17">
        <f t="shared" si="6"/>
        <v>431375</v>
      </c>
      <c r="O57" s="17">
        <v>212680</v>
      </c>
      <c r="P57" s="17">
        <v>218695</v>
      </c>
      <c r="Q57"/>
    </row>
    <row r="58" spans="1:17" ht="15" customHeight="1">
      <c r="A58" s="23"/>
      <c r="B58" s="23">
        <v>9</v>
      </c>
      <c r="C58" s="16">
        <f t="shared" si="3"/>
        <v>1596</v>
      </c>
      <c r="D58" s="17">
        <f t="shared" si="4"/>
        <v>321</v>
      </c>
      <c r="E58" s="17">
        <v>109</v>
      </c>
      <c r="F58" s="17">
        <v>212</v>
      </c>
      <c r="G58" s="17">
        <f t="shared" si="5"/>
        <v>1275</v>
      </c>
      <c r="H58" s="47">
        <v>646</v>
      </c>
      <c r="I58" s="17">
        <v>629</v>
      </c>
      <c r="J58" s="17">
        <f>K58+N58</f>
        <v>458604</v>
      </c>
      <c r="K58" s="46">
        <v>0</v>
      </c>
      <c r="L58" s="46">
        <v>0</v>
      </c>
      <c r="M58" s="46">
        <v>0</v>
      </c>
      <c r="N58" s="17">
        <f t="shared" si="6"/>
        <v>458604</v>
      </c>
      <c r="O58" s="17">
        <v>255212</v>
      </c>
      <c r="P58" s="17">
        <v>203392</v>
      </c>
      <c r="Q58"/>
    </row>
    <row r="59" spans="1:17" ht="15" customHeight="1">
      <c r="A59" s="23"/>
      <c r="B59" s="23"/>
      <c r="C59" s="16"/>
      <c r="D59" s="17"/>
      <c r="E59" s="17"/>
      <c r="F59" s="17"/>
      <c r="G59" s="17"/>
      <c r="H59" s="47"/>
      <c r="I59" s="17"/>
      <c r="J59" s="17"/>
      <c r="K59" s="46"/>
      <c r="L59" s="46"/>
      <c r="M59" s="46"/>
      <c r="N59" s="17"/>
      <c r="O59" s="17"/>
      <c r="P59" s="17"/>
      <c r="Q59"/>
    </row>
    <row r="60" spans="1:17" ht="15" customHeight="1">
      <c r="A60" s="23"/>
      <c r="B60" s="23">
        <v>10</v>
      </c>
      <c r="C60" s="16">
        <f t="shared" si="3"/>
        <v>1730</v>
      </c>
      <c r="D60" s="17">
        <f t="shared" si="4"/>
        <v>435</v>
      </c>
      <c r="E60" s="17">
        <v>191</v>
      </c>
      <c r="F60" s="17">
        <v>244</v>
      </c>
      <c r="G60" s="17">
        <f t="shared" si="5"/>
        <v>1295</v>
      </c>
      <c r="H60" s="47">
        <v>715</v>
      </c>
      <c r="I60" s="17">
        <v>580</v>
      </c>
      <c r="J60" s="17">
        <f>K60+N60</f>
        <v>488442</v>
      </c>
      <c r="K60" s="46">
        <v>0</v>
      </c>
      <c r="L60" s="46">
        <v>0</v>
      </c>
      <c r="M60" s="46">
        <v>0</v>
      </c>
      <c r="N60" s="17">
        <f t="shared" si="6"/>
        <v>488442</v>
      </c>
      <c r="O60" s="17">
        <v>237989</v>
      </c>
      <c r="P60" s="17">
        <v>250453</v>
      </c>
      <c r="Q60"/>
    </row>
    <row r="61" spans="1:17" ht="15" customHeight="1">
      <c r="A61" s="23"/>
      <c r="B61" s="23">
        <v>11</v>
      </c>
      <c r="C61" s="16">
        <f t="shared" si="3"/>
        <v>1801</v>
      </c>
      <c r="D61" s="17">
        <f t="shared" si="4"/>
        <v>531</v>
      </c>
      <c r="E61" s="17">
        <v>210</v>
      </c>
      <c r="F61" s="17">
        <v>321</v>
      </c>
      <c r="G61" s="17">
        <f t="shared" si="5"/>
        <v>1270</v>
      </c>
      <c r="H61" s="47">
        <v>717</v>
      </c>
      <c r="I61" s="17">
        <v>553</v>
      </c>
      <c r="J61" s="17">
        <f>K61+N61</f>
        <v>558371</v>
      </c>
      <c r="K61" s="46">
        <v>0</v>
      </c>
      <c r="L61" s="46">
        <v>0</v>
      </c>
      <c r="M61" s="46">
        <v>0</v>
      </c>
      <c r="N61" s="17">
        <f t="shared" si="6"/>
        <v>558371</v>
      </c>
      <c r="O61" s="17">
        <v>301541</v>
      </c>
      <c r="P61" s="17">
        <v>256830</v>
      </c>
      <c r="Q61"/>
    </row>
    <row r="62" spans="1:17" ht="13.5">
      <c r="A62" s="23"/>
      <c r="B62" s="23">
        <v>12</v>
      </c>
      <c r="C62" s="16">
        <f t="shared" si="3"/>
        <v>1859</v>
      </c>
      <c r="D62" s="17">
        <f t="shared" si="4"/>
        <v>330</v>
      </c>
      <c r="E62" s="17">
        <v>135</v>
      </c>
      <c r="F62" s="17">
        <v>195</v>
      </c>
      <c r="G62" s="17">
        <f t="shared" si="5"/>
        <v>1529</v>
      </c>
      <c r="H62" s="47">
        <v>764</v>
      </c>
      <c r="I62" s="17">
        <v>765</v>
      </c>
      <c r="J62" s="17">
        <f>K62+N62</f>
        <v>767581</v>
      </c>
      <c r="K62" s="46">
        <v>0</v>
      </c>
      <c r="L62" s="46">
        <v>0</v>
      </c>
      <c r="M62" s="46">
        <v>0</v>
      </c>
      <c r="N62" s="17">
        <f t="shared" si="6"/>
        <v>767581</v>
      </c>
      <c r="O62" s="17">
        <v>377483</v>
      </c>
      <c r="P62" s="17">
        <v>390098</v>
      </c>
      <c r="Q62"/>
    </row>
    <row r="63" spans="1:17" ht="13.5">
      <c r="A63" s="48"/>
      <c r="B63" s="12"/>
      <c r="C63" s="22"/>
      <c r="D63" s="22"/>
      <c r="E63" s="22"/>
      <c r="F63" s="22"/>
      <c r="G63" s="22"/>
      <c r="H63" s="22"/>
      <c r="I63" s="22"/>
      <c r="J63" s="22"/>
      <c r="K63" s="49"/>
      <c r="L63" s="49"/>
      <c r="M63" s="22"/>
      <c r="N63" s="22"/>
      <c r="O63" s="22"/>
      <c r="P63" s="22"/>
      <c r="Q63"/>
    </row>
    <row r="64" spans="1:17" ht="13.5">
      <c r="A64" s="50" t="s">
        <v>29</v>
      </c>
      <c r="B64" s="50"/>
      <c r="C64" s="50"/>
      <c r="D64" s="50"/>
      <c r="E64" s="50"/>
      <c r="Q64"/>
    </row>
  </sheetData>
  <mergeCells count="24">
    <mergeCell ref="A48:B48"/>
    <mergeCell ref="A42:B42"/>
    <mergeCell ref="A43:B43"/>
    <mergeCell ref="A44:B44"/>
    <mergeCell ref="A46:B46"/>
    <mergeCell ref="A37:B39"/>
    <mergeCell ref="C37:D37"/>
    <mergeCell ref="J37:K37"/>
    <mergeCell ref="A41:B41"/>
    <mergeCell ref="A19:B19"/>
    <mergeCell ref="A12:B12"/>
    <mergeCell ref="A8:B10"/>
    <mergeCell ref="A13:B13"/>
    <mergeCell ref="A14:B14"/>
    <mergeCell ref="A15:B15"/>
    <mergeCell ref="A17:B17"/>
    <mergeCell ref="M8:O8"/>
    <mergeCell ref="D9:D10"/>
    <mergeCell ref="M9:M10"/>
    <mergeCell ref="N9:N10"/>
    <mergeCell ref="O9:O10"/>
    <mergeCell ref="E9:E10"/>
    <mergeCell ref="C8:D8"/>
    <mergeCell ref="F8:G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  <colBreaks count="2" manualBreakCount="2">
    <brk id="15" max="33" man="1"/>
    <brk id="19" max="33" man="1"/>
  </colBreaks>
  <ignoredErrors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DTP</cp:lastModifiedBy>
  <cp:lastPrinted>2004-03-24T11:05:00Z</cp:lastPrinted>
  <dcterms:created xsi:type="dcterms:W3CDTF">1998-12-15T00:33:25Z</dcterms:created>
  <dcterms:modified xsi:type="dcterms:W3CDTF">2004-04-01T11:01:53Z</dcterms:modified>
  <cp:category/>
  <cp:version/>
  <cp:contentType/>
  <cp:contentStatus/>
</cp:coreProperties>
</file>