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<sst xmlns="http://schemas.openxmlformats.org/spreadsheetml/2006/main" count="83" uniqueCount="29">
  <si>
    <t>34.労働力状態　（8区分），　年齢　（2区分），　男女別15歳以上人口</t>
  </si>
  <si>
    <t>　　　　　　　　　　　　　　　　　　　　　　　　（1)「総数」には[労働力状態不詳]をふくむ。</t>
  </si>
  <si>
    <t>　　　　　（平成7年10月１日）</t>
  </si>
  <si>
    <t>男　女，年　齢　　　　（2　区　分）</t>
  </si>
  <si>
    <r>
      <t>総　数</t>
    </r>
    <r>
      <rPr>
        <sz val="11"/>
        <rFont val="ＭＳ Ｐゴシック"/>
        <family val="0"/>
      </rPr>
      <t>　（１）　</t>
    </r>
  </si>
  <si>
    <t>労　働　力　人　口</t>
  </si>
  <si>
    <t>非労働力人口</t>
  </si>
  <si>
    <t>総数</t>
  </si>
  <si>
    <t>就業者</t>
  </si>
  <si>
    <t>完全失業者</t>
  </si>
  <si>
    <t>家事</t>
  </si>
  <si>
    <t>通学</t>
  </si>
  <si>
    <t>その他</t>
  </si>
  <si>
    <t>主　に　仕　事</t>
  </si>
  <si>
    <t>家事のほか仕事</t>
  </si>
  <si>
    <t>通学のかたわら仕事</t>
  </si>
  <si>
    <t>休　業　者</t>
  </si>
  <si>
    <t>　全　　　　　市</t>
  </si>
  <si>
    <t>15～64歳</t>
  </si>
  <si>
    <t>65歳以上</t>
  </si>
  <si>
    <t>男</t>
  </si>
  <si>
    <t>女</t>
  </si>
  <si>
    <t>　青　　葉　　区</t>
  </si>
  <si>
    <t>-</t>
  </si>
  <si>
    <t>　宮　城　野　区</t>
  </si>
  <si>
    <t>　若　　林　　区</t>
  </si>
  <si>
    <t>　太　　白　　区</t>
  </si>
  <si>
    <t>　泉　　　　　区</t>
  </si>
  <si>
    <t>　　資料　　総務省統計局　「国勢調査報告」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</si>
</sst>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.5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left" vertical="center"/>
    </xf>
    <xf numFmtId="38" fontId="4" fillId="0" borderId="8" xfId="16" applyFont="1" applyFill="1" applyBorder="1" applyAlignment="1">
      <alignment horizontal="right"/>
    </xf>
    <xf numFmtId="38" fontId="4" fillId="0" borderId="0" xfId="16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distributed"/>
    </xf>
    <xf numFmtId="38" fontId="0" fillId="0" borderId="9" xfId="16" applyFill="1" applyBorder="1" applyAlignment="1">
      <alignment horizontal="right"/>
    </xf>
    <xf numFmtId="38" fontId="0" fillId="0" borderId="0" xfId="16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distributed" vertical="center"/>
    </xf>
    <xf numFmtId="38" fontId="4" fillId="0" borderId="9" xfId="16" applyFont="1" applyFill="1" applyBorder="1" applyAlignment="1">
      <alignment horizontal="right"/>
    </xf>
    <xf numFmtId="0" fontId="0" fillId="0" borderId="0" xfId="0" applyAlignment="1">
      <alignment horizontal="center"/>
    </xf>
    <xf numFmtId="38" fontId="0" fillId="0" borderId="0" xfId="16" applyFont="1" applyFill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distributed" vertical="center"/>
    </xf>
    <xf numFmtId="38" fontId="0" fillId="0" borderId="11" xfId="16" applyFill="1" applyBorder="1" applyAlignment="1">
      <alignment horizontal="right"/>
    </xf>
    <xf numFmtId="38" fontId="0" fillId="0" borderId="10" xfId="16" applyFill="1" applyBorder="1" applyAlignment="1">
      <alignment horizontal="right"/>
    </xf>
    <xf numFmtId="38" fontId="0" fillId="0" borderId="10" xfId="16" applyFont="1" applyFill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workbookViewId="0" topLeftCell="A1">
      <selection activeCell="C7" sqref="C7"/>
    </sheetView>
  </sheetViews>
  <sheetFormatPr defaultColWidth="9.00390625" defaultRowHeight="13.5"/>
  <cols>
    <col min="1" max="1" width="2.50390625" style="26" customWidth="1"/>
    <col min="2" max="2" width="12.625" style="0" customWidth="1"/>
    <col min="3" max="14" width="14.625" style="0" customWidth="1"/>
  </cols>
  <sheetData>
    <row r="1" spans="1:14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2</v>
      </c>
      <c r="N2" s="3"/>
    </row>
    <row r="3" spans="1:14" ht="13.5">
      <c r="A3" s="4" t="s">
        <v>3</v>
      </c>
      <c r="B3" s="5"/>
      <c r="C3" s="6" t="s">
        <v>4</v>
      </c>
      <c r="D3" s="7" t="s">
        <v>5</v>
      </c>
      <c r="E3" s="7"/>
      <c r="F3" s="7"/>
      <c r="G3" s="7"/>
      <c r="H3" s="7"/>
      <c r="I3" s="7"/>
      <c r="J3" s="7"/>
      <c r="K3" s="7" t="s">
        <v>6</v>
      </c>
      <c r="L3" s="7"/>
      <c r="M3" s="7"/>
      <c r="N3" s="8"/>
    </row>
    <row r="4" spans="1:14" ht="13.5" customHeight="1">
      <c r="A4" s="9"/>
      <c r="B4" s="10"/>
      <c r="C4" s="11"/>
      <c r="D4" s="12" t="s">
        <v>7</v>
      </c>
      <c r="E4" s="13" t="s">
        <v>8</v>
      </c>
      <c r="F4" s="13"/>
      <c r="G4" s="13"/>
      <c r="H4" s="13"/>
      <c r="I4" s="13"/>
      <c r="J4" s="11" t="s">
        <v>9</v>
      </c>
      <c r="K4" s="13" t="s">
        <v>7</v>
      </c>
      <c r="L4" s="13" t="s">
        <v>10</v>
      </c>
      <c r="M4" s="13" t="s">
        <v>11</v>
      </c>
      <c r="N4" s="14" t="s">
        <v>12</v>
      </c>
    </row>
    <row r="5" spans="1:14" ht="13.5">
      <c r="A5" s="9"/>
      <c r="B5" s="10"/>
      <c r="C5" s="15"/>
      <c r="D5" s="12"/>
      <c r="E5" s="16" t="s">
        <v>7</v>
      </c>
      <c r="F5" s="17" t="s">
        <v>13</v>
      </c>
      <c r="G5" s="18" t="s">
        <v>14</v>
      </c>
      <c r="H5" s="19" t="s">
        <v>15</v>
      </c>
      <c r="I5" s="20" t="s">
        <v>16</v>
      </c>
      <c r="J5" s="11"/>
      <c r="K5" s="13"/>
      <c r="L5" s="13"/>
      <c r="M5" s="13"/>
      <c r="N5" s="14"/>
    </row>
    <row r="6" spans="1:15" s="25" customFormat="1" ht="12.75">
      <c r="A6" s="21" t="s">
        <v>17</v>
      </c>
      <c r="B6" s="21"/>
      <c r="C6" s="22">
        <f>C7+C8</f>
        <v>811557</v>
      </c>
      <c r="D6" s="23">
        <f>E6+J6</f>
        <v>500671</v>
      </c>
      <c r="E6" s="23">
        <f>F6+G6+H6+I6</f>
        <v>479218</v>
      </c>
      <c r="F6" s="23">
        <f>F7+F8</f>
        <v>404785</v>
      </c>
      <c r="G6" s="23">
        <f>G7+G8</f>
        <v>56421</v>
      </c>
      <c r="H6" s="23">
        <f>H7+H8</f>
        <v>13584</v>
      </c>
      <c r="I6" s="23">
        <f>I7+I8</f>
        <v>4428</v>
      </c>
      <c r="J6" s="23">
        <f>J7+J8</f>
        <v>21453</v>
      </c>
      <c r="K6" s="23">
        <f>L6+M6+N6</f>
        <v>303040</v>
      </c>
      <c r="L6" s="23">
        <f>L7+L8</f>
        <v>145337</v>
      </c>
      <c r="M6" s="23">
        <f>M7+M8</f>
        <v>95274</v>
      </c>
      <c r="N6" s="23">
        <f>N7+N8</f>
        <v>62429</v>
      </c>
      <c r="O6" s="24"/>
    </row>
    <row r="7" spans="2:15" ht="13.5">
      <c r="B7" s="27" t="s">
        <v>18</v>
      </c>
      <c r="C7" s="28">
        <f>C10+C13</f>
        <v>706846</v>
      </c>
      <c r="D7" s="29">
        <f>E7+J7</f>
        <v>477318</v>
      </c>
      <c r="E7" s="29">
        <f>F7+G7+H7+I7</f>
        <v>457072</v>
      </c>
      <c r="F7" s="29">
        <f aca="true" t="shared" si="0" ref="F7:J8">F10+F13</f>
        <v>387153</v>
      </c>
      <c r="G7" s="29">
        <f t="shared" si="0"/>
        <v>52559</v>
      </c>
      <c r="H7" s="29">
        <f t="shared" si="0"/>
        <v>13580</v>
      </c>
      <c r="I7" s="29">
        <f t="shared" si="0"/>
        <v>3780</v>
      </c>
      <c r="J7" s="29">
        <f t="shared" si="0"/>
        <v>20246</v>
      </c>
      <c r="K7" s="29">
        <f>L7+M7+N7</f>
        <v>222242</v>
      </c>
      <c r="L7" s="29">
        <f aca="true" t="shared" si="1" ref="L7:N8">L10+L13</f>
        <v>114979</v>
      </c>
      <c r="M7" s="29">
        <f t="shared" si="1"/>
        <v>95247</v>
      </c>
      <c r="N7" s="29">
        <f t="shared" si="1"/>
        <v>12016</v>
      </c>
      <c r="O7" s="30"/>
    </row>
    <row r="8" spans="2:15" ht="13.5">
      <c r="B8" s="31" t="s">
        <v>19</v>
      </c>
      <c r="C8" s="28">
        <f>C11+C14</f>
        <v>104711</v>
      </c>
      <c r="D8" s="29">
        <f aca="true" t="shared" si="2" ref="D8:D14">E8+J8</f>
        <v>23353</v>
      </c>
      <c r="E8" s="29">
        <f aca="true" t="shared" si="3" ref="E8:E14">F8+G8+H8+I8</f>
        <v>22146</v>
      </c>
      <c r="F8" s="29">
        <f t="shared" si="0"/>
        <v>17632</v>
      </c>
      <c r="G8" s="29">
        <f t="shared" si="0"/>
        <v>3862</v>
      </c>
      <c r="H8" s="29">
        <f t="shared" si="0"/>
        <v>4</v>
      </c>
      <c r="I8" s="29">
        <f t="shared" si="0"/>
        <v>648</v>
      </c>
      <c r="J8" s="29">
        <f t="shared" si="0"/>
        <v>1207</v>
      </c>
      <c r="K8" s="29">
        <f aca="true" t="shared" si="4" ref="K8:K14">L8+M8+N8</f>
        <v>80798</v>
      </c>
      <c r="L8" s="29">
        <f t="shared" si="1"/>
        <v>30358</v>
      </c>
      <c r="M8" s="29">
        <f t="shared" si="1"/>
        <v>27</v>
      </c>
      <c r="N8" s="29">
        <f t="shared" si="1"/>
        <v>50413</v>
      </c>
      <c r="O8" s="30"/>
    </row>
    <row r="9" spans="2:15" ht="13.5">
      <c r="B9" s="27" t="s">
        <v>20</v>
      </c>
      <c r="C9" s="28">
        <f>C10+C11</f>
        <v>398767</v>
      </c>
      <c r="D9" s="29">
        <f t="shared" si="2"/>
        <v>304076</v>
      </c>
      <c r="E9" s="29">
        <f t="shared" si="3"/>
        <v>291132</v>
      </c>
      <c r="F9" s="29">
        <f>F10+F11</f>
        <v>278933</v>
      </c>
      <c r="G9" s="29">
        <f>G10+G11</f>
        <v>1731</v>
      </c>
      <c r="H9" s="29">
        <f>H10+H11</f>
        <v>8087</v>
      </c>
      <c r="I9" s="29">
        <f>I10+I11</f>
        <v>2381</v>
      </c>
      <c r="J9" s="29">
        <f>J10+J11</f>
        <v>12944</v>
      </c>
      <c r="K9" s="29">
        <f t="shared" si="4"/>
        <v>89555</v>
      </c>
      <c r="L9" s="29">
        <f>L10+L11</f>
        <v>3427</v>
      </c>
      <c r="M9" s="29">
        <f>M10+M11</f>
        <v>53598</v>
      </c>
      <c r="N9" s="29">
        <f>N10+N11</f>
        <v>32530</v>
      </c>
      <c r="O9" s="30"/>
    </row>
    <row r="10" spans="2:15" ht="13.5">
      <c r="B10" s="27" t="s">
        <v>18</v>
      </c>
      <c r="C10" s="28">
        <f>C20+C30+C40+C50+C60</f>
        <v>354484</v>
      </c>
      <c r="D10" s="29">
        <f t="shared" si="2"/>
        <v>287257</v>
      </c>
      <c r="E10" s="29">
        <f t="shared" si="3"/>
        <v>275385</v>
      </c>
      <c r="F10" s="29">
        <f>F20+F30+F40+F50+F60</f>
        <v>264486</v>
      </c>
      <c r="G10" s="29">
        <f>G20+G30+G40+G50+G60</f>
        <v>976</v>
      </c>
      <c r="H10" s="29">
        <f>H20+H30+H40+H50+H60</f>
        <v>8085</v>
      </c>
      <c r="I10" s="29">
        <f>I20+I30+I40+I50+I60</f>
        <v>1838</v>
      </c>
      <c r="J10" s="29">
        <f>J20+J30+J40+J50+J60</f>
        <v>11872</v>
      </c>
      <c r="K10" s="29">
        <f t="shared" si="4"/>
        <v>62386</v>
      </c>
      <c r="L10" s="29">
        <f>L20+L30+L40+L50+L60</f>
        <v>1071</v>
      </c>
      <c r="M10" s="29">
        <f>M20+M30+M40+M50+M60</f>
        <v>53592</v>
      </c>
      <c r="N10" s="29">
        <f>N20+N30+N40+N50+N60</f>
        <v>7723</v>
      </c>
      <c r="O10" s="30"/>
    </row>
    <row r="11" spans="2:15" ht="13.5">
      <c r="B11" s="31" t="s">
        <v>19</v>
      </c>
      <c r="C11" s="28">
        <f>C21+C31+C41+C51+C61</f>
        <v>44283</v>
      </c>
      <c r="D11" s="29">
        <f t="shared" si="2"/>
        <v>16819</v>
      </c>
      <c r="E11" s="29">
        <f t="shared" si="3"/>
        <v>15747</v>
      </c>
      <c r="F11" s="29">
        <f>F21+F31+F41+F51+F61</f>
        <v>14447</v>
      </c>
      <c r="G11" s="29">
        <f>G21+G31+G41+G51+G61</f>
        <v>755</v>
      </c>
      <c r="H11" s="29">
        <f>H51</f>
        <v>2</v>
      </c>
      <c r="I11" s="29">
        <f>I21+I31+I41+I51+I61</f>
        <v>543</v>
      </c>
      <c r="J11" s="29">
        <f>J21+J31+J41+J51+J61</f>
        <v>1072</v>
      </c>
      <c r="K11" s="29">
        <f t="shared" si="4"/>
        <v>27169</v>
      </c>
      <c r="L11" s="29">
        <f>L21+L31+L41+L51+L61</f>
        <v>2356</v>
      </c>
      <c r="M11" s="29">
        <f>M21+M31+M41+M51</f>
        <v>6</v>
      </c>
      <c r="N11" s="29">
        <f>N21+N31+N41+N51+N61</f>
        <v>24807</v>
      </c>
      <c r="O11" s="30"/>
    </row>
    <row r="12" spans="2:15" ht="13.5">
      <c r="B12" s="27" t="s">
        <v>21</v>
      </c>
      <c r="C12" s="28">
        <f>C13+C14</f>
        <v>412790</v>
      </c>
      <c r="D12" s="29">
        <f t="shared" si="2"/>
        <v>196595</v>
      </c>
      <c r="E12" s="29">
        <f t="shared" si="3"/>
        <v>188086</v>
      </c>
      <c r="F12" s="29">
        <f>F13+F14</f>
        <v>125852</v>
      </c>
      <c r="G12" s="29">
        <f>G13+G14</f>
        <v>54690</v>
      </c>
      <c r="H12" s="29">
        <f>H13+H14</f>
        <v>5497</v>
      </c>
      <c r="I12" s="29">
        <f>I13+I14</f>
        <v>2047</v>
      </c>
      <c r="J12" s="29">
        <f>J13+J14</f>
        <v>8509</v>
      </c>
      <c r="K12" s="29">
        <f t="shared" si="4"/>
        <v>213485</v>
      </c>
      <c r="L12" s="29">
        <f>L13+L14</f>
        <v>141910</v>
      </c>
      <c r="M12" s="29">
        <f>M13+M14</f>
        <v>41676</v>
      </c>
      <c r="N12" s="29">
        <f>N13+N14</f>
        <v>29899</v>
      </c>
      <c r="O12" s="30"/>
    </row>
    <row r="13" spans="2:15" ht="13.5">
      <c r="B13" s="27" t="s">
        <v>18</v>
      </c>
      <c r="C13" s="28">
        <f>C23+C33+C43+C53+C63</f>
        <v>352362</v>
      </c>
      <c r="D13" s="29">
        <f t="shared" si="2"/>
        <v>190061</v>
      </c>
      <c r="E13" s="29">
        <f t="shared" si="3"/>
        <v>181687</v>
      </c>
      <c r="F13" s="29">
        <f>F23+F33+F43+F53+F63</f>
        <v>122667</v>
      </c>
      <c r="G13" s="29">
        <f>G23+G33+G43+G53+G63</f>
        <v>51583</v>
      </c>
      <c r="H13" s="29">
        <f>H23+H33+H43+H53+H63</f>
        <v>5495</v>
      </c>
      <c r="I13" s="29">
        <f>I23+I33+I43+I53+I63</f>
        <v>1942</v>
      </c>
      <c r="J13" s="29">
        <f>J23+J33+J43+J53+J63</f>
        <v>8374</v>
      </c>
      <c r="K13" s="29">
        <f t="shared" si="4"/>
        <v>159856</v>
      </c>
      <c r="L13" s="29">
        <f aca="true" t="shared" si="5" ref="L13:N14">L23+L33+L43+L53+L63</f>
        <v>113908</v>
      </c>
      <c r="M13" s="29">
        <f t="shared" si="5"/>
        <v>41655</v>
      </c>
      <c r="N13" s="29">
        <f t="shared" si="5"/>
        <v>4293</v>
      </c>
      <c r="O13" s="30"/>
    </row>
    <row r="14" spans="2:15" ht="13.5">
      <c r="B14" s="31" t="s">
        <v>19</v>
      </c>
      <c r="C14" s="28">
        <f>C24+C34+C44+C54+C64</f>
        <v>60428</v>
      </c>
      <c r="D14" s="29">
        <f t="shared" si="2"/>
        <v>6534</v>
      </c>
      <c r="E14" s="29">
        <f t="shared" si="3"/>
        <v>6399</v>
      </c>
      <c r="F14" s="29">
        <f>F24+F34+F44+F54+F64</f>
        <v>3185</v>
      </c>
      <c r="G14" s="29">
        <f>G24+G34+G44+G54+G64</f>
        <v>3107</v>
      </c>
      <c r="H14" s="29">
        <f>H24+H54</f>
        <v>2</v>
      </c>
      <c r="I14" s="29">
        <f>I24+I34+I44+I54+I64</f>
        <v>105</v>
      </c>
      <c r="J14" s="29">
        <f>J24+J34+J44+J54+J64</f>
        <v>135</v>
      </c>
      <c r="K14" s="29">
        <f t="shared" si="4"/>
        <v>53629</v>
      </c>
      <c r="L14" s="29">
        <f t="shared" si="5"/>
        <v>28002</v>
      </c>
      <c r="M14" s="29">
        <f t="shared" si="5"/>
        <v>21</v>
      </c>
      <c r="N14" s="29">
        <f t="shared" si="5"/>
        <v>25606</v>
      </c>
      <c r="O14" s="30"/>
    </row>
    <row r="15" spans="3:15" ht="13.5">
      <c r="C15" s="32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0"/>
    </row>
    <row r="16" spans="1:15" s="25" customFormat="1" ht="12.75">
      <c r="A16" s="21" t="s">
        <v>22</v>
      </c>
      <c r="B16" s="21"/>
      <c r="C16" s="32">
        <f>C17+C18</f>
        <v>232058</v>
      </c>
      <c r="D16" s="23">
        <f>E16+J16</f>
        <v>135187</v>
      </c>
      <c r="E16" s="23">
        <f>F16+G16+H16+I16</f>
        <v>129209</v>
      </c>
      <c r="F16" s="23">
        <f>F17+F18</f>
        <v>108140</v>
      </c>
      <c r="G16" s="23">
        <f>G17+G18</f>
        <v>13862</v>
      </c>
      <c r="H16" s="23">
        <f>H17+H18</f>
        <v>5899</v>
      </c>
      <c r="I16" s="23">
        <f>I17+I18</f>
        <v>1308</v>
      </c>
      <c r="J16" s="23">
        <f>J17+J18</f>
        <v>5978</v>
      </c>
      <c r="K16" s="23">
        <f>L16+M16+N16</f>
        <v>92058</v>
      </c>
      <c r="L16" s="23">
        <f>L17+L18</f>
        <v>40140</v>
      </c>
      <c r="M16" s="23">
        <f>M17+M18</f>
        <v>33241</v>
      </c>
      <c r="N16" s="23">
        <f>N17+N18</f>
        <v>18677</v>
      </c>
      <c r="O16" s="24"/>
    </row>
    <row r="17" spans="2:15" ht="13.5">
      <c r="B17" s="27" t="s">
        <v>18</v>
      </c>
      <c r="C17" s="28">
        <f>C20+C23</f>
        <v>198685</v>
      </c>
      <c r="D17" s="29">
        <f>E17+J17</f>
        <v>127573</v>
      </c>
      <c r="E17" s="29">
        <f>F17+G17+H17+I17</f>
        <v>121948</v>
      </c>
      <c r="F17" s="29">
        <f>F20+F23</f>
        <v>102355</v>
      </c>
      <c r="G17" s="29">
        <f>G20+G23</f>
        <v>12607</v>
      </c>
      <c r="H17" s="29">
        <f>H20+H23</f>
        <v>5898</v>
      </c>
      <c r="I17" s="29">
        <f>I20+I23</f>
        <v>1088</v>
      </c>
      <c r="J17" s="29">
        <f>J20+J23</f>
        <v>5625</v>
      </c>
      <c r="K17" s="29">
        <f>L17+M17+N17</f>
        <v>66616</v>
      </c>
      <c r="L17" s="29">
        <f aca="true" t="shared" si="6" ref="L17:N18">L20+L23</f>
        <v>30098</v>
      </c>
      <c r="M17" s="29">
        <f t="shared" si="6"/>
        <v>33231</v>
      </c>
      <c r="N17" s="29">
        <f t="shared" si="6"/>
        <v>3287</v>
      </c>
      <c r="O17" s="30"/>
    </row>
    <row r="18" spans="2:15" ht="13.5">
      <c r="B18" s="31" t="s">
        <v>19</v>
      </c>
      <c r="C18" s="28">
        <f>C21+C24</f>
        <v>33373</v>
      </c>
      <c r="D18" s="29">
        <f aca="true" t="shared" si="7" ref="D18:D24">E18+J18</f>
        <v>7614</v>
      </c>
      <c r="E18" s="29">
        <f aca="true" t="shared" si="8" ref="E18:E24">F18+G18+H18+I18</f>
        <v>7261</v>
      </c>
      <c r="F18" s="29">
        <f>F21+F24</f>
        <v>5785</v>
      </c>
      <c r="G18" s="29">
        <f>G21+G24</f>
        <v>1255</v>
      </c>
      <c r="H18" s="29">
        <v>1</v>
      </c>
      <c r="I18" s="29">
        <f>I21+I24</f>
        <v>220</v>
      </c>
      <c r="J18" s="29">
        <f>J21+J24</f>
        <v>353</v>
      </c>
      <c r="K18" s="29">
        <f aca="true" t="shared" si="9" ref="K18:K24">L18+M18+N18</f>
        <v>25442</v>
      </c>
      <c r="L18" s="29">
        <f t="shared" si="6"/>
        <v>10042</v>
      </c>
      <c r="M18" s="29">
        <f t="shared" si="6"/>
        <v>10</v>
      </c>
      <c r="N18" s="29">
        <f t="shared" si="6"/>
        <v>15390</v>
      </c>
      <c r="O18" s="30"/>
    </row>
    <row r="19" spans="2:15" ht="13.5">
      <c r="B19" s="33" t="s">
        <v>20</v>
      </c>
      <c r="C19" s="28">
        <f>C20+C21</f>
        <v>112588</v>
      </c>
      <c r="D19" s="29">
        <f t="shared" si="7"/>
        <v>80191</v>
      </c>
      <c r="E19" s="29">
        <f t="shared" si="8"/>
        <v>76694</v>
      </c>
      <c r="F19" s="29">
        <f>F20+F21</f>
        <v>72105</v>
      </c>
      <c r="G19" s="29">
        <f>G20+G21</f>
        <v>487</v>
      </c>
      <c r="H19" s="29">
        <f>H20</f>
        <v>3380</v>
      </c>
      <c r="I19" s="29">
        <f>I20+I21</f>
        <v>722</v>
      </c>
      <c r="J19" s="29">
        <f>J20+J21</f>
        <v>3497</v>
      </c>
      <c r="K19" s="29">
        <f t="shared" si="9"/>
        <v>29347</v>
      </c>
      <c r="L19" s="29">
        <f>L20+L21</f>
        <v>1138</v>
      </c>
      <c r="M19" s="29">
        <f>M20+M21</f>
        <v>18762</v>
      </c>
      <c r="N19" s="29">
        <f>N20+N21</f>
        <v>9447</v>
      </c>
      <c r="O19" s="30"/>
    </row>
    <row r="20" spans="2:15" ht="13.5">
      <c r="B20" s="27" t="s">
        <v>18</v>
      </c>
      <c r="C20" s="28">
        <v>98788</v>
      </c>
      <c r="D20" s="29">
        <f t="shared" si="7"/>
        <v>74884</v>
      </c>
      <c r="E20" s="29">
        <f t="shared" si="8"/>
        <v>71698</v>
      </c>
      <c r="F20" s="29">
        <v>67488</v>
      </c>
      <c r="G20" s="29">
        <v>291</v>
      </c>
      <c r="H20" s="29">
        <v>3380</v>
      </c>
      <c r="I20" s="29">
        <v>539</v>
      </c>
      <c r="J20" s="29">
        <v>3186</v>
      </c>
      <c r="K20" s="29">
        <f t="shared" si="9"/>
        <v>21032</v>
      </c>
      <c r="L20" s="29">
        <v>344</v>
      </c>
      <c r="M20" s="29">
        <v>18759</v>
      </c>
      <c r="N20" s="29">
        <v>1929</v>
      </c>
      <c r="O20" s="30"/>
    </row>
    <row r="21" spans="2:15" ht="13.5">
      <c r="B21" s="31" t="s">
        <v>19</v>
      </c>
      <c r="C21" s="28">
        <v>13800</v>
      </c>
      <c r="D21" s="29">
        <f t="shared" si="7"/>
        <v>5307</v>
      </c>
      <c r="E21" s="29">
        <f>F21+G21+I21</f>
        <v>4996</v>
      </c>
      <c r="F21" s="29">
        <v>4617</v>
      </c>
      <c r="G21" s="29">
        <v>196</v>
      </c>
      <c r="H21" s="34" t="s">
        <v>23</v>
      </c>
      <c r="I21" s="29">
        <v>183</v>
      </c>
      <c r="J21" s="29">
        <v>311</v>
      </c>
      <c r="K21" s="29">
        <f t="shared" si="9"/>
        <v>8315</v>
      </c>
      <c r="L21" s="29">
        <v>794</v>
      </c>
      <c r="M21" s="29">
        <v>3</v>
      </c>
      <c r="N21" s="29">
        <v>7518</v>
      </c>
      <c r="O21" s="30"/>
    </row>
    <row r="22" spans="2:15" ht="13.5">
      <c r="B22" s="33" t="s">
        <v>21</v>
      </c>
      <c r="C22" s="28">
        <f>C23+C24</f>
        <v>119470</v>
      </c>
      <c r="D22" s="29">
        <f t="shared" si="7"/>
        <v>54996</v>
      </c>
      <c r="E22" s="29">
        <f t="shared" si="8"/>
        <v>52515</v>
      </c>
      <c r="F22" s="29">
        <f>F23+F24</f>
        <v>36035</v>
      </c>
      <c r="G22" s="29">
        <f>G23+G24</f>
        <v>13375</v>
      </c>
      <c r="H22" s="29">
        <f>H23+H24</f>
        <v>2519</v>
      </c>
      <c r="I22" s="29">
        <f>I23+I24</f>
        <v>586</v>
      </c>
      <c r="J22" s="29">
        <f>J23+J24</f>
        <v>2481</v>
      </c>
      <c r="K22" s="29">
        <f t="shared" si="9"/>
        <v>62711</v>
      </c>
      <c r="L22" s="29">
        <f>L23+L24</f>
        <v>39002</v>
      </c>
      <c r="M22" s="29">
        <f>M23+M24</f>
        <v>14479</v>
      </c>
      <c r="N22" s="29">
        <f>N23+N24</f>
        <v>9230</v>
      </c>
      <c r="O22" s="30"/>
    </row>
    <row r="23" spans="2:15" ht="13.5">
      <c r="B23" s="27" t="s">
        <v>18</v>
      </c>
      <c r="C23" s="28">
        <v>99897</v>
      </c>
      <c r="D23" s="29">
        <f t="shared" si="7"/>
        <v>52689</v>
      </c>
      <c r="E23" s="29">
        <f t="shared" si="8"/>
        <v>50250</v>
      </c>
      <c r="F23" s="29">
        <v>34867</v>
      </c>
      <c r="G23" s="29">
        <v>12316</v>
      </c>
      <c r="H23" s="29">
        <v>2518</v>
      </c>
      <c r="I23" s="29">
        <v>549</v>
      </c>
      <c r="J23" s="29">
        <v>2439</v>
      </c>
      <c r="K23" s="29">
        <f t="shared" si="9"/>
        <v>45584</v>
      </c>
      <c r="L23" s="29">
        <v>29754</v>
      </c>
      <c r="M23" s="29">
        <v>14472</v>
      </c>
      <c r="N23" s="29">
        <v>1358</v>
      </c>
      <c r="O23" s="30"/>
    </row>
    <row r="24" spans="2:15" ht="13.5">
      <c r="B24" s="31" t="s">
        <v>19</v>
      </c>
      <c r="C24" s="28">
        <v>19573</v>
      </c>
      <c r="D24" s="29">
        <f t="shared" si="7"/>
        <v>2307</v>
      </c>
      <c r="E24" s="29">
        <f t="shared" si="8"/>
        <v>2265</v>
      </c>
      <c r="F24" s="29">
        <v>1168</v>
      </c>
      <c r="G24" s="29">
        <v>1059</v>
      </c>
      <c r="H24" s="29">
        <v>1</v>
      </c>
      <c r="I24" s="29">
        <v>37</v>
      </c>
      <c r="J24" s="29">
        <v>42</v>
      </c>
      <c r="K24" s="29">
        <f t="shared" si="9"/>
        <v>17127</v>
      </c>
      <c r="L24" s="29">
        <v>9248</v>
      </c>
      <c r="M24" s="29">
        <v>7</v>
      </c>
      <c r="N24" s="29">
        <v>7872</v>
      </c>
      <c r="O24" s="30"/>
    </row>
    <row r="25" spans="3:15" ht="13.5">
      <c r="C25" s="32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0"/>
    </row>
    <row r="26" spans="1:15" s="25" customFormat="1" ht="12.75">
      <c r="A26" s="21" t="s">
        <v>24</v>
      </c>
      <c r="B26" s="21"/>
      <c r="C26" s="32">
        <f>C27+C28</f>
        <v>146282</v>
      </c>
      <c r="D26" s="23">
        <f>E26+J26</f>
        <v>95053</v>
      </c>
      <c r="E26" s="23">
        <f>F26+G26+H26+I26</f>
        <v>90650</v>
      </c>
      <c r="F26" s="23">
        <f>F27+F28</f>
        <v>78042</v>
      </c>
      <c r="G26" s="23">
        <f>G27+G28</f>
        <v>10458</v>
      </c>
      <c r="H26" s="23">
        <f>H27</f>
        <v>1351</v>
      </c>
      <c r="I26" s="23">
        <f>I27+I28</f>
        <v>799</v>
      </c>
      <c r="J26" s="23">
        <f>J27+J28</f>
        <v>4403</v>
      </c>
      <c r="K26" s="23">
        <f>L26+M26+N26</f>
        <v>49829</v>
      </c>
      <c r="L26" s="23">
        <f>L27+L28</f>
        <v>25652</v>
      </c>
      <c r="M26" s="23">
        <f>M27+M28</f>
        <v>13431</v>
      </c>
      <c r="N26" s="23">
        <f>N27+N28</f>
        <v>10746</v>
      </c>
      <c r="O26" s="24"/>
    </row>
    <row r="27" spans="2:15" ht="13.5">
      <c r="B27" s="27" t="s">
        <v>18</v>
      </c>
      <c r="C27" s="28">
        <f>C30+C33</f>
        <v>128659</v>
      </c>
      <c r="D27" s="29">
        <f>E27+J27</f>
        <v>90942</v>
      </c>
      <c r="E27" s="29">
        <f>F27+G27+H27+I27</f>
        <v>86795</v>
      </c>
      <c r="F27" s="29">
        <f>F30+F33</f>
        <v>74992</v>
      </c>
      <c r="G27" s="29">
        <f>G30+G33</f>
        <v>9750</v>
      </c>
      <c r="H27" s="29">
        <f>H30+H33</f>
        <v>1351</v>
      </c>
      <c r="I27" s="29">
        <f>I30+I33</f>
        <v>702</v>
      </c>
      <c r="J27" s="29">
        <f>J30+J33</f>
        <v>4147</v>
      </c>
      <c r="K27" s="29">
        <f>L27+M27+N27</f>
        <v>36409</v>
      </c>
      <c r="L27" s="29">
        <f aca="true" t="shared" si="10" ref="L27:N28">L30+L33</f>
        <v>20840</v>
      </c>
      <c r="M27" s="29">
        <f t="shared" si="10"/>
        <v>13427</v>
      </c>
      <c r="N27" s="29">
        <f t="shared" si="10"/>
        <v>2142</v>
      </c>
      <c r="O27" s="30"/>
    </row>
    <row r="28" spans="2:15" ht="13.5">
      <c r="B28" s="31" t="s">
        <v>19</v>
      </c>
      <c r="C28" s="28">
        <f>C31+C34</f>
        <v>17623</v>
      </c>
      <c r="D28" s="29">
        <f aca="true" t="shared" si="11" ref="D28:D34">E28+J28</f>
        <v>4111</v>
      </c>
      <c r="E28" s="29">
        <f>F28+G28+I28</f>
        <v>3855</v>
      </c>
      <c r="F28" s="29">
        <f>F31+F34</f>
        <v>3050</v>
      </c>
      <c r="G28" s="29">
        <f>G31+G34</f>
        <v>708</v>
      </c>
      <c r="H28" s="29" t="str">
        <f>H34</f>
        <v>-</v>
      </c>
      <c r="I28" s="29">
        <f>I31+I34</f>
        <v>97</v>
      </c>
      <c r="J28" s="29">
        <f>J31+J34</f>
        <v>256</v>
      </c>
      <c r="K28" s="29">
        <f aca="true" t="shared" si="12" ref="K28:K34">L28+M28+N28</f>
        <v>13420</v>
      </c>
      <c r="L28" s="29">
        <f t="shared" si="10"/>
        <v>4812</v>
      </c>
      <c r="M28" s="29">
        <f t="shared" si="10"/>
        <v>4</v>
      </c>
      <c r="N28" s="29">
        <f t="shared" si="10"/>
        <v>8604</v>
      </c>
      <c r="O28" s="30"/>
    </row>
    <row r="29" spans="2:15" ht="13.5">
      <c r="B29" s="33" t="s">
        <v>20</v>
      </c>
      <c r="C29" s="28">
        <f>C30+C31</f>
        <v>72711</v>
      </c>
      <c r="D29" s="29">
        <f t="shared" si="11"/>
        <v>58474</v>
      </c>
      <c r="E29" s="29">
        <f>F29+G29+H29+I29</f>
        <v>55824</v>
      </c>
      <c r="F29" s="29">
        <f>F30+F31</f>
        <v>54390</v>
      </c>
      <c r="G29" s="29">
        <f>G30+G31</f>
        <v>299</v>
      </c>
      <c r="H29" s="29">
        <f>H30</f>
        <v>742</v>
      </c>
      <c r="I29" s="29">
        <f>I30+I31</f>
        <v>393</v>
      </c>
      <c r="J29" s="29">
        <f>J30+J31</f>
        <v>2650</v>
      </c>
      <c r="K29" s="29">
        <f t="shared" si="12"/>
        <v>13277</v>
      </c>
      <c r="L29" s="29">
        <f>L30+L31</f>
        <v>520</v>
      </c>
      <c r="M29" s="29">
        <f>M30+M31</f>
        <v>7363</v>
      </c>
      <c r="N29" s="29">
        <f>N30+N31</f>
        <v>5394</v>
      </c>
      <c r="O29" s="30"/>
    </row>
    <row r="30" spans="2:15" ht="13.5">
      <c r="B30" s="27" t="s">
        <v>18</v>
      </c>
      <c r="C30" s="28">
        <v>65334</v>
      </c>
      <c r="D30" s="29">
        <f t="shared" si="11"/>
        <v>55536</v>
      </c>
      <c r="E30" s="29">
        <f>F30+G30+H30+I30</f>
        <v>53108</v>
      </c>
      <c r="F30" s="29">
        <v>51894</v>
      </c>
      <c r="G30" s="29">
        <v>160</v>
      </c>
      <c r="H30" s="29">
        <v>742</v>
      </c>
      <c r="I30" s="29">
        <v>312</v>
      </c>
      <c r="J30" s="29">
        <v>2428</v>
      </c>
      <c r="K30" s="29">
        <f t="shared" si="12"/>
        <v>8883</v>
      </c>
      <c r="L30" s="29">
        <v>202</v>
      </c>
      <c r="M30" s="29">
        <v>7362</v>
      </c>
      <c r="N30" s="29">
        <v>1319</v>
      </c>
      <c r="O30" s="30"/>
    </row>
    <row r="31" spans="2:15" ht="13.5">
      <c r="B31" s="31" t="s">
        <v>19</v>
      </c>
      <c r="C31" s="28">
        <v>7377</v>
      </c>
      <c r="D31" s="29">
        <f t="shared" si="11"/>
        <v>2938</v>
      </c>
      <c r="E31" s="29">
        <f>F31+G31+I31</f>
        <v>2716</v>
      </c>
      <c r="F31" s="29">
        <v>2496</v>
      </c>
      <c r="G31" s="29">
        <v>139</v>
      </c>
      <c r="H31" s="34" t="s">
        <v>23</v>
      </c>
      <c r="I31" s="29">
        <v>81</v>
      </c>
      <c r="J31" s="29">
        <v>222</v>
      </c>
      <c r="K31" s="29">
        <f t="shared" si="12"/>
        <v>4394</v>
      </c>
      <c r="L31" s="29">
        <v>318</v>
      </c>
      <c r="M31" s="29">
        <v>1</v>
      </c>
      <c r="N31" s="29">
        <v>4075</v>
      </c>
      <c r="O31" s="30"/>
    </row>
    <row r="32" spans="2:15" ht="13.5">
      <c r="B32" s="33" t="s">
        <v>21</v>
      </c>
      <c r="C32" s="28">
        <f>C33+C34</f>
        <v>73571</v>
      </c>
      <c r="D32" s="29">
        <f t="shared" si="11"/>
        <v>36579</v>
      </c>
      <c r="E32" s="29">
        <f>F32+G32+H32+I32</f>
        <v>34826</v>
      </c>
      <c r="F32" s="29">
        <f>F33+F34</f>
        <v>23652</v>
      </c>
      <c r="G32" s="29">
        <f>G33+G34</f>
        <v>10159</v>
      </c>
      <c r="H32" s="29">
        <f>H33</f>
        <v>609</v>
      </c>
      <c r="I32" s="29">
        <f>I33+I34</f>
        <v>406</v>
      </c>
      <c r="J32" s="29">
        <f>J33+J34</f>
        <v>1753</v>
      </c>
      <c r="K32" s="29">
        <f t="shared" si="12"/>
        <v>36552</v>
      </c>
      <c r="L32" s="29">
        <f>L33+L34</f>
        <v>25132</v>
      </c>
      <c r="M32" s="29">
        <f>M33+M34</f>
        <v>6068</v>
      </c>
      <c r="N32" s="29">
        <f>N33+N34</f>
        <v>5352</v>
      </c>
      <c r="O32" s="30"/>
    </row>
    <row r="33" spans="2:15" ht="13.5">
      <c r="B33" s="27" t="s">
        <v>18</v>
      </c>
      <c r="C33" s="28">
        <v>63325</v>
      </c>
      <c r="D33" s="29">
        <f t="shared" si="11"/>
        <v>35406</v>
      </c>
      <c r="E33" s="29">
        <f>F33+G33+H33+I33</f>
        <v>33687</v>
      </c>
      <c r="F33" s="29">
        <v>23098</v>
      </c>
      <c r="G33" s="29">
        <v>9590</v>
      </c>
      <c r="H33" s="29">
        <v>609</v>
      </c>
      <c r="I33" s="29">
        <v>390</v>
      </c>
      <c r="J33" s="29">
        <v>1719</v>
      </c>
      <c r="K33" s="29">
        <f t="shared" si="12"/>
        <v>27526</v>
      </c>
      <c r="L33" s="29">
        <v>20638</v>
      </c>
      <c r="M33" s="29">
        <v>6065</v>
      </c>
      <c r="N33" s="29">
        <v>823</v>
      </c>
      <c r="O33" s="30"/>
    </row>
    <row r="34" spans="2:15" ht="13.5">
      <c r="B34" s="31" t="s">
        <v>19</v>
      </c>
      <c r="C34" s="28">
        <v>10246</v>
      </c>
      <c r="D34" s="29">
        <f t="shared" si="11"/>
        <v>1173</v>
      </c>
      <c r="E34" s="29">
        <f>F34+G34+I34</f>
        <v>1139</v>
      </c>
      <c r="F34" s="29">
        <v>554</v>
      </c>
      <c r="G34" s="29">
        <v>569</v>
      </c>
      <c r="H34" s="34" t="s">
        <v>23</v>
      </c>
      <c r="I34" s="29">
        <v>16</v>
      </c>
      <c r="J34" s="29">
        <v>34</v>
      </c>
      <c r="K34" s="29">
        <f t="shared" si="12"/>
        <v>9026</v>
      </c>
      <c r="L34" s="29">
        <v>4494</v>
      </c>
      <c r="M34" s="29">
        <v>3</v>
      </c>
      <c r="N34" s="29">
        <v>4529</v>
      </c>
      <c r="O34" s="30"/>
    </row>
    <row r="35" spans="3:15" ht="13.5">
      <c r="C35" s="32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</row>
    <row r="36" spans="1:15" s="25" customFormat="1" ht="12.75">
      <c r="A36" s="21" t="s">
        <v>25</v>
      </c>
      <c r="B36" s="21"/>
      <c r="C36" s="32">
        <f>C37+C38</f>
        <v>108155</v>
      </c>
      <c r="D36" s="23">
        <f>E36+J36</f>
        <v>70188</v>
      </c>
      <c r="E36" s="23">
        <f>F36+G36+H36+I36</f>
        <v>67156</v>
      </c>
      <c r="F36" s="23">
        <f>F37+F38</f>
        <v>57157</v>
      </c>
      <c r="G36" s="23">
        <f>G37+G38</f>
        <v>8128</v>
      </c>
      <c r="H36" s="23">
        <f>H37</f>
        <v>1258</v>
      </c>
      <c r="I36" s="23">
        <f aca="true" t="shared" si="13" ref="I36:N36">I37+I38</f>
        <v>613</v>
      </c>
      <c r="J36" s="23">
        <f t="shared" si="13"/>
        <v>3032</v>
      </c>
      <c r="K36" s="23">
        <f t="shared" si="13"/>
        <v>37688</v>
      </c>
      <c r="L36" s="23">
        <f t="shared" si="13"/>
        <v>18428</v>
      </c>
      <c r="M36" s="23">
        <f t="shared" si="13"/>
        <v>10326</v>
      </c>
      <c r="N36" s="23">
        <f t="shared" si="13"/>
        <v>8934</v>
      </c>
      <c r="O36" s="24"/>
    </row>
    <row r="37" spans="2:15" ht="13.5">
      <c r="B37" s="27" t="s">
        <v>18</v>
      </c>
      <c r="C37" s="28">
        <f>C40+C43</f>
        <v>93746</v>
      </c>
      <c r="D37" s="29">
        <f>E37+J37</f>
        <v>66568</v>
      </c>
      <c r="E37" s="29">
        <f>F37+G37+H37+I37</f>
        <v>63668</v>
      </c>
      <c r="F37" s="29">
        <f aca="true" t="shared" si="14" ref="F37:N38">F40+F43</f>
        <v>54452</v>
      </c>
      <c r="G37" s="29">
        <f t="shared" si="14"/>
        <v>7453</v>
      </c>
      <c r="H37" s="29">
        <f t="shared" si="14"/>
        <v>1258</v>
      </c>
      <c r="I37" s="29">
        <f t="shared" si="14"/>
        <v>505</v>
      </c>
      <c r="J37" s="29">
        <f t="shared" si="14"/>
        <v>2900</v>
      </c>
      <c r="K37" s="29">
        <f t="shared" si="14"/>
        <v>26927</v>
      </c>
      <c r="L37" s="29">
        <f t="shared" si="14"/>
        <v>14387</v>
      </c>
      <c r="M37" s="29">
        <f t="shared" si="14"/>
        <v>10321</v>
      </c>
      <c r="N37" s="29">
        <f t="shared" si="14"/>
        <v>2219</v>
      </c>
      <c r="O37" s="30"/>
    </row>
    <row r="38" spans="2:15" ht="13.5">
      <c r="B38" s="31" t="s">
        <v>19</v>
      </c>
      <c r="C38" s="28">
        <f>C41+C44</f>
        <v>14409</v>
      </c>
      <c r="D38" s="29">
        <f aca="true" t="shared" si="15" ref="D38:D44">E38+J38</f>
        <v>3620</v>
      </c>
      <c r="E38" s="29">
        <f>F38+G38+I38</f>
        <v>3488</v>
      </c>
      <c r="F38" s="29">
        <f>F41+F44</f>
        <v>2705</v>
      </c>
      <c r="G38" s="29">
        <f>G41+G44</f>
        <v>675</v>
      </c>
      <c r="H38" s="29" t="str">
        <f>H44</f>
        <v>-</v>
      </c>
      <c r="I38" s="29">
        <f t="shared" si="14"/>
        <v>108</v>
      </c>
      <c r="J38" s="29">
        <f t="shared" si="14"/>
        <v>132</v>
      </c>
      <c r="K38" s="29">
        <f t="shared" si="14"/>
        <v>10761</v>
      </c>
      <c r="L38" s="29">
        <f t="shared" si="14"/>
        <v>4041</v>
      </c>
      <c r="M38" s="29">
        <f t="shared" si="14"/>
        <v>5</v>
      </c>
      <c r="N38" s="29">
        <f t="shared" si="14"/>
        <v>6715</v>
      </c>
      <c r="O38" s="30"/>
    </row>
    <row r="39" spans="2:15" ht="13.5">
      <c r="B39" s="33" t="s">
        <v>20</v>
      </c>
      <c r="C39" s="28">
        <f>C40+C41</f>
        <v>53574</v>
      </c>
      <c r="D39" s="29">
        <f t="shared" si="15"/>
        <v>42508</v>
      </c>
      <c r="E39" s="29">
        <f>F39+G39+H39+I39</f>
        <v>40654</v>
      </c>
      <c r="F39" s="29">
        <f>F40+F41</f>
        <v>39301</v>
      </c>
      <c r="G39" s="29">
        <f>G40+G41</f>
        <v>272</v>
      </c>
      <c r="H39" s="29">
        <f>H40</f>
        <v>733</v>
      </c>
      <c r="I39" s="29">
        <f aca="true" t="shared" si="16" ref="I39:N39">I40+I41</f>
        <v>348</v>
      </c>
      <c r="J39" s="29">
        <f t="shared" si="16"/>
        <v>1854</v>
      </c>
      <c r="K39" s="29">
        <f t="shared" si="16"/>
        <v>10920</v>
      </c>
      <c r="L39" s="29">
        <f t="shared" si="16"/>
        <v>367</v>
      </c>
      <c r="M39" s="29">
        <f t="shared" si="16"/>
        <v>5580</v>
      </c>
      <c r="N39" s="29">
        <f t="shared" si="16"/>
        <v>4973</v>
      </c>
      <c r="O39" s="30"/>
    </row>
    <row r="40" spans="2:15" ht="13.5">
      <c r="B40" s="27" t="s">
        <v>18</v>
      </c>
      <c r="C40" s="28">
        <v>47499</v>
      </c>
      <c r="D40" s="29">
        <f t="shared" si="15"/>
        <v>39956</v>
      </c>
      <c r="E40" s="29">
        <f>F40+G40+H40+I40</f>
        <v>38218</v>
      </c>
      <c r="F40" s="29">
        <v>37094</v>
      </c>
      <c r="G40" s="29">
        <v>136</v>
      </c>
      <c r="H40" s="29">
        <v>733</v>
      </c>
      <c r="I40" s="29">
        <v>255</v>
      </c>
      <c r="J40" s="29">
        <v>1738</v>
      </c>
      <c r="K40" s="29">
        <v>7408</v>
      </c>
      <c r="L40" s="29">
        <v>107</v>
      </c>
      <c r="M40" s="29">
        <v>5579</v>
      </c>
      <c r="N40" s="29">
        <v>1722</v>
      </c>
      <c r="O40" s="30"/>
    </row>
    <row r="41" spans="2:15" ht="13.5">
      <c r="B41" s="31" t="s">
        <v>19</v>
      </c>
      <c r="C41" s="28">
        <v>6075</v>
      </c>
      <c r="D41" s="29">
        <f t="shared" si="15"/>
        <v>2552</v>
      </c>
      <c r="E41" s="29">
        <f>F41+G41+I41</f>
        <v>2436</v>
      </c>
      <c r="F41" s="29">
        <v>2207</v>
      </c>
      <c r="G41" s="29">
        <v>136</v>
      </c>
      <c r="H41" s="34" t="s">
        <v>23</v>
      </c>
      <c r="I41" s="29">
        <v>93</v>
      </c>
      <c r="J41" s="29">
        <v>116</v>
      </c>
      <c r="K41" s="29">
        <v>3512</v>
      </c>
      <c r="L41" s="29">
        <v>260</v>
      </c>
      <c r="M41" s="29">
        <v>1</v>
      </c>
      <c r="N41" s="29">
        <v>3251</v>
      </c>
      <c r="O41" s="30"/>
    </row>
    <row r="42" spans="2:15" ht="13.5">
      <c r="B42" s="33" t="s">
        <v>21</v>
      </c>
      <c r="C42" s="28">
        <f>C43+C44</f>
        <v>54581</v>
      </c>
      <c r="D42" s="29">
        <f t="shared" si="15"/>
        <v>27680</v>
      </c>
      <c r="E42" s="29">
        <f>F42+G42+H42+I42</f>
        <v>26502</v>
      </c>
      <c r="F42" s="29">
        <f>F43+F44</f>
        <v>17856</v>
      </c>
      <c r="G42" s="29">
        <f>G43+G44</f>
        <v>7856</v>
      </c>
      <c r="H42" s="29">
        <f>H43</f>
        <v>525</v>
      </c>
      <c r="I42" s="29">
        <f aca="true" t="shared" si="17" ref="I42:N42">I43+I44</f>
        <v>265</v>
      </c>
      <c r="J42" s="29">
        <f t="shared" si="17"/>
        <v>1178</v>
      </c>
      <c r="K42" s="29">
        <f t="shared" si="17"/>
        <v>26768</v>
      </c>
      <c r="L42" s="29">
        <f t="shared" si="17"/>
        <v>18061</v>
      </c>
      <c r="M42" s="29">
        <f t="shared" si="17"/>
        <v>4746</v>
      </c>
      <c r="N42" s="29">
        <f t="shared" si="17"/>
        <v>3961</v>
      </c>
      <c r="O42" s="30"/>
    </row>
    <row r="43" spans="2:15" ht="13.5">
      <c r="B43" s="27" t="s">
        <v>18</v>
      </c>
      <c r="C43" s="28">
        <v>46247</v>
      </c>
      <c r="D43" s="29">
        <f t="shared" si="15"/>
        <v>26612</v>
      </c>
      <c r="E43" s="29">
        <f>F43+G43+H43+I43</f>
        <v>25450</v>
      </c>
      <c r="F43" s="29">
        <v>17358</v>
      </c>
      <c r="G43" s="29">
        <v>7317</v>
      </c>
      <c r="H43" s="29">
        <v>525</v>
      </c>
      <c r="I43" s="29">
        <v>250</v>
      </c>
      <c r="J43" s="29">
        <v>1162</v>
      </c>
      <c r="K43" s="29">
        <v>19519</v>
      </c>
      <c r="L43" s="29">
        <v>14280</v>
      </c>
      <c r="M43" s="29">
        <v>4742</v>
      </c>
      <c r="N43" s="29">
        <v>497</v>
      </c>
      <c r="O43" s="30"/>
    </row>
    <row r="44" spans="2:15" ht="13.5">
      <c r="B44" s="31" t="s">
        <v>19</v>
      </c>
      <c r="C44" s="28">
        <v>8334</v>
      </c>
      <c r="D44" s="29">
        <f t="shared" si="15"/>
        <v>1068</v>
      </c>
      <c r="E44" s="29">
        <f>F44+G44+I44</f>
        <v>1052</v>
      </c>
      <c r="F44" s="29">
        <v>498</v>
      </c>
      <c r="G44" s="29">
        <v>539</v>
      </c>
      <c r="H44" s="34" t="s">
        <v>23</v>
      </c>
      <c r="I44" s="29">
        <v>15</v>
      </c>
      <c r="J44" s="29">
        <v>16</v>
      </c>
      <c r="K44" s="29">
        <v>7249</v>
      </c>
      <c r="L44" s="29">
        <v>3781</v>
      </c>
      <c r="M44" s="29">
        <v>4</v>
      </c>
      <c r="N44" s="29">
        <v>3464</v>
      </c>
      <c r="O44" s="30"/>
    </row>
    <row r="45" spans="3:15" ht="13.5">
      <c r="C45" s="32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30"/>
    </row>
    <row r="46" spans="1:18" s="25" customFormat="1" ht="13.5">
      <c r="A46" s="21" t="s">
        <v>26</v>
      </c>
      <c r="B46" s="21"/>
      <c r="C46" s="32">
        <f>C47+C48</f>
        <v>177411</v>
      </c>
      <c r="D46" s="23">
        <f>E46+J46</f>
        <v>108139</v>
      </c>
      <c r="E46" s="23">
        <f>F46+G46+H46+I46</f>
        <v>103406</v>
      </c>
      <c r="F46" s="23">
        <f aca="true" t="shared" si="18" ref="F46:N46">F47+F48</f>
        <v>87099</v>
      </c>
      <c r="G46" s="23">
        <f t="shared" si="18"/>
        <v>12349</v>
      </c>
      <c r="H46" s="23">
        <f t="shared" si="18"/>
        <v>2990</v>
      </c>
      <c r="I46" s="23">
        <f t="shared" si="18"/>
        <v>968</v>
      </c>
      <c r="J46" s="23">
        <f t="shared" si="18"/>
        <v>4733</v>
      </c>
      <c r="K46" s="23">
        <f t="shared" si="18"/>
        <v>68425</v>
      </c>
      <c r="L46" s="23">
        <f t="shared" si="18"/>
        <v>32787</v>
      </c>
      <c r="M46" s="23">
        <f t="shared" si="18"/>
        <v>20819</v>
      </c>
      <c r="N46" s="23">
        <f t="shared" si="18"/>
        <v>14819</v>
      </c>
      <c r="O46" s="24"/>
      <c r="Q46"/>
      <c r="R46"/>
    </row>
    <row r="47" spans="2:15" ht="13.5">
      <c r="B47" s="27" t="s">
        <v>18</v>
      </c>
      <c r="C47" s="28">
        <f>C50+C53</f>
        <v>152911</v>
      </c>
      <c r="D47" s="29">
        <f>E47+J47</f>
        <v>103006</v>
      </c>
      <c r="E47" s="29">
        <f>F47+G47+H47+I47</f>
        <v>98554</v>
      </c>
      <c r="F47" s="29">
        <f aca="true" t="shared" si="19" ref="F47:N48">F50+F53</f>
        <v>83220</v>
      </c>
      <c r="G47" s="29">
        <f t="shared" si="19"/>
        <v>11524</v>
      </c>
      <c r="H47" s="29">
        <f t="shared" si="19"/>
        <v>2987</v>
      </c>
      <c r="I47" s="29">
        <f t="shared" si="19"/>
        <v>823</v>
      </c>
      <c r="J47" s="29">
        <f t="shared" si="19"/>
        <v>4452</v>
      </c>
      <c r="K47" s="29">
        <f t="shared" si="19"/>
        <v>49148</v>
      </c>
      <c r="L47" s="29">
        <f t="shared" si="19"/>
        <v>25545</v>
      </c>
      <c r="M47" s="29">
        <f t="shared" si="19"/>
        <v>20814</v>
      </c>
      <c r="N47" s="29">
        <f t="shared" si="19"/>
        <v>2789</v>
      </c>
      <c r="O47" s="30"/>
    </row>
    <row r="48" spans="2:18" ht="13.5">
      <c r="B48" s="31" t="s">
        <v>19</v>
      </c>
      <c r="C48" s="28">
        <f>C51+C54</f>
        <v>24500</v>
      </c>
      <c r="D48" s="29">
        <f aca="true" t="shared" si="20" ref="D48:D54">E48+J48</f>
        <v>5133</v>
      </c>
      <c r="E48" s="29">
        <f aca="true" t="shared" si="21" ref="E48:E54">F48+G48+H48+I48</f>
        <v>4852</v>
      </c>
      <c r="F48" s="29">
        <f t="shared" si="19"/>
        <v>3879</v>
      </c>
      <c r="G48" s="29">
        <f t="shared" si="19"/>
        <v>825</v>
      </c>
      <c r="H48" s="29">
        <f t="shared" si="19"/>
        <v>3</v>
      </c>
      <c r="I48" s="29">
        <f t="shared" si="19"/>
        <v>145</v>
      </c>
      <c r="J48" s="29">
        <f t="shared" si="19"/>
        <v>281</v>
      </c>
      <c r="K48" s="29">
        <f t="shared" si="19"/>
        <v>19277</v>
      </c>
      <c r="L48" s="29">
        <f t="shared" si="19"/>
        <v>7242</v>
      </c>
      <c r="M48" s="29">
        <f t="shared" si="19"/>
        <v>5</v>
      </c>
      <c r="N48" s="29">
        <f t="shared" si="19"/>
        <v>12030</v>
      </c>
      <c r="O48" s="30"/>
      <c r="Q48" s="25"/>
      <c r="R48" s="25"/>
    </row>
    <row r="49" spans="2:15" ht="13.5">
      <c r="B49" s="33" t="s">
        <v>20</v>
      </c>
      <c r="C49" s="28">
        <f>C50+C51</f>
        <v>88692</v>
      </c>
      <c r="D49" s="29">
        <f t="shared" si="20"/>
        <v>66399</v>
      </c>
      <c r="E49" s="29">
        <f t="shared" si="21"/>
        <v>63457</v>
      </c>
      <c r="F49" s="29">
        <f aca="true" t="shared" si="22" ref="F49:N49">F50+F51</f>
        <v>60404</v>
      </c>
      <c r="G49" s="29">
        <f t="shared" si="22"/>
        <v>404</v>
      </c>
      <c r="H49" s="29">
        <f t="shared" si="22"/>
        <v>2119</v>
      </c>
      <c r="I49" s="29">
        <f t="shared" si="22"/>
        <v>530</v>
      </c>
      <c r="J49" s="29">
        <f t="shared" si="22"/>
        <v>2942</v>
      </c>
      <c r="K49" s="29">
        <f t="shared" si="22"/>
        <v>21676</v>
      </c>
      <c r="L49" s="29">
        <f t="shared" si="22"/>
        <v>917</v>
      </c>
      <c r="M49" s="29">
        <f t="shared" si="22"/>
        <v>12884</v>
      </c>
      <c r="N49" s="29">
        <f t="shared" si="22"/>
        <v>7875</v>
      </c>
      <c r="O49" s="30"/>
    </row>
    <row r="50" spans="2:15" ht="13.5">
      <c r="B50" s="27" t="s">
        <v>18</v>
      </c>
      <c r="C50" s="28">
        <v>78100</v>
      </c>
      <c r="D50" s="29">
        <f t="shared" si="20"/>
        <v>62630</v>
      </c>
      <c r="E50" s="29">
        <f t="shared" si="21"/>
        <v>59936</v>
      </c>
      <c r="F50" s="29">
        <v>57186</v>
      </c>
      <c r="G50" s="29">
        <v>228</v>
      </c>
      <c r="H50" s="29">
        <v>2117</v>
      </c>
      <c r="I50" s="29">
        <v>405</v>
      </c>
      <c r="J50" s="29">
        <v>2694</v>
      </c>
      <c r="K50" s="29">
        <v>14900</v>
      </c>
      <c r="L50" s="29">
        <v>269</v>
      </c>
      <c r="M50" s="29">
        <v>12883</v>
      </c>
      <c r="N50" s="29">
        <v>1748</v>
      </c>
      <c r="O50" s="30"/>
    </row>
    <row r="51" spans="2:15" ht="13.5">
      <c r="B51" s="31" t="s">
        <v>19</v>
      </c>
      <c r="C51" s="28">
        <v>10592</v>
      </c>
      <c r="D51" s="29">
        <f t="shared" si="20"/>
        <v>3769</v>
      </c>
      <c r="E51" s="29">
        <f t="shared" si="21"/>
        <v>3521</v>
      </c>
      <c r="F51" s="29">
        <v>3218</v>
      </c>
      <c r="G51" s="29">
        <v>176</v>
      </c>
      <c r="H51" s="29">
        <v>2</v>
      </c>
      <c r="I51" s="29">
        <v>125</v>
      </c>
      <c r="J51" s="29">
        <v>248</v>
      </c>
      <c r="K51" s="29">
        <v>6776</v>
      </c>
      <c r="L51" s="29">
        <v>648</v>
      </c>
      <c r="M51" s="29">
        <v>1</v>
      </c>
      <c r="N51" s="29">
        <v>6127</v>
      </c>
      <c r="O51" s="30"/>
    </row>
    <row r="52" spans="2:15" ht="13.5">
      <c r="B52" s="33" t="s">
        <v>21</v>
      </c>
      <c r="C52" s="28">
        <f>C53+C54</f>
        <v>88719</v>
      </c>
      <c r="D52" s="29">
        <f t="shared" si="20"/>
        <v>41740</v>
      </c>
      <c r="E52" s="29">
        <f t="shared" si="21"/>
        <v>39949</v>
      </c>
      <c r="F52" s="29">
        <f aca="true" t="shared" si="23" ref="F52:N52">F53+F54</f>
        <v>26695</v>
      </c>
      <c r="G52" s="29">
        <f t="shared" si="23"/>
        <v>11945</v>
      </c>
      <c r="H52" s="29">
        <f t="shared" si="23"/>
        <v>871</v>
      </c>
      <c r="I52" s="29">
        <f t="shared" si="23"/>
        <v>438</v>
      </c>
      <c r="J52" s="29">
        <f t="shared" si="23"/>
        <v>1791</v>
      </c>
      <c r="K52" s="29">
        <f t="shared" si="23"/>
        <v>46749</v>
      </c>
      <c r="L52" s="29">
        <f t="shared" si="23"/>
        <v>31870</v>
      </c>
      <c r="M52" s="29">
        <f t="shared" si="23"/>
        <v>7935</v>
      </c>
      <c r="N52" s="29">
        <f t="shared" si="23"/>
        <v>6944</v>
      </c>
      <c r="O52" s="30"/>
    </row>
    <row r="53" spans="2:15" ht="13.5">
      <c r="B53" s="27" t="s">
        <v>18</v>
      </c>
      <c r="C53" s="28">
        <v>74811</v>
      </c>
      <c r="D53" s="29">
        <f t="shared" si="20"/>
        <v>40376</v>
      </c>
      <c r="E53" s="29">
        <f t="shared" si="21"/>
        <v>38618</v>
      </c>
      <c r="F53" s="29">
        <v>26034</v>
      </c>
      <c r="G53" s="29">
        <v>11296</v>
      </c>
      <c r="H53" s="29">
        <v>870</v>
      </c>
      <c r="I53" s="29">
        <v>418</v>
      </c>
      <c r="J53" s="29">
        <v>1758</v>
      </c>
      <c r="K53" s="29">
        <v>34248</v>
      </c>
      <c r="L53" s="29">
        <v>25276</v>
      </c>
      <c r="M53" s="29">
        <v>7931</v>
      </c>
      <c r="N53" s="29">
        <v>1041</v>
      </c>
      <c r="O53" s="30"/>
    </row>
    <row r="54" spans="2:15" ht="13.5">
      <c r="B54" s="31" t="s">
        <v>19</v>
      </c>
      <c r="C54" s="28">
        <v>13908</v>
      </c>
      <c r="D54" s="29">
        <f t="shared" si="20"/>
        <v>1364</v>
      </c>
      <c r="E54" s="29">
        <f t="shared" si="21"/>
        <v>1331</v>
      </c>
      <c r="F54" s="29">
        <v>661</v>
      </c>
      <c r="G54" s="29">
        <v>649</v>
      </c>
      <c r="H54" s="29">
        <v>1</v>
      </c>
      <c r="I54" s="29">
        <v>20</v>
      </c>
      <c r="J54" s="29">
        <v>33</v>
      </c>
      <c r="K54" s="29">
        <v>12501</v>
      </c>
      <c r="L54" s="29">
        <v>6594</v>
      </c>
      <c r="M54" s="29">
        <v>4</v>
      </c>
      <c r="N54" s="29">
        <v>5903</v>
      </c>
      <c r="O54" s="30"/>
    </row>
    <row r="55" spans="3:15" ht="13.5">
      <c r="C55" s="32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0"/>
    </row>
    <row r="56" spans="1:18" s="25" customFormat="1" ht="13.5">
      <c r="A56" s="21" t="s">
        <v>27</v>
      </c>
      <c r="B56" s="21"/>
      <c r="C56" s="32">
        <f>C57+C58</f>
        <v>147651</v>
      </c>
      <c r="D56" s="23">
        <f>E56+J56</f>
        <v>92104</v>
      </c>
      <c r="E56" s="23">
        <f>F56+G56+H56+I56</f>
        <v>88797</v>
      </c>
      <c r="F56" s="23">
        <f>F57+F58</f>
        <v>74347</v>
      </c>
      <c r="G56" s="23">
        <f>G57+G58</f>
        <v>11624</v>
      </c>
      <c r="H56" s="23">
        <f>H57</f>
        <v>2086</v>
      </c>
      <c r="I56" s="23">
        <f aca="true" t="shared" si="24" ref="I56:N56">I57+I58</f>
        <v>740</v>
      </c>
      <c r="J56" s="23">
        <f t="shared" si="24"/>
        <v>3307</v>
      </c>
      <c r="K56" s="23">
        <f t="shared" si="24"/>
        <v>55040</v>
      </c>
      <c r="L56" s="23">
        <f t="shared" si="24"/>
        <v>28330</v>
      </c>
      <c r="M56" s="23">
        <f t="shared" si="24"/>
        <v>17457</v>
      </c>
      <c r="N56" s="23">
        <f t="shared" si="24"/>
        <v>9253</v>
      </c>
      <c r="O56" s="24"/>
      <c r="Q56"/>
      <c r="R56"/>
    </row>
    <row r="57" spans="2:15" ht="13.5">
      <c r="B57" s="27" t="s">
        <v>18</v>
      </c>
      <c r="C57" s="28">
        <f>C60+C63</f>
        <v>132845</v>
      </c>
      <c r="D57" s="29">
        <f>E57+J57</f>
        <v>89229</v>
      </c>
      <c r="E57" s="29">
        <f>F57+G57+H57+I57</f>
        <v>86107</v>
      </c>
      <c r="F57" s="29">
        <f aca="true" t="shared" si="25" ref="F57:N57">F60+F63</f>
        <v>72134</v>
      </c>
      <c r="G57" s="29">
        <f t="shared" si="25"/>
        <v>11225</v>
      </c>
      <c r="H57" s="29">
        <f t="shared" si="25"/>
        <v>2086</v>
      </c>
      <c r="I57" s="29">
        <f t="shared" si="25"/>
        <v>662</v>
      </c>
      <c r="J57" s="29">
        <f t="shared" si="25"/>
        <v>3122</v>
      </c>
      <c r="K57" s="29">
        <f t="shared" si="25"/>
        <v>43142</v>
      </c>
      <c r="L57" s="29">
        <f t="shared" si="25"/>
        <v>24109</v>
      </c>
      <c r="M57" s="29">
        <f t="shared" si="25"/>
        <v>17454</v>
      </c>
      <c r="N57" s="29">
        <f t="shared" si="25"/>
        <v>1579</v>
      </c>
      <c r="O57" s="30"/>
    </row>
    <row r="58" spans="2:15" ht="13.5">
      <c r="B58" s="31" t="s">
        <v>19</v>
      </c>
      <c r="C58" s="28">
        <f>C61+C64</f>
        <v>14806</v>
      </c>
      <c r="D58" s="29">
        <f aca="true" t="shared" si="26" ref="D58:D64">E58+J58</f>
        <v>2875</v>
      </c>
      <c r="E58" s="29">
        <f>F58+G58+I58</f>
        <v>2690</v>
      </c>
      <c r="F58" s="29">
        <f>F61+F64</f>
        <v>2213</v>
      </c>
      <c r="G58" s="29">
        <f>G61+G64</f>
        <v>399</v>
      </c>
      <c r="H58" s="34" t="s">
        <v>23</v>
      </c>
      <c r="I58" s="29">
        <f>I61+I64</f>
        <v>78</v>
      </c>
      <c r="J58" s="29">
        <f>J61+J64</f>
        <v>185</v>
      </c>
      <c r="K58" s="29">
        <f>K61+K64</f>
        <v>11898</v>
      </c>
      <c r="L58" s="29">
        <f>L61+L64</f>
        <v>4221</v>
      </c>
      <c r="M58" s="29">
        <f>M64</f>
        <v>3</v>
      </c>
      <c r="N58" s="29">
        <f>N61+N64</f>
        <v>7674</v>
      </c>
      <c r="O58" s="30"/>
    </row>
    <row r="59" spans="2:15" ht="13.5">
      <c r="B59" s="33" t="s">
        <v>20</v>
      </c>
      <c r="C59" s="28">
        <f>C60+C61</f>
        <v>71202</v>
      </c>
      <c r="D59" s="29">
        <f t="shared" si="26"/>
        <v>56504</v>
      </c>
      <c r="E59" s="29">
        <f>F59+G59+H59+I59</f>
        <v>54503</v>
      </c>
      <c r="F59" s="29">
        <f>F60+F61</f>
        <v>52733</v>
      </c>
      <c r="G59" s="29">
        <f>G60+G61</f>
        <v>269</v>
      </c>
      <c r="H59" s="29">
        <f>H60</f>
        <v>1113</v>
      </c>
      <c r="I59" s="29">
        <f>I60+I61</f>
        <v>388</v>
      </c>
      <c r="J59" s="29">
        <f>J60+J61</f>
        <v>2001</v>
      </c>
      <c r="K59" s="29">
        <f>K60+K61</f>
        <v>14335</v>
      </c>
      <c r="L59" s="29">
        <f>L60+L61</f>
        <v>485</v>
      </c>
      <c r="M59" s="29">
        <f>M60</f>
        <v>9009</v>
      </c>
      <c r="N59" s="29">
        <f>N60+N61</f>
        <v>4841</v>
      </c>
      <c r="O59" s="30"/>
    </row>
    <row r="60" spans="2:15" ht="13.5">
      <c r="B60" s="27" t="s">
        <v>18</v>
      </c>
      <c r="C60" s="28">
        <v>64763</v>
      </c>
      <c r="D60" s="29">
        <f t="shared" si="26"/>
        <v>54251</v>
      </c>
      <c r="E60" s="29">
        <f>F60+G60+H60+I60</f>
        <v>52425</v>
      </c>
      <c r="F60" s="29">
        <v>50824</v>
      </c>
      <c r="G60" s="29">
        <v>161</v>
      </c>
      <c r="H60" s="29">
        <v>1113</v>
      </c>
      <c r="I60" s="29">
        <v>327</v>
      </c>
      <c r="J60" s="29">
        <v>1826</v>
      </c>
      <c r="K60" s="29">
        <v>10163</v>
      </c>
      <c r="L60" s="29">
        <v>149</v>
      </c>
      <c r="M60" s="29">
        <v>9009</v>
      </c>
      <c r="N60" s="29">
        <v>1005</v>
      </c>
      <c r="O60" s="30"/>
    </row>
    <row r="61" spans="2:15" ht="13.5">
      <c r="B61" s="31" t="s">
        <v>19</v>
      </c>
      <c r="C61" s="28">
        <v>6439</v>
      </c>
      <c r="D61" s="29">
        <f t="shared" si="26"/>
        <v>2253</v>
      </c>
      <c r="E61" s="29">
        <f>F61+G61+I61</f>
        <v>2078</v>
      </c>
      <c r="F61" s="29">
        <v>1909</v>
      </c>
      <c r="G61" s="29">
        <v>108</v>
      </c>
      <c r="H61" s="34" t="s">
        <v>23</v>
      </c>
      <c r="I61" s="29">
        <v>61</v>
      </c>
      <c r="J61" s="29">
        <v>175</v>
      </c>
      <c r="K61" s="29">
        <v>4172</v>
      </c>
      <c r="L61" s="29">
        <v>336</v>
      </c>
      <c r="M61" s="34" t="s">
        <v>23</v>
      </c>
      <c r="N61" s="29">
        <v>3836</v>
      </c>
      <c r="O61" s="30"/>
    </row>
    <row r="62" spans="2:15" ht="13.5">
      <c r="B62" s="33" t="s">
        <v>21</v>
      </c>
      <c r="C62" s="28">
        <f>C63+C64</f>
        <v>76449</v>
      </c>
      <c r="D62" s="29">
        <f t="shared" si="26"/>
        <v>35600</v>
      </c>
      <c r="E62" s="29">
        <f>F62+G62+H62+I62</f>
        <v>34294</v>
      </c>
      <c r="F62" s="29">
        <f>F63+F64</f>
        <v>21614</v>
      </c>
      <c r="G62" s="29">
        <f>G63+G64</f>
        <v>11355</v>
      </c>
      <c r="H62" s="29">
        <f>H63</f>
        <v>973</v>
      </c>
      <c r="I62" s="29">
        <f aca="true" t="shared" si="27" ref="I62:N62">I63+I64</f>
        <v>352</v>
      </c>
      <c r="J62" s="29">
        <f t="shared" si="27"/>
        <v>1306</v>
      </c>
      <c r="K62" s="29">
        <f t="shared" si="27"/>
        <v>40705</v>
      </c>
      <c r="L62" s="29">
        <f t="shared" si="27"/>
        <v>27845</v>
      </c>
      <c r="M62" s="29">
        <f t="shared" si="27"/>
        <v>8448</v>
      </c>
      <c r="N62" s="29">
        <f t="shared" si="27"/>
        <v>4412</v>
      </c>
      <c r="O62" s="30"/>
    </row>
    <row r="63" spans="2:15" ht="13.5">
      <c r="B63" s="27" t="s">
        <v>18</v>
      </c>
      <c r="C63" s="28">
        <v>68082</v>
      </c>
      <c r="D63" s="29">
        <f t="shared" si="26"/>
        <v>34978</v>
      </c>
      <c r="E63" s="29">
        <f>F63+G63+H63+I63</f>
        <v>33682</v>
      </c>
      <c r="F63" s="29">
        <v>21310</v>
      </c>
      <c r="G63" s="29">
        <v>11064</v>
      </c>
      <c r="H63" s="29">
        <v>973</v>
      </c>
      <c r="I63" s="29">
        <v>335</v>
      </c>
      <c r="J63" s="29">
        <v>1296</v>
      </c>
      <c r="K63" s="29">
        <v>32979</v>
      </c>
      <c r="L63" s="29">
        <v>23960</v>
      </c>
      <c r="M63" s="29">
        <v>8445</v>
      </c>
      <c r="N63" s="29">
        <v>574</v>
      </c>
      <c r="O63" s="30"/>
    </row>
    <row r="64" spans="1:15" ht="13.5">
      <c r="A64" s="35"/>
      <c r="B64" s="36" t="s">
        <v>19</v>
      </c>
      <c r="C64" s="37">
        <v>8367</v>
      </c>
      <c r="D64" s="29">
        <f t="shared" si="26"/>
        <v>622</v>
      </c>
      <c r="E64" s="38">
        <f>F64+G64+I64</f>
        <v>612</v>
      </c>
      <c r="F64" s="38">
        <v>304</v>
      </c>
      <c r="G64" s="38">
        <v>291</v>
      </c>
      <c r="H64" s="39" t="s">
        <v>23</v>
      </c>
      <c r="I64" s="38">
        <v>17</v>
      </c>
      <c r="J64" s="38">
        <v>10</v>
      </c>
      <c r="K64" s="38">
        <v>7726</v>
      </c>
      <c r="L64" s="38">
        <v>3885</v>
      </c>
      <c r="M64" s="38">
        <v>3</v>
      </c>
      <c r="N64" s="38">
        <v>3838</v>
      </c>
      <c r="O64" s="30"/>
    </row>
    <row r="65" spans="1:5" ht="13.5">
      <c r="A65" s="40" t="s">
        <v>28</v>
      </c>
      <c r="B65" s="40"/>
      <c r="C65" s="41"/>
      <c r="D65" s="40"/>
      <c r="E65" s="42"/>
    </row>
  </sheetData>
  <mergeCells count="21">
    <mergeCell ref="A46:B46"/>
    <mergeCell ref="A56:B56"/>
    <mergeCell ref="A65:D65"/>
    <mergeCell ref="A6:B6"/>
    <mergeCell ref="A16:B16"/>
    <mergeCell ref="A26:B26"/>
    <mergeCell ref="A36:B36"/>
    <mergeCell ref="K4:K5"/>
    <mergeCell ref="L4:L5"/>
    <mergeCell ref="M4:M5"/>
    <mergeCell ref="N4:N5"/>
    <mergeCell ref="A1:N1"/>
    <mergeCell ref="A2:L2"/>
    <mergeCell ref="M2:N2"/>
    <mergeCell ref="A3:B5"/>
    <mergeCell ref="C3:C5"/>
    <mergeCell ref="D3:J3"/>
    <mergeCell ref="K3:N3"/>
    <mergeCell ref="D4:D5"/>
    <mergeCell ref="E4:I4"/>
    <mergeCell ref="J4:J5"/>
  </mergeCells>
  <printOptions/>
  <pageMargins left="0.74" right="0.75" top="0.56" bottom="0.6" header="0.37" footer="0.33"/>
  <pageSetup horizontalDpi="600" verticalDpi="6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針生印刷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阿部政人</dc:creator>
  <cp:keywords/>
  <dc:description/>
  <cp:lastModifiedBy>阿部政人</cp:lastModifiedBy>
  <cp:lastPrinted>2001-06-06T07:53:19Z</cp:lastPrinted>
  <dcterms:created xsi:type="dcterms:W3CDTF">2001-06-06T07:51:15Z</dcterms:created>
  <dcterms:modified xsi:type="dcterms:W3CDTF">2001-06-06T07:53:52Z</dcterms:modified>
  <cp:category/>
  <cp:version/>
  <cp:contentType/>
  <cp:contentStatus/>
</cp:coreProperties>
</file>