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9570" windowWidth="4800" windowHeight="3195"/>
  </bookViews>
  <sheets>
    <sheet name="平成18年4月1日現在" sheetId="1" r:id="rId1"/>
  </sheets>
  <definedNames>
    <definedName name="_xlnm.Print_Area" localSheetId="0">平成18年4月1日現在!$A$1:$S$36</definedName>
  </definedNames>
  <calcPr calcId="145621"/>
</workbook>
</file>

<file path=xl/calcChain.xml><?xml version="1.0" encoding="utf-8"?>
<calcChain xmlns="http://schemas.openxmlformats.org/spreadsheetml/2006/main">
  <c r="S31" i="1" l="1"/>
  <c r="R31" i="1"/>
  <c r="P31" i="1"/>
  <c r="O31" i="1"/>
  <c r="M31" i="1"/>
  <c r="L31" i="1"/>
  <c r="J31" i="1"/>
  <c r="I31" i="1"/>
  <c r="G31" i="1"/>
  <c r="F31" i="1"/>
  <c r="S30" i="1"/>
  <c r="R30" i="1"/>
  <c r="P30" i="1"/>
  <c r="O30" i="1"/>
  <c r="M30" i="1"/>
  <c r="L30" i="1"/>
  <c r="J30" i="1"/>
  <c r="I30" i="1"/>
  <c r="G30" i="1"/>
  <c r="F30" i="1"/>
  <c r="S29" i="1"/>
  <c r="R29" i="1"/>
  <c r="P29" i="1"/>
  <c r="O29" i="1"/>
  <c r="M29" i="1"/>
  <c r="L29" i="1"/>
  <c r="J29" i="1"/>
  <c r="I29" i="1"/>
  <c r="G29" i="1"/>
  <c r="F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S6" i="1"/>
  <c r="R6" i="1"/>
  <c r="P6" i="1"/>
  <c r="P33" i="1" s="1"/>
  <c r="O6" i="1"/>
  <c r="M6" i="1"/>
  <c r="L6" i="1"/>
  <c r="J6" i="1"/>
  <c r="I6" i="1"/>
  <c r="G6" i="1"/>
  <c r="F6" i="1"/>
  <c r="P34" i="1" l="1"/>
  <c r="S35" i="1"/>
  <c r="Q31" i="1"/>
  <c r="Q35" i="1" s="1"/>
  <c r="R34" i="1"/>
  <c r="Q6" i="1"/>
  <c r="Q30" i="1"/>
  <c r="Q34" i="1" s="1"/>
  <c r="N30" i="1"/>
  <c r="N31" i="1"/>
  <c r="N6" i="1"/>
  <c r="N35" i="1" s="1"/>
  <c r="L35" i="1"/>
  <c r="B26" i="1"/>
  <c r="K29" i="1"/>
  <c r="M33" i="1"/>
  <c r="M34" i="1"/>
  <c r="M35" i="1"/>
  <c r="K30" i="1"/>
  <c r="K31" i="1"/>
  <c r="L34" i="1"/>
  <c r="H31" i="1"/>
  <c r="H30" i="1"/>
  <c r="H6" i="1"/>
  <c r="I34" i="1"/>
  <c r="S33" i="1"/>
  <c r="R35" i="1"/>
  <c r="S34" i="1"/>
  <c r="O33" i="1"/>
  <c r="O35" i="1"/>
  <c r="O34" i="1"/>
  <c r="L33" i="1"/>
  <c r="J34" i="1"/>
  <c r="H29" i="1"/>
  <c r="I33" i="1"/>
  <c r="I35" i="1"/>
  <c r="J33" i="1"/>
  <c r="J35" i="1"/>
  <c r="E31" i="1"/>
  <c r="B18" i="1"/>
  <c r="E30" i="1"/>
  <c r="C30" i="1"/>
  <c r="F34" i="1"/>
  <c r="G35" i="1"/>
  <c r="G34" i="1"/>
  <c r="G33" i="1"/>
  <c r="E29" i="1"/>
  <c r="F35" i="1"/>
  <c r="Q29" i="1"/>
  <c r="R33" i="1"/>
  <c r="P35" i="1"/>
  <c r="N29" i="1"/>
  <c r="K6" i="1"/>
  <c r="B8" i="1"/>
  <c r="D30" i="1"/>
  <c r="B12" i="1"/>
  <c r="B14" i="1"/>
  <c r="B16" i="1"/>
  <c r="D31" i="1"/>
  <c r="B22" i="1"/>
  <c r="B24" i="1"/>
  <c r="C29" i="1"/>
  <c r="B9" i="1"/>
  <c r="B11" i="1"/>
  <c r="B13" i="1"/>
  <c r="B15" i="1"/>
  <c r="B17" i="1"/>
  <c r="B19" i="1"/>
  <c r="B21" i="1"/>
  <c r="B23" i="1"/>
  <c r="B25" i="1"/>
  <c r="B27" i="1"/>
  <c r="B10" i="1"/>
  <c r="D29" i="1"/>
  <c r="F33" i="1"/>
  <c r="B20" i="1"/>
  <c r="C31" i="1"/>
  <c r="D6" i="1"/>
  <c r="E6" i="1"/>
  <c r="B7" i="1"/>
  <c r="C6" i="1"/>
  <c r="N34" i="1" l="1"/>
  <c r="K34" i="1"/>
  <c r="N33" i="1"/>
  <c r="Q33" i="1"/>
  <c r="C34" i="1"/>
  <c r="H34" i="1"/>
  <c r="H35" i="1"/>
  <c r="H33" i="1"/>
  <c r="K35" i="1"/>
  <c r="E34" i="1"/>
  <c r="D34" i="1"/>
  <c r="E35" i="1"/>
  <c r="K33" i="1"/>
  <c r="B31" i="1"/>
  <c r="B30" i="1"/>
  <c r="D33" i="1"/>
  <c r="D35" i="1"/>
  <c r="C35" i="1"/>
  <c r="C33" i="1"/>
  <c r="B6" i="1"/>
  <c r="B29" i="1"/>
  <c r="E33" i="1"/>
  <c r="B34" i="1" l="1"/>
  <c r="B35" i="1"/>
  <c r="B33" i="1"/>
</calcChain>
</file>

<file path=xl/sharedStrings.xml><?xml version="1.0" encoding="utf-8"?>
<sst xmlns="http://schemas.openxmlformats.org/spreadsheetml/2006/main" count="57" uniqueCount="40">
  <si>
    <t>年齢区分</t>
    <rPh sb="0" eb="2">
      <t>ネンレイ</t>
    </rPh>
    <rPh sb="2" eb="4">
      <t>クブン</t>
    </rPh>
    <phoneticPr fontId="3"/>
  </si>
  <si>
    <t>青   葉   区</t>
    <rPh sb="0" eb="5">
      <t>アオバ</t>
    </rPh>
    <rPh sb="8" eb="9">
      <t>ク</t>
    </rPh>
    <phoneticPr fontId="8"/>
  </si>
  <si>
    <t>宮  城  野  区</t>
    <rPh sb="0" eb="7">
      <t>ミヤギノ</t>
    </rPh>
    <rPh sb="9" eb="10">
      <t>ク</t>
    </rPh>
    <phoneticPr fontId="8"/>
  </si>
  <si>
    <t>若  林  区</t>
    <rPh sb="0" eb="4">
      <t>ワカバヤシ</t>
    </rPh>
    <rPh sb="6" eb="7">
      <t>ク</t>
    </rPh>
    <phoneticPr fontId="8"/>
  </si>
  <si>
    <t>太  白  区</t>
    <rPh sb="0" eb="4">
      <t>タイハク</t>
    </rPh>
    <rPh sb="6" eb="7">
      <t>ク</t>
    </rPh>
    <phoneticPr fontId="8"/>
  </si>
  <si>
    <t>泉    区</t>
    <rPh sb="0" eb="6">
      <t>イズミク</t>
    </rPh>
    <phoneticPr fontId="8"/>
  </si>
  <si>
    <t>総  数</t>
    <phoneticPr fontId="3"/>
  </si>
  <si>
    <t>男</t>
  </si>
  <si>
    <t>女</t>
  </si>
  <si>
    <t>総  数</t>
    <phoneticPr fontId="3"/>
  </si>
  <si>
    <t>総        数</t>
    <phoneticPr fontId="3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</si>
  <si>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</si>
  <si>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</si>
  <si>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</si>
  <si>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</si>
  <si>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</si>
  <si>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</si>
  <si>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</si>
  <si>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</si>
  <si>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</si>
  <si>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</si>
  <si>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</si>
  <si>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</si>
  <si>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</si>
  <si>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</si>
  <si>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</si>
  <si>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</si>
  <si>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</si>
  <si>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</si>
  <si>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</si>
  <si>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</si>
  <si>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3"/>
  </si>
  <si>
    <t>(再掲）</t>
    <rPh sb="1" eb="3">
      <t>サイケイ</t>
    </rPh>
    <phoneticPr fontId="3"/>
  </si>
  <si>
    <t>15歳未満</t>
    <rPh sb="2" eb="3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</si>
  <si>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</si>
  <si>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phoneticPr fontId="3"/>
  </si>
  <si>
    <t>(年齢別割合）(%)</t>
    <rPh sb="1" eb="3">
      <t>ネンレイ</t>
    </rPh>
    <rPh sb="3" eb="4">
      <t>ベツ</t>
    </rPh>
    <rPh sb="4" eb="6">
      <t>ワリアイ</t>
    </rPh>
    <phoneticPr fontId="3"/>
  </si>
  <si>
    <t>(平成18年4月1日現在）</t>
    <rPh sb="1" eb="3">
      <t>ヘイセイ</t>
    </rPh>
    <rPh sb="5" eb="6">
      <t>１０ネン</t>
    </rPh>
    <rPh sb="7" eb="8">
      <t>ガツ</t>
    </rPh>
    <rPh sb="9" eb="12">
      <t>ニチゲンザイ</t>
    </rPh>
    <phoneticPr fontId="3"/>
  </si>
  <si>
    <t>仙   台   市   計</t>
    <rPh sb="0" eb="1">
      <t>セン</t>
    </rPh>
    <rPh sb="4" eb="5">
      <t>ダイ</t>
    </rPh>
    <rPh sb="8" eb="9">
      <t>シ</t>
    </rPh>
    <rPh sb="12" eb="13">
      <t>ケイ</t>
    </rPh>
    <phoneticPr fontId="8"/>
  </si>
  <si>
    <t>住民基本台帳による区，年齢（5歳階級），男女別人口</t>
    <rPh sb="0" eb="2">
      <t>ジュウミン</t>
    </rPh>
    <rPh sb="2" eb="4">
      <t>キホン</t>
    </rPh>
    <rPh sb="4" eb="6">
      <t>ダイチョウ</t>
    </rPh>
    <rPh sb="9" eb="10">
      <t>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</si>
</sst>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38">
    <xf numFmtId="0" fontId="0" fillId="0" borderId="0" xfId="0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176" fontId="2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Normal="100" zoomScaleSheetLayoutView="100" workbookViewId="0">
      <selection activeCell="A4" sqref="A4:A5"/>
    </sheetView>
  </sheetViews>
  <sheetFormatPr defaultRowHeight="12"/>
  <cols>
    <col min="1" max="1" width="12.75" style="1" customWidth="1"/>
    <col min="2" max="10" width="9.875" style="1" customWidth="1"/>
    <col min="11" max="11" width="11.625" style="1" customWidth="1"/>
    <col min="12" max="19" width="10.875" style="1" customWidth="1"/>
    <col min="20" max="16384" width="9" style="1"/>
  </cols>
  <sheetData>
    <row r="1" spans="1:19" ht="30" customHeight="1">
      <c r="A1" s="29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6" customFormat="1" ht="24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6" customFormat="1" ht="24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37</v>
      </c>
    </row>
    <row r="4" spans="1:19" s="6" customFormat="1" ht="24" customHeight="1">
      <c r="A4" s="35" t="s">
        <v>0</v>
      </c>
      <c r="B4" s="34" t="s">
        <v>38</v>
      </c>
      <c r="C4" s="34"/>
      <c r="D4" s="37"/>
      <c r="E4" s="33" t="s">
        <v>1</v>
      </c>
      <c r="F4" s="34"/>
      <c r="G4" s="37"/>
      <c r="H4" s="33" t="s">
        <v>2</v>
      </c>
      <c r="I4" s="34"/>
      <c r="J4" s="37"/>
      <c r="K4" s="34" t="s">
        <v>3</v>
      </c>
      <c r="L4" s="34"/>
      <c r="M4" s="37"/>
      <c r="N4" s="33" t="s">
        <v>4</v>
      </c>
      <c r="O4" s="34"/>
      <c r="P4" s="37"/>
      <c r="Q4" s="33" t="s">
        <v>5</v>
      </c>
      <c r="R4" s="34"/>
      <c r="S4" s="34"/>
    </row>
    <row r="5" spans="1:19" s="6" customFormat="1" ht="24" customHeight="1">
      <c r="A5" s="36"/>
      <c r="B5" s="10" t="s">
        <v>6</v>
      </c>
      <c r="C5" s="10" t="s">
        <v>7</v>
      </c>
      <c r="D5" s="10" t="s">
        <v>8</v>
      </c>
      <c r="E5" s="11" t="s">
        <v>9</v>
      </c>
      <c r="F5" s="11" t="s">
        <v>7</v>
      </c>
      <c r="G5" s="11" t="s">
        <v>8</v>
      </c>
      <c r="H5" s="11" t="s">
        <v>9</v>
      </c>
      <c r="I5" s="11" t="s">
        <v>7</v>
      </c>
      <c r="J5" s="11" t="s">
        <v>8</v>
      </c>
      <c r="K5" s="10" t="s">
        <v>6</v>
      </c>
      <c r="L5" s="11" t="s">
        <v>7</v>
      </c>
      <c r="M5" s="11" t="s">
        <v>8</v>
      </c>
      <c r="N5" s="10" t="s">
        <v>6</v>
      </c>
      <c r="O5" s="11" t="s">
        <v>7</v>
      </c>
      <c r="P5" s="11" t="s">
        <v>8</v>
      </c>
      <c r="Q5" s="10" t="s">
        <v>6</v>
      </c>
      <c r="R5" s="11" t="s">
        <v>7</v>
      </c>
      <c r="S5" s="12" t="s">
        <v>8</v>
      </c>
    </row>
    <row r="6" spans="1:19" s="14" customFormat="1" ht="24" customHeight="1">
      <c r="A6" s="13" t="s">
        <v>10</v>
      </c>
      <c r="B6" s="3">
        <f>SUM(B7:B27)</f>
        <v>998402</v>
      </c>
      <c r="C6" s="3">
        <f t="shared" ref="C6:S6" si="0">SUM(C7:C27)</f>
        <v>485104</v>
      </c>
      <c r="D6" s="3">
        <f t="shared" si="0"/>
        <v>513298</v>
      </c>
      <c r="E6" s="3">
        <f t="shared" si="0"/>
        <v>266704</v>
      </c>
      <c r="F6" s="3">
        <f t="shared" si="0"/>
        <v>127334</v>
      </c>
      <c r="G6" s="3">
        <f t="shared" si="0"/>
        <v>139370</v>
      </c>
      <c r="H6" s="3">
        <f t="shared" si="0"/>
        <v>178237</v>
      </c>
      <c r="I6" s="3">
        <f t="shared" si="0"/>
        <v>87384</v>
      </c>
      <c r="J6" s="3">
        <f t="shared" si="0"/>
        <v>90853</v>
      </c>
      <c r="K6" s="3">
        <f t="shared" si="0"/>
        <v>126468</v>
      </c>
      <c r="L6" s="3">
        <f t="shared" si="0"/>
        <v>61762</v>
      </c>
      <c r="M6" s="3">
        <f t="shared" si="0"/>
        <v>64706</v>
      </c>
      <c r="N6" s="3">
        <f t="shared" si="0"/>
        <v>219154</v>
      </c>
      <c r="O6" s="3">
        <f t="shared" si="0"/>
        <v>107419</v>
      </c>
      <c r="P6" s="3">
        <f t="shared" si="0"/>
        <v>111735</v>
      </c>
      <c r="Q6" s="3">
        <f t="shared" si="0"/>
        <v>207839</v>
      </c>
      <c r="R6" s="3">
        <f t="shared" si="0"/>
        <v>101205</v>
      </c>
      <c r="S6" s="3">
        <f t="shared" si="0"/>
        <v>106634</v>
      </c>
    </row>
    <row r="7" spans="1:19" s="14" customFormat="1" ht="24" customHeight="1">
      <c r="A7" s="15" t="s">
        <v>11</v>
      </c>
      <c r="B7" s="16">
        <f>C7+D7</f>
        <v>45898</v>
      </c>
      <c r="C7" s="16">
        <f>F7+I7+L7+O7+R7</f>
        <v>23606</v>
      </c>
      <c r="D7" s="16">
        <f>G7+J7+M7+P7+S7</f>
        <v>22292</v>
      </c>
      <c r="E7" s="16">
        <f t="shared" ref="E7:E27" si="1">F7+G7</f>
        <v>10661</v>
      </c>
      <c r="F7" s="16">
        <v>5488</v>
      </c>
      <c r="G7" s="16">
        <v>5173</v>
      </c>
      <c r="H7" s="16">
        <f t="shared" ref="H7:H27" si="2">I7+J7</f>
        <v>9339</v>
      </c>
      <c r="I7" s="16">
        <v>4821</v>
      </c>
      <c r="J7" s="16">
        <v>4518</v>
      </c>
      <c r="K7" s="16">
        <f t="shared" ref="K7:K27" si="3">L7+M7</f>
        <v>5748</v>
      </c>
      <c r="L7" s="16">
        <v>2908</v>
      </c>
      <c r="M7" s="16">
        <v>2840</v>
      </c>
      <c r="N7" s="16">
        <f t="shared" ref="N7:N27" si="4">O7+P7</f>
        <v>10565</v>
      </c>
      <c r="O7" s="16">
        <v>5506</v>
      </c>
      <c r="P7" s="16">
        <v>5059</v>
      </c>
      <c r="Q7" s="16">
        <f t="shared" ref="Q7:Q27" si="5">R7+S7</f>
        <v>9585</v>
      </c>
      <c r="R7" s="16">
        <v>4883</v>
      </c>
      <c r="S7" s="16">
        <v>4702</v>
      </c>
    </row>
    <row r="8" spans="1:19" s="14" customFormat="1" ht="24" customHeight="1">
      <c r="A8" s="17" t="s">
        <v>12</v>
      </c>
      <c r="B8" s="16">
        <f t="shared" ref="B8:B27" si="6">C8+D8</f>
        <v>47203</v>
      </c>
      <c r="C8" s="16">
        <f t="shared" ref="C8:C27" si="7">F8+I8+L8+O8+R8</f>
        <v>24228</v>
      </c>
      <c r="D8" s="16">
        <f t="shared" ref="D8:D27" si="8">G8+J8+M8+P8+S8</f>
        <v>22975</v>
      </c>
      <c r="E8" s="16">
        <f t="shared" si="1"/>
        <v>11426</v>
      </c>
      <c r="F8" s="16">
        <v>5883</v>
      </c>
      <c r="G8" s="16">
        <v>5543</v>
      </c>
      <c r="H8" s="16">
        <f t="shared" si="2"/>
        <v>8530</v>
      </c>
      <c r="I8" s="16">
        <v>4324</v>
      </c>
      <c r="J8" s="16">
        <v>4206</v>
      </c>
      <c r="K8" s="16">
        <f t="shared" si="3"/>
        <v>5873</v>
      </c>
      <c r="L8" s="16">
        <v>3009</v>
      </c>
      <c r="M8" s="16">
        <v>2864</v>
      </c>
      <c r="N8" s="16">
        <f t="shared" si="4"/>
        <v>10674</v>
      </c>
      <c r="O8" s="16">
        <v>5505</v>
      </c>
      <c r="P8" s="16">
        <v>5169</v>
      </c>
      <c r="Q8" s="16">
        <f t="shared" si="5"/>
        <v>10700</v>
      </c>
      <c r="R8" s="16">
        <v>5507</v>
      </c>
      <c r="S8" s="16">
        <v>5193</v>
      </c>
    </row>
    <row r="9" spans="1:19" s="14" customFormat="1" ht="24" customHeight="1">
      <c r="A9" s="17" t="s">
        <v>13</v>
      </c>
      <c r="B9" s="16">
        <f t="shared" si="6"/>
        <v>46628</v>
      </c>
      <c r="C9" s="16">
        <f t="shared" si="7"/>
        <v>23732</v>
      </c>
      <c r="D9" s="16">
        <f t="shared" si="8"/>
        <v>22896</v>
      </c>
      <c r="E9" s="16">
        <f t="shared" si="1"/>
        <v>11375</v>
      </c>
      <c r="F9" s="16">
        <v>5761</v>
      </c>
      <c r="G9" s="16">
        <v>5614</v>
      </c>
      <c r="H9" s="16">
        <f t="shared" si="2"/>
        <v>8231</v>
      </c>
      <c r="I9" s="16">
        <v>4235</v>
      </c>
      <c r="J9" s="16">
        <v>3996</v>
      </c>
      <c r="K9" s="16">
        <f t="shared" si="3"/>
        <v>5651</v>
      </c>
      <c r="L9" s="16">
        <v>2941</v>
      </c>
      <c r="M9" s="16">
        <v>2710</v>
      </c>
      <c r="N9" s="16">
        <f t="shared" si="4"/>
        <v>10309</v>
      </c>
      <c r="O9" s="16">
        <v>5212</v>
      </c>
      <c r="P9" s="16">
        <v>5097</v>
      </c>
      <c r="Q9" s="16">
        <f t="shared" si="5"/>
        <v>11062</v>
      </c>
      <c r="R9" s="16">
        <v>5583</v>
      </c>
      <c r="S9" s="16">
        <v>5479</v>
      </c>
    </row>
    <row r="10" spans="1:19" s="14" customFormat="1" ht="24" customHeight="1">
      <c r="A10" s="17" t="s">
        <v>14</v>
      </c>
      <c r="B10" s="16">
        <f t="shared" si="6"/>
        <v>52674</v>
      </c>
      <c r="C10" s="16">
        <f t="shared" si="7"/>
        <v>27051</v>
      </c>
      <c r="D10" s="16">
        <f t="shared" si="8"/>
        <v>25623</v>
      </c>
      <c r="E10" s="16">
        <f t="shared" si="1"/>
        <v>13790</v>
      </c>
      <c r="F10" s="16">
        <v>7104</v>
      </c>
      <c r="G10" s="16">
        <v>6686</v>
      </c>
      <c r="H10" s="16">
        <f t="shared" si="2"/>
        <v>8911</v>
      </c>
      <c r="I10" s="16">
        <v>4509</v>
      </c>
      <c r="J10" s="16">
        <v>4402</v>
      </c>
      <c r="K10" s="16">
        <f t="shared" si="3"/>
        <v>6367</v>
      </c>
      <c r="L10" s="16">
        <v>3233</v>
      </c>
      <c r="M10" s="16">
        <v>3134</v>
      </c>
      <c r="N10" s="16">
        <f t="shared" si="4"/>
        <v>11085</v>
      </c>
      <c r="O10" s="16">
        <v>5792</v>
      </c>
      <c r="P10" s="16">
        <v>5293</v>
      </c>
      <c r="Q10" s="16">
        <f t="shared" si="5"/>
        <v>12521</v>
      </c>
      <c r="R10" s="16">
        <v>6413</v>
      </c>
      <c r="S10" s="16">
        <v>6108</v>
      </c>
    </row>
    <row r="11" spans="1:19" s="14" customFormat="1" ht="24" customHeight="1">
      <c r="A11" s="17" t="s">
        <v>15</v>
      </c>
      <c r="B11" s="16">
        <f t="shared" si="6"/>
        <v>72880</v>
      </c>
      <c r="C11" s="16">
        <f t="shared" si="7"/>
        <v>36288</v>
      </c>
      <c r="D11" s="16">
        <f t="shared" si="8"/>
        <v>36592</v>
      </c>
      <c r="E11" s="16">
        <f t="shared" si="1"/>
        <v>22661</v>
      </c>
      <c r="F11" s="16">
        <v>11428</v>
      </c>
      <c r="G11" s="16">
        <v>11233</v>
      </c>
      <c r="H11" s="16">
        <f t="shared" si="2"/>
        <v>12483</v>
      </c>
      <c r="I11" s="16">
        <v>6032</v>
      </c>
      <c r="J11" s="16">
        <v>6451</v>
      </c>
      <c r="K11" s="16">
        <f t="shared" si="3"/>
        <v>8966</v>
      </c>
      <c r="L11" s="16">
        <v>4433</v>
      </c>
      <c r="M11" s="16">
        <v>4533</v>
      </c>
      <c r="N11" s="16">
        <f t="shared" si="4"/>
        <v>14843</v>
      </c>
      <c r="O11" s="16">
        <v>7771</v>
      </c>
      <c r="P11" s="16">
        <v>7072</v>
      </c>
      <c r="Q11" s="16">
        <f t="shared" si="5"/>
        <v>13927</v>
      </c>
      <c r="R11" s="16">
        <v>6624</v>
      </c>
      <c r="S11" s="16">
        <v>7303</v>
      </c>
    </row>
    <row r="12" spans="1:19" s="14" customFormat="1" ht="24" customHeight="1">
      <c r="A12" s="15" t="s">
        <v>16</v>
      </c>
      <c r="B12" s="16">
        <f t="shared" si="6"/>
        <v>79001</v>
      </c>
      <c r="C12" s="16">
        <f t="shared" si="7"/>
        <v>38833</v>
      </c>
      <c r="D12" s="16">
        <f t="shared" si="8"/>
        <v>40168</v>
      </c>
      <c r="E12" s="16">
        <f t="shared" si="1"/>
        <v>21564</v>
      </c>
      <c r="F12" s="16">
        <v>10454</v>
      </c>
      <c r="G12" s="16">
        <v>11110</v>
      </c>
      <c r="H12" s="16">
        <f t="shared" si="2"/>
        <v>15830</v>
      </c>
      <c r="I12" s="16">
        <v>7848</v>
      </c>
      <c r="J12" s="16">
        <v>7982</v>
      </c>
      <c r="K12" s="16">
        <f t="shared" si="3"/>
        <v>10689</v>
      </c>
      <c r="L12" s="16">
        <v>5294</v>
      </c>
      <c r="M12" s="16">
        <v>5395</v>
      </c>
      <c r="N12" s="16">
        <f t="shared" si="4"/>
        <v>16048</v>
      </c>
      <c r="O12" s="16">
        <v>8009</v>
      </c>
      <c r="P12" s="16">
        <v>8039</v>
      </c>
      <c r="Q12" s="16">
        <f t="shared" si="5"/>
        <v>14870</v>
      </c>
      <c r="R12" s="16">
        <v>7228</v>
      </c>
      <c r="S12" s="16">
        <v>7642</v>
      </c>
    </row>
    <row r="13" spans="1:19" s="14" customFormat="1" ht="24" customHeight="1">
      <c r="A13" s="17" t="s">
        <v>17</v>
      </c>
      <c r="B13" s="16">
        <f t="shared" si="6"/>
        <v>87619</v>
      </c>
      <c r="C13" s="16">
        <f t="shared" si="7"/>
        <v>43690</v>
      </c>
      <c r="D13" s="16">
        <f t="shared" si="8"/>
        <v>43929</v>
      </c>
      <c r="E13" s="16">
        <f t="shared" si="1"/>
        <v>22083</v>
      </c>
      <c r="F13" s="16">
        <v>10814</v>
      </c>
      <c r="G13" s="16">
        <v>11269</v>
      </c>
      <c r="H13" s="16">
        <f t="shared" si="2"/>
        <v>17716</v>
      </c>
      <c r="I13" s="16">
        <v>8984</v>
      </c>
      <c r="J13" s="16">
        <v>8732</v>
      </c>
      <c r="K13" s="16">
        <f t="shared" si="3"/>
        <v>11639</v>
      </c>
      <c r="L13" s="16">
        <v>5859</v>
      </c>
      <c r="M13" s="16">
        <v>5780</v>
      </c>
      <c r="N13" s="16">
        <f t="shared" si="4"/>
        <v>19149</v>
      </c>
      <c r="O13" s="16">
        <v>9590</v>
      </c>
      <c r="P13" s="16">
        <v>9559</v>
      </c>
      <c r="Q13" s="16">
        <f t="shared" si="5"/>
        <v>17032</v>
      </c>
      <c r="R13" s="16">
        <v>8443</v>
      </c>
      <c r="S13" s="16">
        <v>8589</v>
      </c>
    </row>
    <row r="14" spans="1:19" s="14" customFormat="1" ht="24" customHeight="1">
      <c r="A14" s="17" t="s">
        <v>18</v>
      </c>
      <c r="B14" s="16">
        <f t="shared" si="6"/>
        <v>76014</v>
      </c>
      <c r="C14" s="16">
        <f t="shared" si="7"/>
        <v>38205</v>
      </c>
      <c r="D14" s="16">
        <f t="shared" si="8"/>
        <v>37809</v>
      </c>
      <c r="E14" s="16">
        <f t="shared" si="1"/>
        <v>19621</v>
      </c>
      <c r="F14" s="16">
        <v>9677</v>
      </c>
      <c r="G14" s="16">
        <v>9944</v>
      </c>
      <c r="H14" s="16">
        <f t="shared" si="2"/>
        <v>14277</v>
      </c>
      <c r="I14" s="16">
        <v>7414</v>
      </c>
      <c r="J14" s="16">
        <v>6863</v>
      </c>
      <c r="K14" s="16">
        <f t="shared" si="3"/>
        <v>9713</v>
      </c>
      <c r="L14" s="16">
        <v>4936</v>
      </c>
      <c r="M14" s="16">
        <v>4777</v>
      </c>
      <c r="N14" s="16">
        <f t="shared" si="4"/>
        <v>16901</v>
      </c>
      <c r="O14" s="16">
        <v>8508</v>
      </c>
      <c r="P14" s="16">
        <v>8393</v>
      </c>
      <c r="Q14" s="16">
        <f t="shared" si="5"/>
        <v>15502</v>
      </c>
      <c r="R14" s="16">
        <v>7670</v>
      </c>
      <c r="S14" s="16">
        <v>7832</v>
      </c>
    </row>
    <row r="15" spans="1:19" s="14" customFormat="1" ht="24" customHeight="1">
      <c r="A15" s="17" t="s">
        <v>19</v>
      </c>
      <c r="B15" s="16">
        <f t="shared" si="6"/>
        <v>65947</v>
      </c>
      <c r="C15" s="16">
        <f t="shared" si="7"/>
        <v>32943</v>
      </c>
      <c r="D15" s="16">
        <f t="shared" si="8"/>
        <v>33004</v>
      </c>
      <c r="E15" s="16">
        <f t="shared" si="1"/>
        <v>17429</v>
      </c>
      <c r="F15" s="16">
        <v>8509</v>
      </c>
      <c r="G15" s="16">
        <v>8920</v>
      </c>
      <c r="H15" s="16">
        <f t="shared" si="2"/>
        <v>11920</v>
      </c>
      <c r="I15" s="16">
        <v>6104</v>
      </c>
      <c r="J15" s="16">
        <v>5816</v>
      </c>
      <c r="K15" s="16">
        <f t="shared" si="3"/>
        <v>8329</v>
      </c>
      <c r="L15" s="16">
        <v>4236</v>
      </c>
      <c r="M15" s="16">
        <v>4093</v>
      </c>
      <c r="N15" s="16">
        <f t="shared" si="4"/>
        <v>14278</v>
      </c>
      <c r="O15" s="16">
        <v>7274</v>
      </c>
      <c r="P15" s="16">
        <v>7004</v>
      </c>
      <c r="Q15" s="16">
        <f t="shared" si="5"/>
        <v>13991</v>
      </c>
      <c r="R15" s="16">
        <v>6820</v>
      </c>
      <c r="S15" s="16">
        <v>7171</v>
      </c>
    </row>
    <row r="16" spans="1:19" s="14" customFormat="1" ht="24" customHeight="1">
      <c r="A16" s="17" t="s">
        <v>20</v>
      </c>
      <c r="B16" s="16">
        <f t="shared" si="6"/>
        <v>62462</v>
      </c>
      <c r="C16" s="16">
        <f t="shared" si="7"/>
        <v>30751</v>
      </c>
      <c r="D16" s="16">
        <f t="shared" si="8"/>
        <v>31711</v>
      </c>
      <c r="E16" s="16">
        <f t="shared" si="1"/>
        <v>16632</v>
      </c>
      <c r="F16" s="16">
        <v>7925</v>
      </c>
      <c r="G16" s="16">
        <v>8707</v>
      </c>
      <c r="H16" s="16">
        <f t="shared" si="2"/>
        <v>10928</v>
      </c>
      <c r="I16" s="16">
        <v>5681</v>
      </c>
      <c r="J16" s="16">
        <v>5247</v>
      </c>
      <c r="K16" s="16">
        <f t="shared" si="3"/>
        <v>7704</v>
      </c>
      <c r="L16" s="16">
        <v>3878</v>
      </c>
      <c r="M16" s="16">
        <v>3826</v>
      </c>
      <c r="N16" s="16">
        <f t="shared" si="4"/>
        <v>13227</v>
      </c>
      <c r="O16" s="16">
        <v>6545</v>
      </c>
      <c r="P16" s="16">
        <v>6682</v>
      </c>
      <c r="Q16" s="16">
        <f t="shared" si="5"/>
        <v>13971</v>
      </c>
      <c r="R16" s="16">
        <v>6722</v>
      </c>
      <c r="S16" s="16">
        <v>7249</v>
      </c>
    </row>
    <row r="17" spans="1:20" s="14" customFormat="1" ht="24" customHeight="1">
      <c r="A17" s="17" t="s">
        <v>21</v>
      </c>
      <c r="B17" s="16">
        <f t="shared" si="6"/>
        <v>66784</v>
      </c>
      <c r="C17" s="16">
        <f t="shared" si="7"/>
        <v>32457</v>
      </c>
      <c r="D17" s="16">
        <f t="shared" si="8"/>
        <v>34327</v>
      </c>
      <c r="E17" s="16">
        <f t="shared" si="1"/>
        <v>17554</v>
      </c>
      <c r="F17" s="16">
        <v>8501</v>
      </c>
      <c r="G17" s="16">
        <v>9053</v>
      </c>
      <c r="H17" s="16">
        <f t="shared" si="2"/>
        <v>11193</v>
      </c>
      <c r="I17" s="16">
        <v>5477</v>
      </c>
      <c r="J17" s="16">
        <v>5716</v>
      </c>
      <c r="K17" s="16">
        <f t="shared" si="3"/>
        <v>8345</v>
      </c>
      <c r="L17" s="16">
        <v>4167</v>
      </c>
      <c r="M17" s="16">
        <v>4178</v>
      </c>
      <c r="N17" s="16">
        <f t="shared" si="4"/>
        <v>14404</v>
      </c>
      <c r="O17" s="16">
        <v>7038</v>
      </c>
      <c r="P17" s="16">
        <v>7366</v>
      </c>
      <c r="Q17" s="16">
        <f t="shared" si="5"/>
        <v>15288</v>
      </c>
      <c r="R17" s="16">
        <v>7274</v>
      </c>
      <c r="S17" s="16">
        <v>8014</v>
      </c>
    </row>
    <row r="18" spans="1:20" s="14" customFormat="1" ht="24" customHeight="1">
      <c r="A18" s="17" t="s">
        <v>22</v>
      </c>
      <c r="B18" s="16">
        <f t="shared" si="6"/>
        <v>76670</v>
      </c>
      <c r="C18" s="16">
        <f t="shared" si="7"/>
        <v>37397</v>
      </c>
      <c r="D18" s="16">
        <f t="shared" si="8"/>
        <v>39273</v>
      </c>
      <c r="E18" s="16">
        <f t="shared" si="1"/>
        <v>20002</v>
      </c>
      <c r="F18" s="16">
        <v>9594</v>
      </c>
      <c r="G18" s="16">
        <v>10408</v>
      </c>
      <c r="H18" s="16">
        <f t="shared" si="2"/>
        <v>12769</v>
      </c>
      <c r="I18" s="16">
        <v>6391</v>
      </c>
      <c r="J18" s="16">
        <v>6378</v>
      </c>
      <c r="K18" s="16">
        <f t="shared" si="3"/>
        <v>9448</v>
      </c>
      <c r="L18" s="16">
        <v>4707</v>
      </c>
      <c r="M18" s="16">
        <v>4741</v>
      </c>
      <c r="N18" s="16">
        <f t="shared" si="4"/>
        <v>16886</v>
      </c>
      <c r="O18" s="16">
        <v>8108</v>
      </c>
      <c r="P18" s="16">
        <v>8778</v>
      </c>
      <c r="Q18" s="16">
        <f t="shared" si="5"/>
        <v>17565</v>
      </c>
      <c r="R18" s="16">
        <v>8597</v>
      </c>
      <c r="S18" s="16">
        <v>8968</v>
      </c>
    </row>
    <row r="19" spans="1:20" s="14" customFormat="1" ht="24" customHeight="1">
      <c r="A19" s="17" t="s">
        <v>23</v>
      </c>
      <c r="B19" s="16">
        <f t="shared" si="6"/>
        <v>55704</v>
      </c>
      <c r="C19" s="16">
        <f t="shared" si="7"/>
        <v>27003</v>
      </c>
      <c r="D19" s="16">
        <f t="shared" si="8"/>
        <v>28701</v>
      </c>
      <c r="E19" s="16">
        <f t="shared" si="1"/>
        <v>14520</v>
      </c>
      <c r="F19" s="16">
        <v>6939</v>
      </c>
      <c r="G19" s="16">
        <v>7581</v>
      </c>
      <c r="H19" s="16">
        <f t="shared" si="2"/>
        <v>9017</v>
      </c>
      <c r="I19" s="16">
        <v>4286</v>
      </c>
      <c r="J19" s="16">
        <v>4731</v>
      </c>
      <c r="K19" s="16">
        <f t="shared" si="3"/>
        <v>6813</v>
      </c>
      <c r="L19" s="16">
        <v>3297</v>
      </c>
      <c r="M19" s="16">
        <v>3516</v>
      </c>
      <c r="N19" s="16">
        <f t="shared" si="4"/>
        <v>12830</v>
      </c>
      <c r="O19" s="16">
        <v>6260</v>
      </c>
      <c r="P19" s="16">
        <v>6570</v>
      </c>
      <c r="Q19" s="16">
        <f t="shared" si="5"/>
        <v>12524</v>
      </c>
      <c r="R19" s="16">
        <v>6221</v>
      </c>
      <c r="S19" s="16">
        <v>6303</v>
      </c>
    </row>
    <row r="20" spans="1:20" s="14" customFormat="1" ht="24" customHeight="1">
      <c r="A20" s="17" t="s">
        <v>24</v>
      </c>
      <c r="B20" s="16">
        <f t="shared" si="6"/>
        <v>48409</v>
      </c>
      <c r="C20" s="16">
        <f t="shared" si="7"/>
        <v>22809</v>
      </c>
      <c r="D20" s="16">
        <f t="shared" si="8"/>
        <v>25600</v>
      </c>
      <c r="E20" s="16">
        <f t="shared" si="1"/>
        <v>13015</v>
      </c>
      <c r="F20" s="16">
        <v>5920</v>
      </c>
      <c r="G20" s="16">
        <v>7095</v>
      </c>
      <c r="H20" s="16">
        <f t="shared" si="2"/>
        <v>8154</v>
      </c>
      <c r="I20" s="16">
        <v>3786</v>
      </c>
      <c r="J20" s="16">
        <v>4368</v>
      </c>
      <c r="K20" s="16">
        <f t="shared" si="3"/>
        <v>6130</v>
      </c>
      <c r="L20" s="16">
        <v>2823</v>
      </c>
      <c r="M20" s="16">
        <v>3307</v>
      </c>
      <c r="N20" s="16">
        <f t="shared" si="4"/>
        <v>11206</v>
      </c>
      <c r="O20" s="16">
        <v>5307</v>
      </c>
      <c r="P20" s="16">
        <v>5899</v>
      </c>
      <c r="Q20" s="16">
        <f t="shared" si="5"/>
        <v>9904</v>
      </c>
      <c r="R20" s="16">
        <v>4973</v>
      </c>
      <c r="S20" s="16">
        <v>4931</v>
      </c>
    </row>
    <row r="21" spans="1:20" s="14" customFormat="1" ht="24" customHeight="1">
      <c r="A21" s="17" t="s">
        <v>25</v>
      </c>
      <c r="B21" s="16">
        <f t="shared" si="6"/>
        <v>42849</v>
      </c>
      <c r="C21" s="16">
        <f t="shared" si="7"/>
        <v>19124</v>
      </c>
      <c r="D21" s="16">
        <f t="shared" si="8"/>
        <v>23725</v>
      </c>
      <c r="E21" s="16">
        <f t="shared" si="1"/>
        <v>12148</v>
      </c>
      <c r="F21" s="16">
        <v>5174</v>
      </c>
      <c r="G21" s="16">
        <v>6974</v>
      </c>
      <c r="H21" s="16">
        <f t="shared" si="2"/>
        <v>7324</v>
      </c>
      <c r="I21" s="16">
        <v>3201</v>
      </c>
      <c r="J21" s="16">
        <v>4123</v>
      </c>
      <c r="K21" s="16">
        <f t="shared" si="3"/>
        <v>5558</v>
      </c>
      <c r="L21" s="16">
        <v>2487</v>
      </c>
      <c r="M21" s="16">
        <v>3071</v>
      </c>
      <c r="N21" s="16">
        <f t="shared" si="4"/>
        <v>9893</v>
      </c>
      <c r="O21" s="16">
        <v>4483</v>
      </c>
      <c r="P21" s="16">
        <v>5410</v>
      </c>
      <c r="Q21" s="16">
        <f t="shared" si="5"/>
        <v>7926</v>
      </c>
      <c r="R21" s="16">
        <v>3779</v>
      </c>
      <c r="S21" s="16">
        <v>4147</v>
      </c>
    </row>
    <row r="22" spans="1:20" s="14" customFormat="1" ht="24" customHeight="1">
      <c r="A22" s="17" t="s">
        <v>26</v>
      </c>
      <c r="B22" s="16">
        <f t="shared" si="6"/>
        <v>33352</v>
      </c>
      <c r="C22" s="16">
        <f t="shared" si="7"/>
        <v>14174</v>
      </c>
      <c r="D22" s="16">
        <f t="shared" si="8"/>
        <v>19178</v>
      </c>
      <c r="E22" s="16">
        <f t="shared" si="1"/>
        <v>9987</v>
      </c>
      <c r="F22" s="16">
        <v>4150</v>
      </c>
      <c r="G22" s="16">
        <v>5837</v>
      </c>
      <c r="H22" s="16">
        <f t="shared" si="2"/>
        <v>5568</v>
      </c>
      <c r="I22" s="16">
        <v>2350</v>
      </c>
      <c r="J22" s="16">
        <v>3218</v>
      </c>
      <c r="K22" s="16">
        <f t="shared" si="3"/>
        <v>4447</v>
      </c>
      <c r="L22" s="16">
        <v>1889</v>
      </c>
      <c r="M22" s="16">
        <v>2558</v>
      </c>
      <c r="N22" s="16">
        <f t="shared" si="4"/>
        <v>7896</v>
      </c>
      <c r="O22" s="16">
        <v>3362</v>
      </c>
      <c r="P22" s="16">
        <v>4534</v>
      </c>
      <c r="Q22" s="16">
        <f t="shared" si="5"/>
        <v>5454</v>
      </c>
      <c r="R22" s="16">
        <v>2423</v>
      </c>
      <c r="S22" s="16">
        <v>3031</v>
      </c>
    </row>
    <row r="23" spans="1:20" s="14" customFormat="1" ht="24" customHeight="1">
      <c r="A23" s="15" t="s">
        <v>27</v>
      </c>
      <c r="B23" s="16">
        <f t="shared" si="6"/>
        <v>21668</v>
      </c>
      <c r="C23" s="16">
        <f t="shared" si="7"/>
        <v>7955</v>
      </c>
      <c r="D23" s="16">
        <f t="shared" si="8"/>
        <v>13713</v>
      </c>
      <c r="E23" s="16">
        <f t="shared" si="1"/>
        <v>6741</v>
      </c>
      <c r="F23" s="16">
        <v>2452</v>
      </c>
      <c r="G23" s="16">
        <v>4289</v>
      </c>
      <c r="H23" s="16">
        <f t="shared" si="2"/>
        <v>3492</v>
      </c>
      <c r="I23" s="16">
        <v>1199</v>
      </c>
      <c r="J23" s="16">
        <v>2293</v>
      </c>
      <c r="K23" s="16">
        <f t="shared" si="3"/>
        <v>2901</v>
      </c>
      <c r="L23" s="16">
        <v>1059</v>
      </c>
      <c r="M23" s="16">
        <v>1842</v>
      </c>
      <c r="N23" s="16">
        <f t="shared" si="4"/>
        <v>5097</v>
      </c>
      <c r="O23" s="16">
        <v>1925</v>
      </c>
      <c r="P23" s="16">
        <v>3172</v>
      </c>
      <c r="Q23" s="16">
        <f t="shared" si="5"/>
        <v>3437</v>
      </c>
      <c r="R23" s="16">
        <v>1320</v>
      </c>
      <c r="S23" s="16">
        <v>2117</v>
      </c>
    </row>
    <row r="24" spans="1:20" s="14" customFormat="1" ht="24" customHeight="1">
      <c r="A24" s="17" t="s">
        <v>28</v>
      </c>
      <c r="B24" s="16">
        <f t="shared" si="6"/>
        <v>10835</v>
      </c>
      <c r="C24" s="16">
        <f t="shared" si="7"/>
        <v>3403</v>
      </c>
      <c r="D24" s="16">
        <f t="shared" si="8"/>
        <v>7432</v>
      </c>
      <c r="E24" s="16">
        <f t="shared" si="1"/>
        <v>3526</v>
      </c>
      <c r="F24" s="16">
        <v>1096</v>
      </c>
      <c r="G24" s="16">
        <v>2430</v>
      </c>
      <c r="H24" s="16">
        <f t="shared" si="2"/>
        <v>1684</v>
      </c>
      <c r="I24" s="16">
        <v>509</v>
      </c>
      <c r="J24" s="16">
        <v>1175</v>
      </c>
      <c r="K24" s="16">
        <f t="shared" si="3"/>
        <v>1390</v>
      </c>
      <c r="L24" s="16">
        <v>440</v>
      </c>
      <c r="M24" s="16">
        <v>950</v>
      </c>
      <c r="N24" s="16">
        <f t="shared" si="4"/>
        <v>2528</v>
      </c>
      <c r="O24" s="16">
        <v>854</v>
      </c>
      <c r="P24" s="16">
        <v>1674</v>
      </c>
      <c r="Q24" s="16">
        <f t="shared" si="5"/>
        <v>1707</v>
      </c>
      <c r="R24" s="16">
        <v>504</v>
      </c>
      <c r="S24" s="16">
        <v>1203</v>
      </c>
    </row>
    <row r="25" spans="1:20" s="14" customFormat="1" ht="24" customHeight="1">
      <c r="A25" s="17" t="s">
        <v>29</v>
      </c>
      <c r="B25" s="16">
        <f t="shared" si="6"/>
        <v>4501</v>
      </c>
      <c r="C25" s="16">
        <f t="shared" si="7"/>
        <v>1183</v>
      </c>
      <c r="D25" s="16">
        <f t="shared" si="8"/>
        <v>3318</v>
      </c>
      <c r="E25" s="16">
        <f t="shared" si="1"/>
        <v>1502</v>
      </c>
      <c r="F25" s="16">
        <v>373</v>
      </c>
      <c r="G25" s="16">
        <v>1129</v>
      </c>
      <c r="H25" s="16">
        <f t="shared" si="2"/>
        <v>697</v>
      </c>
      <c r="I25" s="16">
        <v>193</v>
      </c>
      <c r="J25" s="16">
        <v>504</v>
      </c>
      <c r="K25" s="16">
        <f t="shared" si="3"/>
        <v>591</v>
      </c>
      <c r="L25" s="16">
        <v>129</v>
      </c>
      <c r="M25" s="16">
        <v>462</v>
      </c>
      <c r="N25" s="16">
        <f t="shared" si="4"/>
        <v>1021</v>
      </c>
      <c r="O25" s="16">
        <v>305</v>
      </c>
      <c r="P25" s="16">
        <v>716</v>
      </c>
      <c r="Q25" s="16">
        <f t="shared" si="5"/>
        <v>690</v>
      </c>
      <c r="R25" s="16">
        <v>183</v>
      </c>
      <c r="S25" s="16">
        <v>507</v>
      </c>
    </row>
    <row r="26" spans="1:20" s="14" customFormat="1" ht="24" customHeight="1">
      <c r="A26" s="17" t="s">
        <v>30</v>
      </c>
      <c r="B26" s="16">
        <f t="shared" si="6"/>
        <v>1169</v>
      </c>
      <c r="C26" s="16">
        <f t="shared" si="7"/>
        <v>251</v>
      </c>
      <c r="D26" s="16">
        <f t="shared" si="8"/>
        <v>918</v>
      </c>
      <c r="E26" s="16">
        <f t="shared" si="1"/>
        <v>414</v>
      </c>
      <c r="F26" s="16">
        <v>82</v>
      </c>
      <c r="G26" s="16">
        <v>332</v>
      </c>
      <c r="H26" s="16">
        <f t="shared" si="2"/>
        <v>157</v>
      </c>
      <c r="I26" s="16">
        <v>38</v>
      </c>
      <c r="J26" s="16">
        <v>119</v>
      </c>
      <c r="K26" s="16">
        <f t="shared" si="3"/>
        <v>143</v>
      </c>
      <c r="L26" s="16">
        <v>31</v>
      </c>
      <c r="M26" s="16">
        <v>112</v>
      </c>
      <c r="N26" s="16">
        <f t="shared" si="4"/>
        <v>285</v>
      </c>
      <c r="O26" s="16">
        <v>63</v>
      </c>
      <c r="P26" s="16">
        <v>222</v>
      </c>
      <c r="Q26" s="16">
        <f t="shared" si="5"/>
        <v>170</v>
      </c>
      <c r="R26" s="16">
        <v>37</v>
      </c>
      <c r="S26" s="16">
        <v>133</v>
      </c>
    </row>
    <row r="27" spans="1:20" s="14" customFormat="1" ht="24" customHeight="1">
      <c r="A27" s="15" t="s">
        <v>31</v>
      </c>
      <c r="B27" s="16">
        <f t="shared" si="6"/>
        <v>135</v>
      </c>
      <c r="C27" s="16">
        <f t="shared" si="7"/>
        <v>21</v>
      </c>
      <c r="D27" s="16">
        <f t="shared" si="8"/>
        <v>114</v>
      </c>
      <c r="E27" s="16">
        <f t="shared" si="1"/>
        <v>53</v>
      </c>
      <c r="F27" s="16">
        <v>10</v>
      </c>
      <c r="G27" s="16">
        <v>43</v>
      </c>
      <c r="H27" s="16">
        <f t="shared" si="2"/>
        <v>17</v>
      </c>
      <c r="I27" s="16">
        <v>2</v>
      </c>
      <c r="J27" s="16">
        <v>15</v>
      </c>
      <c r="K27" s="16">
        <f t="shared" si="3"/>
        <v>23</v>
      </c>
      <c r="L27" s="16">
        <v>6</v>
      </c>
      <c r="M27" s="16">
        <v>17</v>
      </c>
      <c r="N27" s="16">
        <f t="shared" si="4"/>
        <v>29</v>
      </c>
      <c r="O27" s="16">
        <v>2</v>
      </c>
      <c r="P27" s="16">
        <v>27</v>
      </c>
      <c r="Q27" s="16">
        <f t="shared" si="5"/>
        <v>13</v>
      </c>
      <c r="R27" s="16">
        <v>1</v>
      </c>
      <c r="S27" s="16">
        <v>12</v>
      </c>
    </row>
    <row r="28" spans="1:20" s="14" customFormat="1" ht="15" customHeight="1">
      <c r="A28" s="26" t="s">
        <v>32</v>
      </c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  <c r="Q28" s="19"/>
      <c r="R28" s="20"/>
      <c r="S28" s="19"/>
    </row>
    <row r="29" spans="1:20" s="6" customFormat="1" ht="24" customHeight="1">
      <c r="A29" s="18" t="s">
        <v>33</v>
      </c>
      <c r="B29" s="16">
        <f>SUM(B7:B9)</f>
        <v>139729</v>
      </c>
      <c r="C29" s="16">
        <f t="shared" ref="C29:S29" si="9">SUM(C7:C9)</f>
        <v>71566</v>
      </c>
      <c r="D29" s="16">
        <f t="shared" si="9"/>
        <v>68163</v>
      </c>
      <c r="E29" s="16">
        <f t="shared" si="9"/>
        <v>33462</v>
      </c>
      <c r="F29" s="16">
        <f t="shared" si="9"/>
        <v>17132</v>
      </c>
      <c r="G29" s="16">
        <f t="shared" si="9"/>
        <v>16330</v>
      </c>
      <c r="H29" s="16">
        <f t="shared" si="9"/>
        <v>26100</v>
      </c>
      <c r="I29" s="16">
        <f t="shared" si="9"/>
        <v>13380</v>
      </c>
      <c r="J29" s="16">
        <f t="shared" si="9"/>
        <v>12720</v>
      </c>
      <c r="K29" s="16">
        <f t="shared" si="9"/>
        <v>17272</v>
      </c>
      <c r="L29" s="16">
        <f t="shared" si="9"/>
        <v>8858</v>
      </c>
      <c r="M29" s="16">
        <f t="shared" si="9"/>
        <v>8414</v>
      </c>
      <c r="N29" s="16">
        <f t="shared" si="9"/>
        <v>31548</v>
      </c>
      <c r="O29" s="16">
        <f t="shared" si="9"/>
        <v>16223</v>
      </c>
      <c r="P29" s="16">
        <f t="shared" si="9"/>
        <v>15325</v>
      </c>
      <c r="Q29" s="16">
        <f t="shared" si="9"/>
        <v>31347</v>
      </c>
      <c r="R29" s="16">
        <f t="shared" si="9"/>
        <v>15973</v>
      </c>
      <c r="S29" s="16">
        <f t="shared" si="9"/>
        <v>15374</v>
      </c>
    </row>
    <row r="30" spans="1:20" s="6" customFormat="1" ht="24" customHeight="1">
      <c r="A30" s="18" t="s">
        <v>34</v>
      </c>
      <c r="B30" s="16">
        <f>SUM(B10:B19)</f>
        <v>695755</v>
      </c>
      <c r="C30" s="16">
        <f t="shared" ref="C30:S30" si="10">SUM(C10:C19)</f>
        <v>344618</v>
      </c>
      <c r="D30" s="16">
        <f t="shared" si="10"/>
        <v>351137</v>
      </c>
      <c r="E30" s="16">
        <f t="shared" si="10"/>
        <v>185856</v>
      </c>
      <c r="F30" s="16">
        <f t="shared" si="10"/>
        <v>90945</v>
      </c>
      <c r="G30" s="16">
        <f t="shared" si="10"/>
        <v>94911</v>
      </c>
      <c r="H30" s="16">
        <f t="shared" si="10"/>
        <v>125044</v>
      </c>
      <c r="I30" s="16">
        <f t="shared" si="10"/>
        <v>62726</v>
      </c>
      <c r="J30" s="16">
        <f t="shared" si="10"/>
        <v>62318</v>
      </c>
      <c r="K30" s="16">
        <f t="shared" si="10"/>
        <v>88013</v>
      </c>
      <c r="L30" s="16">
        <f t="shared" si="10"/>
        <v>44040</v>
      </c>
      <c r="M30" s="16">
        <f t="shared" si="10"/>
        <v>43973</v>
      </c>
      <c r="N30" s="16">
        <f t="shared" si="10"/>
        <v>149651</v>
      </c>
      <c r="O30" s="16">
        <f t="shared" si="10"/>
        <v>74895</v>
      </c>
      <c r="P30" s="16">
        <f t="shared" si="10"/>
        <v>74756</v>
      </c>
      <c r="Q30" s="16">
        <f t="shared" si="10"/>
        <v>147191</v>
      </c>
      <c r="R30" s="16">
        <f t="shared" si="10"/>
        <v>72012</v>
      </c>
      <c r="S30" s="16">
        <f t="shared" si="10"/>
        <v>75179</v>
      </c>
    </row>
    <row r="31" spans="1:20" s="6" customFormat="1" ht="24" customHeight="1">
      <c r="A31" s="18" t="s">
        <v>35</v>
      </c>
      <c r="B31" s="24">
        <f>SUM(B20:B27)</f>
        <v>162918</v>
      </c>
      <c r="C31" s="24">
        <f t="shared" ref="C31:S31" si="11">SUM(C20:C27)</f>
        <v>68920</v>
      </c>
      <c r="D31" s="24">
        <f t="shared" si="11"/>
        <v>93998</v>
      </c>
      <c r="E31" s="24">
        <f t="shared" si="11"/>
        <v>47386</v>
      </c>
      <c r="F31" s="24">
        <f t="shared" si="11"/>
        <v>19257</v>
      </c>
      <c r="G31" s="24">
        <f t="shared" si="11"/>
        <v>28129</v>
      </c>
      <c r="H31" s="24">
        <f t="shared" si="11"/>
        <v>27093</v>
      </c>
      <c r="I31" s="24">
        <f t="shared" si="11"/>
        <v>11278</v>
      </c>
      <c r="J31" s="24">
        <f t="shared" si="11"/>
        <v>15815</v>
      </c>
      <c r="K31" s="24">
        <f t="shared" si="11"/>
        <v>21183</v>
      </c>
      <c r="L31" s="24">
        <f t="shared" si="11"/>
        <v>8864</v>
      </c>
      <c r="M31" s="24">
        <f t="shared" si="11"/>
        <v>12319</v>
      </c>
      <c r="N31" s="24">
        <f t="shared" si="11"/>
        <v>37955</v>
      </c>
      <c r="O31" s="24">
        <f t="shared" si="11"/>
        <v>16301</v>
      </c>
      <c r="P31" s="24">
        <f t="shared" si="11"/>
        <v>21654</v>
      </c>
      <c r="Q31" s="24">
        <f t="shared" si="11"/>
        <v>29301</v>
      </c>
      <c r="R31" s="24">
        <f t="shared" si="11"/>
        <v>13220</v>
      </c>
      <c r="S31" s="24">
        <f t="shared" si="11"/>
        <v>16081</v>
      </c>
      <c r="T31" s="21"/>
    </row>
    <row r="32" spans="1:20" s="14" customFormat="1" ht="15" customHeight="1">
      <c r="A32" s="25" t="s">
        <v>36</v>
      </c>
      <c r="B32" s="19"/>
      <c r="C32" s="19"/>
      <c r="D32" s="19"/>
      <c r="E32" s="19"/>
      <c r="F32" s="20"/>
      <c r="G32" s="19"/>
      <c r="H32" s="19"/>
      <c r="I32" s="20"/>
      <c r="J32" s="19"/>
      <c r="K32" s="19"/>
      <c r="L32" s="20"/>
      <c r="M32" s="19"/>
      <c r="N32" s="19"/>
      <c r="O32" s="20"/>
      <c r="P32" s="19"/>
      <c r="Q32" s="19"/>
      <c r="R32" s="20"/>
      <c r="S32" s="19"/>
    </row>
    <row r="33" spans="1:20" s="6" customFormat="1" ht="24" customHeight="1">
      <c r="A33" s="18" t="s">
        <v>33</v>
      </c>
      <c r="B33" s="27">
        <f>B29/B$6*100</f>
        <v>13.995264432563237</v>
      </c>
      <c r="C33" s="27">
        <f t="shared" ref="C33:S35" si="12">C29/C$6*100</f>
        <v>14.75271282034368</v>
      </c>
      <c r="D33" s="27">
        <f t="shared" si="12"/>
        <v>13.27942053154308</v>
      </c>
      <c r="E33" s="27">
        <f t="shared" si="12"/>
        <v>12.546493490911272</v>
      </c>
      <c r="F33" s="27">
        <f t="shared" si="12"/>
        <v>13.454379820000941</v>
      </c>
      <c r="G33" s="27">
        <f t="shared" si="12"/>
        <v>11.717012269498458</v>
      </c>
      <c r="H33" s="27">
        <f t="shared" si="12"/>
        <v>14.643424204850843</v>
      </c>
      <c r="I33" s="27">
        <f t="shared" si="12"/>
        <v>15.311727547377094</v>
      </c>
      <c r="J33" s="27">
        <f t="shared" si="12"/>
        <v>14.000638393889028</v>
      </c>
      <c r="K33" s="27">
        <f t="shared" si="12"/>
        <v>13.65720972894329</v>
      </c>
      <c r="L33" s="27">
        <f t="shared" si="12"/>
        <v>14.342152132379132</v>
      </c>
      <c r="M33" s="27">
        <f t="shared" si="12"/>
        <v>13.003430902852903</v>
      </c>
      <c r="N33" s="27">
        <f t="shared" si="12"/>
        <v>14.395356689816294</v>
      </c>
      <c r="O33" s="27">
        <f t="shared" si="12"/>
        <v>15.102542380770629</v>
      </c>
      <c r="P33" s="27">
        <f t="shared" si="12"/>
        <v>13.715487537477067</v>
      </c>
      <c r="Q33" s="27">
        <f t="shared" si="12"/>
        <v>15.082347393896237</v>
      </c>
      <c r="R33" s="27">
        <f t="shared" si="12"/>
        <v>15.782817054493355</v>
      </c>
      <c r="S33" s="27">
        <f t="shared" si="12"/>
        <v>14.417540371738847</v>
      </c>
    </row>
    <row r="34" spans="1:20" s="6" customFormat="1" ht="24" customHeight="1">
      <c r="A34" s="18" t="s">
        <v>34</v>
      </c>
      <c r="B34" s="27">
        <f t="shared" ref="B34:Q35" si="13">B30/B$6*100</f>
        <v>69.68685960164342</v>
      </c>
      <c r="C34" s="27">
        <f t="shared" si="13"/>
        <v>71.040024407137437</v>
      </c>
      <c r="D34" s="27">
        <f t="shared" si="13"/>
        <v>68.408020292305835</v>
      </c>
      <c r="E34" s="27">
        <f t="shared" si="13"/>
        <v>69.686243925850377</v>
      </c>
      <c r="F34" s="27">
        <f t="shared" si="13"/>
        <v>71.422400929838062</v>
      </c>
      <c r="G34" s="27">
        <f t="shared" si="13"/>
        <v>68.100021525435892</v>
      </c>
      <c r="H34" s="27">
        <f t="shared" si="13"/>
        <v>70.156028209630989</v>
      </c>
      <c r="I34" s="27">
        <f t="shared" si="13"/>
        <v>71.782019591687259</v>
      </c>
      <c r="J34" s="27">
        <f t="shared" si="13"/>
        <v>68.592121338866079</v>
      </c>
      <c r="K34" s="27">
        <f t="shared" si="13"/>
        <v>69.593098649460742</v>
      </c>
      <c r="L34" s="27">
        <f t="shared" si="13"/>
        <v>71.30598102393057</v>
      </c>
      <c r="M34" s="27">
        <f t="shared" si="13"/>
        <v>67.958149167001508</v>
      </c>
      <c r="N34" s="27">
        <f t="shared" si="13"/>
        <v>68.285771649159955</v>
      </c>
      <c r="O34" s="27">
        <f t="shared" si="13"/>
        <v>69.722302385983852</v>
      </c>
      <c r="P34" s="27">
        <f t="shared" si="13"/>
        <v>66.904729941379159</v>
      </c>
      <c r="Q34" s="27">
        <f t="shared" si="13"/>
        <v>70.819721034069644</v>
      </c>
      <c r="R34" s="27">
        <f t="shared" si="12"/>
        <v>71.154587223951381</v>
      </c>
      <c r="S34" s="27">
        <f t="shared" si="12"/>
        <v>70.501903708010587</v>
      </c>
    </row>
    <row r="35" spans="1:20" s="6" customFormat="1" ht="24" customHeight="1">
      <c r="A35" s="2" t="s">
        <v>35</v>
      </c>
      <c r="B35" s="28">
        <f t="shared" si="13"/>
        <v>16.317875965793338</v>
      </c>
      <c r="C35" s="28">
        <f t="shared" si="12"/>
        <v>14.207262772518883</v>
      </c>
      <c r="D35" s="28">
        <f t="shared" si="12"/>
        <v>18.312559176151087</v>
      </c>
      <c r="E35" s="28">
        <f t="shared" si="12"/>
        <v>17.767262583238345</v>
      </c>
      <c r="F35" s="28">
        <f t="shared" si="12"/>
        <v>15.123219250160993</v>
      </c>
      <c r="G35" s="28">
        <f t="shared" si="12"/>
        <v>20.182966205065654</v>
      </c>
      <c r="H35" s="28">
        <f t="shared" si="12"/>
        <v>15.200547585518159</v>
      </c>
      <c r="I35" s="28">
        <f t="shared" si="12"/>
        <v>12.906252860935641</v>
      </c>
      <c r="J35" s="28">
        <f t="shared" si="12"/>
        <v>17.407240267244887</v>
      </c>
      <c r="K35" s="28">
        <f t="shared" si="12"/>
        <v>16.749691621595979</v>
      </c>
      <c r="L35" s="28">
        <f t="shared" si="12"/>
        <v>14.351866843690294</v>
      </c>
      <c r="M35" s="28">
        <f t="shared" si="12"/>
        <v>19.038419930145579</v>
      </c>
      <c r="N35" s="28">
        <f t="shared" si="12"/>
        <v>17.318871661023756</v>
      </c>
      <c r="O35" s="28">
        <f t="shared" si="12"/>
        <v>15.175155233245516</v>
      </c>
      <c r="P35" s="28">
        <f t="shared" si="12"/>
        <v>19.379782521143778</v>
      </c>
      <c r="Q35" s="28">
        <f t="shared" si="12"/>
        <v>14.097931572034122</v>
      </c>
      <c r="R35" s="28">
        <f t="shared" si="12"/>
        <v>13.062595721555258</v>
      </c>
      <c r="S35" s="28">
        <f t="shared" si="12"/>
        <v>15.080555920250577</v>
      </c>
      <c r="T35" s="21"/>
    </row>
    <row r="36" spans="1:20" s="6" customFormat="1" ht="24" customHeight="1">
      <c r="A36" s="22"/>
      <c r="C36" s="23"/>
      <c r="D36" s="23"/>
      <c r="F36" s="23"/>
      <c r="G36" s="23"/>
      <c r="I36" s="23"/>
      <c r="J36" s="23"/>
      <c r="L36" s="23"/>
      <c r="M36" s="23"/>
      <c r="O36" s="23"/>
      <c r="P36" s="23"/>
      <c r="R36" s="23"/>
      <c r="S36" s="23"/>
    </row>
    <row r="38" spans="1:20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20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20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9">
    <mergeCell ref="A1:S1"/>
    <mergeCell ref="A2:S2"/>
    <mergeCell ref="Q4:S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8" pageOrder="overThenDown" orientation="landscape" horizontalDpi="300" verticalDpi="300" r:id="rId1"/>
  <headerFooter alignWithMargins="0"/>
  <ignoredErrors>
    <ignoredError sqref="F29:S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平成18年4月1日現在</vt:lpstr>
      <vt:lpstr>平成18年4月1日現在!Print_Area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2016-03-28T08:22:38Z</cp:lastPrinted>
  <dcterms:created xsi:type="dcterms:W3CDTF">2016-02-18T07:08:18Z</dcterms:created>
  <dcterms:modified xsi:type="dcterms:W3CDTF">2017-10-06T03:34:50Z</dcterms:modified>
</cp:coreProperties>
</file>