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0490" windowHeight="7530"/>
  </bookViews>
  <sheets>
    <sheet name="初期費用" sheetId="3" r:id="rId1"/>
    <sheet name="サービス利用料" sheetId="1" r:id="rId2"/>
  </sheets>
  <externalReferences>
    <externalReference r:id="rId3"/>
    <externalReference r:id="rId4"/>
    <externalReference r:id="rId5"/>
  </externalReferences>
  <definedNames>
    <definedName name="_xlnm._FilterDatabase" localSheetId="1" hidden="1">サービス利用料!$A$1:$N$40</definedName>
    <definedName name="_xlnm._FilterDatabase" localSheetId="0" hidden="1">初期費用!$A$1:$N$41</definedName>
    <definedName name="①">[1]評価基準!$AJ$7</definedName>
    <definedName name="②">[1]評価基準!$AJ$9</definedName>
    <definedName name="③">[1]評価基準!$AJ$11</definedName>
    <definedName name="④">[1]評価基準!$AJ$13</definedName>
    <definedName name="⑤">[1]評価基準!$AJ$15</definedName>
    <definedName name="⑥">[1]評価基準!$AJ$17</definedName>
    <definedName name="⑦">[1]評価基準!$AJ$19</definedName>
    <definedName name="DAIHYOU">#REF!</definedName>
    <definedName name="_xlnm.Print_Area" localSheetId="1">サービス利用料!$A$1:$N$41</definedName>
    <definedName name="_xlnm.Print_Area" localSheetId="0">初期費用!$A$1:$N$42</definedName>
    <definedName name="_xlnm.Print_Area">#REF!</definedName>
    <definedName name="print_area_2">#REF!</definedName>
    <definedName name="PRINT_AREA_MI">#REF!</definedName>
    <definedName name="Print_Area2">#REF!</definedName>
    <definedName name="_xlnm.Print_Titles" localSheetId="1">サービス利用料!$1:$1</definedName>
    <definedName name="_xlnm.Print_Titles" localSheetId="0">初期費用!$1:$1</definedName>
    <definedName name="SOFIA_DCTBL">#REF!</definedName>
    <definedName name="SOFIA_DCﾒﾆｭｰ">#REF!</definedName>
    <definedName name="SOFIA_ランク">#REF!</definedName>
    <definedName name="SOFIA_移行工数TBL">#REF!</definedName>
    <definedName name="SOFIA_価格TBL">#REF!</definedName>
    <definedName name="SOFIA_製品">#REF!</definedName>
    <definedName name="SOFIA_導入工数TBL">#REF!</definedName>
    <definedName name="SOFIA_訪問回数TBL">#REF!</definedName>
    <definedName name="システム分類">[2]軽微なコード!$A$6:$A$37</definedName>
    <definedName name="影響度">[2]軽微なコード!$G$6:$G$10</definedName>
    <definedName name="業務名">[2]業務CD!$C$2:$C$124</definedName>
    <definedName name="緊急度">[2]軽微なコード!$D$6:$D$7</definedName>
    <definedName name="原因">[2]軽微なコード!$E$6:$E$14</definedName>
    <definedName name="社員">[2]社員!$B$2:$B$28</definedName>
    <definedName name="社会的影響度">[2]軽微なコード!$H$6:$H$8</definedName>
    <definedName name="処理名称">[3]処理名称!$A$1:$A$128</definedName>
    <definedName name="責任">[2]軽微なコード!$C$6:$C$7</definedName>
    <definedName name="対応区分">[2]軽微なコード!$F$6:$F$13</definedName>
    <definedName name="分類">[2]軽微なコード!$B$6:$B$9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3" l="1"/>
  <c r="J13" i="3"/>
  <c r="J12" i="3" s="1"/>
  <c r="J17" i="3"/>
  <c r="J21" i="3"/>
  <c r="J23" i="3"/>
  <c r="J25" i="3"/>
  <c r="J28" i="3"/>
  <c r="J30" i="3"/>
  <c r="J33" i="3"/>
  <c r="J35" i="3"/>
  <c r="G28" i="3"/>
  <c r="N28" i="3"/>
  <c r="M28" i="3"/>
  <c r="L28" i="3"/>
  <c r="K28" i="3"/>
  <c r="I28" i="3"/>
  <c r="N8" i="3"/>
  <c r="M8" i="3"/>
  <c r="L8" i="3"/>
  <c r="K8" i="3"/>
  <c r="I8" i="3"/>
  <c r="G8" i="3"/>
  <c r="N30" i="1" l="1"/>
  <c r="M30" i="1"/>
  <c r="L30" i="1"/>
  <c r="K30" i="1"/>
  <c r="J30" i="1"/>
  <c r="I30" i="1"/>
  <c r="N26" i="1"/>
  <c r="N25" i="1" s="1"/>
  <c r="M26" i="1"/>
  <c r="L26" i="1"/>
  <c r="K26" i="1"/>
  <c r="J26" i="1"/>
  <c r="I26" i="1"/>
  <c r="N23" i="1"/>
  <c r="M23" i="1"/>
  <c r="L23" i="1"/>
  <c r="K23" i="1"/>
  <c r="J23" i="1"/>
  <c r="I23" i="1"/>
  <c r="N16" i="1"/>
  <c r="M16" i="1"/>
  <c r="L16" i="1"/>
  <c r="K16" i="1"/>
  <c r="J16" i="1"/>
  <c r="I16" i="1"/>
  <c r="N13" i="1"/>
  <c r="M13" i="1"/>
  <c r="L13" i="1"/>
  <c r="K13" i="1"/>
  <c r="K12" i="1" s="1"/>
  <c r="J13" i="1"/>
  <c r="I13" i="1"/>
  <c r="N8" i="1"/>
  <c r="M8" i="1"/>
  <c r="L8" i="1"/>
  <c r="K8" i="1"/>
  <c r="J8" i="1"/>
  <c r="I8" i="1"/>
  <c r="N4" i="1"/>
  <c r="M4" i="1"/>
  <c r="L4" i="1"/>
  <c r="K4" i="1"/>
  <c r="J4" i="1"/>
  <c r="I4" i="1"/>
  <c r="G20" i="1"/>
  <c r="G8" i="1"/>
  <c r="G4" i="1"/>
  <c r="N4" i="3"/>
  <c r="M4" i="3"/>
  <c r="L4" i="3"/>
  <c r="K4" i="3"/>
  <c r="J4" i="3"/>
  <c r="I4" i="3"/>
  <c r="N13" i="3"/>
  <c r="M13" i="3"/>
  <c r="L13" i="3"/>
  <c r="L12" i="3" s="1"/>
  <c r="K13" i="3"/>
  <c r="K12" i="3" s="1"/>
  <c r="N17" i="3"/>
  <c r="N12" i="3" s="1"/>
  <c r="M17" i="3"/>
  <c r="L17" i="3"/>
  <c r="K17" i="3"/>
  <c r="N21" i="3"/>
  <c r="M21" i="3"/>
  <c r="L21" i="3"/>
  <c r="K21" i="3"/>
  <c r="I21" i="3"/>
  <c r="N23" i="3"/>
  <c r="M23" i="3"/>
  <c r="L23" i="3"/>
  <c r="K23" i="3"/>
  <c r="I23" i="3"/>
  <c r="N25" i="3"/>
  <c r="M25" i="3"/>
  <c r="L25" i="3"/>
  <c r="K25" i="3"/>
  <c r="I25" i="3"/>
  <c r="N30" i="3"/>
  <c r="M30" i="3"/>
  <c r="L30" i="3"/>
  <c r="K30" i="3"/>
  <c r="I30" i="3"/>
  <c r="N33" i="3"/>
  <c r="M33" i="3"/>
  <c r="L33" i="3"/>
  <c r="K33" i="3"/>
  <c r="I33" i="3"/>
  <c r="N35" i="3"/>
  <c r="M35" i="3"/>
  <c r="L35" i="3"/>
  <c r="K35" i="3"/>
  <c r="I35" i="3"/>
  <c r="G3" i="1" l="1"/>
  <c r="N3" i="1"/>
  <c r="K25" i="1"/>
  <c r="I25" i="1"/>
  <c r="K3" i="1"/>
  <c r="I12" i="1"/>
  <c r="J3" i="1"/>
  <c r="N12" i="1"/>
  <c r="M12" i="3"/>
  <c r="I3" i="1"/>
  <c r="L25" i="1"/>
  <c r="J25" i="1"/>
  <c r="M25" i="1"/>
  <c r="J12" i="1"/>
  <c r="L12" i="1"/>
  <c r="M12" i="1"/>
  <c r="L3" i="1"/>
  <c r="M3" i="1"/>
  <c r="I17" i="3" l="1"/>
  <c r="I13" i="3"/>
  <c r="G30" i="3"/>
  <c r="G33" i="3"/>
  <c r="G25" i="3" l="1"/>
  <c r="I12" i="3"/>
  <c r="G35" i="3"/>
  <c r="J34" i="1" l="1"/>
  <c r="G34" i="1"/>
  <c r="I34" i="1"/>
  <c r="G23" i="3" l="1"/>
  <c r="N20" i="1" l="1"/>
  <c r="N34" i="1"/>
  <c r="N2" i="1" l="1"/>
  <c r="I3" i="3" l="1"/>
  <c r="I2" i="3" s="1"/>
  <c r="G13" i="1" l="1"/>
  <c r="M20" i="1"/>
  <c r="L20" i="1"/>
  <c r="K20" i="1"/>
  <c r="J20" i="1"/>
  <c r="I20" i="1"/>
  <c r="I2" i="1" s="1"/>
  <c r="G23" i="1"/>
  <c r="G30" i="1"/>
  <c r="G26" i="1"/>
  <c r="M34" i="1"/>
  <c r="K34" i="1"/>
  <c r="G25" i="1" l="1"/>
  <c r="G13" i="3"/>
  <c r="L34" i="1" l="1"/>
  <c r="G17" i="3" l="1"/>
  <c r="G12" i="3" s="1"/>
  <c r="N3" i="3" l="1"/>
  <c r="N2" i="3" s="1"/>
  <c r="M3" i="3" l="1"/>
  <c r="L3" i="3"/>
  <c r="K3" i="3"/>
  <c r="J2" i="1"/>
  <c r="M2" i="1"/>
  <c r="L2" i="1"/>
  <c r="K2" i="1"/>
  <c r="G16" i="1"/>
  <c r="G12" i="1" s="1"/>
  <c r="G2" i="1" s="1"/>
  <c r="G21" i="3"/>
  <c r="G4" i="3" l="1"/>
  <c r="G2" i="3" s="1"/>
  <c r="K2" i="3"/>
  <c r="M2" i="3"/>
  <c r="L2" i="3"/>
  <c r="G3" i="3" l="1"/>
  <c r="J3" i="3"/>
  <c r="J2" i="3" s="1"/>
</calcChain>
</file>

<file path=xl/sharedStrings.xml><?xml version="1.0" encoding="utf-8"?>
<sst xmlns="http://schemas.openxmlformats.org/spreadsheetml/2006/main" count="72" uniqueCount="61">
  <si>
    <t>初期費用</t>
    <rPh sb="0" eb="2">
      <t>ショキ</t>
    </rPh>
    <rPh sb="2" eb="4">
      <t>ヒヨウ</t>
    </rPh>
    <phoneticPr fontId="2"/>
  </si>
  <si>
    <t>項目</t>
    <rPh sb="0" eb="2">
      <t>コウモク</t>
    </rPh>
    <phoneticPr fontId="2"/>
  </si>
  <si>
    <t>パッケージ費用</t>
    <rPh sb="5" eb="7">
      <t>ヒヨウ</t>
    </rPh>
    <phoneticPr fontId="2"/>
  </si>
  <si>
    <t>データ移行費用</t>
    <rPh sb="3" eb="5">
      <t>イコウ</t>
    </rPh>
    <rPh sb="5" eb="7">
      <t>ヒヨウ</t>
    </rPh>
    <phoneticPr fontId="2"/>
  </si>
  <si>
    <t>その他</t>
    <rPh sb="2" eb="3">
      <t>タ</t>
    </rPh>
    <phoneticPr fontId="2"/>
  </si>
  <si>
    <t>項目定義</t>
    <rPh sb="0" eb="2">
      <t>コウモク</t>
    </rPh>
    <rPh sb="2" eb="4">
      <t>テイギ</t>
    </rPh>
    <phoneticPr fontId="2"/>
  </si>
  <si>
    <t>職員のシステム研修に必要な費用</t>
    <rPh sb="0" eb="2">
      <t>ショクイン</t>
    </rPh>
    <rPh sb="7" eb="9">
      <t>ケンシュウ</t>
    </rPh>
    <rPh sb="10" eb="12">
      <t>ヒツヨウ</t>
    </rPh>
    <rPh sb="13" eb="15">
      <t>ヒヨウ</t>
    </rPh>
    <phoneticPr fontId="2"/>
  </si>
  <si>
    <t>パッケージシステム本体費用</t>
    <rPh sb="9" eb="11">
      <t>ホンタイ</t>
    </rPh>
    <rPh sb="11" eb="13">
      <t>ヒヨウ</t>
    </rPh>
    <phoneticPr fontId="2"/>
  </si>
  <si>
    <t>明細、前提条件</t>
    <rPh sb="0" eb="2">
      <t>メイサイ</t>
    </rPh>
    <rPh sb="3" eb="5">
      <t>ゼンテイ</t>
    </rPh>
    <rPh sb="5" eb="7">
      <t>ジョウケン</t>
    </rPh>
    <phoneticPr fontId="2"/>
  </si>
  <si>
    <t>カスタマイズ費用</t>
    <rPh sb="6" eb="8">
      <t>ヒヨウ</t>
    </rPh>
    <phoneticPr fontId="2"/>
  </si>
  <si>
    <t>パッケージのカスタマイズ費用</t>
    <phoneticPr fontId="2"/>
  </si>
  <si>
    <t>金額（税別）</t>
    <rPh sb="0" eb="2">
      <t>キンガク</t>
    </rPh>
    <rPh sb="3" eb="5">
      <t>ゼイベツ</t>
    </rPh>
    <phoneticPr fontId="2"/>
  </si>
  <si>
    <t>パッケージ適用費用</t>
    <rPh sb="5" eb="7">
      <t>テキヨウ</t>
    </rPh>
    <rPh sb="7" eb="9">
      <t>ヒヨウ</t>
    </rPh>
    <phoneticPr fontId="2"/>
  </si>
  <si>
    <t>導入費用</t>
    <rPh sb="0" eb="2">
      <t>ドウニュウ</t>
    </rPh>
    <rPh sb="2" eb="4">
      <t>ヒヨウ</t>
    </rPh>
    <phoneticPr fontId="2"/>
  </si>
  <si>
    <t>パッケージシステム導入費用の総額</t>
    <rPh sb="9" eb="11">
      <t>ドウニュウ</t>
    </rPh>
    <rPh sb="11" eb="13">
      <t>ヒヨウ</t>
    </rPh>
    <rPh sb="14" eb="16">
      <t>ソウガク</t>
    </rPh>
    <phoneticPr fontId="2"/>
  </si>
  <si>
    <t>導入の過程で必要となる初期費用</t>
    <rPh sb="0" eb="2">
      <t>ドウニュウ</t>
    </rPh>
    <rPh sb="3" eb="5">
      <t>カテイ</t>
    </rPh>
    <rPh sb="6" eb="8">
      <t>ヒツヨウ</t>
    </rPh>
    <rPh sb="11" eb="13">
      <t>ショキ</t>
    </rPh>
    <rPh sb="13" eb="15">
      <t>ヒヨウ</t>
    </rPh>
    <phoneticPr fontId="2"/>
  </si>
  <si>
    <t>パッケージ利用料</t>
    <rPh sb="5" eb="8">
      <t>リヨウリョウ</t>
    </rPh>
    <phoneticPr fontId="2"/>
  </si>
  <si>
    <t>その他ソフトウェアライセンス利用料</t>
    <rPh sb="2" eb="3">
      <t>タ</t>
    </rPh>
    <rPh sb="14" eb="17">
      <t>リヨウリョウ</t>
    </rPh>
    <phoneticPr fontId="2"/>
  </si>
  <si>
    <t>ソフトウェア利用料</t>
    <rPh sb="6" eb="9">
      <t>リヨウリョウ</t>
    </rPh>
    <phoneticPr fontId="2"/>
  </si>
  <si>
    <t>その他あれば明細が分かるように記載ください</t>
    <rPh sb="2" eb="3">
      <t>タ</t>
    </rPh>
    <rPh sb="6" eb="8">
      <t>メイサイ</t>
    </rPh>
    <rPh sb="9" eb="10">
      <t>ワ</t>
    </rPh>
    <rPh sb="15" eb="17">
      <t>キサイ</t>
    </rPh>
    <phoneticPr fontId="2"/>
  </si>
  <si>
    <t>必要なソフトウェア、ミドルウェアの利用料</t>
    <rPh sb="0" eb="2">
      <t>ヒツヨウ</t>
    </rPh>
    <rPh sb="17" eb="20">
      <t>リヨウリョウ</t>
    </rPh>
    <phoneticPr fontId="2"/>
  </si>
  <si>
    <t>ネットワークの構築に係る費用</t>
    <rPh sb="7" eb="9">
      <t>コウチク</t>
    </rPh>
    <rPh sb="10" eb="11">
      <t>カカ</t>
    </rPh>
    <rPh sb="12" eb="14">
      <t>ヒヨウ</t>
    </rPh>
    <phoneticPr fontId="2"/>
  </si>
  <si>
    <t>ネットワーク構築等費用</t>
    <rPh sb="6" eb="8">
      <t>コウチク</t>
    </rPh>
    <rPh sb="8" eb="9">
      <t>トウ</t>
    </rPh>
    <rPh sb="9" eb="11">
      <t>ヒヨウ</t>
    </rPh>
    <phoneticPr fontId="2"/>
  </si>
  <si>
    <t>ネットワーク費用</t>
    <rPh sb="6" eb="8">
      <t>ヒヨウ</t>
    </rPh>
    <phoneticPr fontId="2"/>
  </si>
  <si>
    <t>その他あれば明細が分かるように記載ください</t>
    <phoneticPr fontId="2"/>
  </si>
  <si>
    <t>その他あれば明細が分かるように記載ください</t>
    <phoneticPr fontId="2"/>
  </si>
  <si>
    <t>サービス利用料</t>
    <rPh sb="4" eb="7">
      <t>リヨウリョウ</t>
    </rPh>
    <phoneticPr fontId="2"/>
  </si>
  <si>
    <t>サービス利用に係る費用の総額</t>
    <rPh sb="4" eb="6">
      <t>リヨウ</t>
    </rPh>
    <rPh sb="7" eb="8">
      <t>カカ</t>
    </rPh>
    <rPh sb="9" eb="11">
      <t>ヒヨウ</t>
    </rPh>
    <rPh sb="12" eb="14">
      <t>ソウガク</t>
    </rPh>
    <phoneticPr fontId="2"/>
  </si>
  <si>
    <t>OA機器初期導入費</t>
    <rPh sb="2" eb="4">
      <t>キキ</t>
    </rPh>
    <rPh sb="4" eb="6">
      <t>ショキ</t>
    </rPh>
    <rPh sb="6" eb="8">
      <t>ドウニュウ</t>
    </rPh>
    <rPh sb="8" eb="9">
      <t>ヒ</t>
    </rPh>
    <phoneticPr fontId="2"/>
  </si>
  <si>
    <t>OA機器初期導入（役務）</t>
    <rPh sb="2" eb="4">
      <t>キキ</t>
    </rPh>
    <rPh sb="4" eb="6">
      <t>ショキ</t>
    </rPh>
    <rPh sb="6" eb="8">
      <t>ドウニュウ</t>
    </rPh>
    <rPh sb="9" eb="11">
      <t>エキム</t>
    </rPh>
    <phoneticPr fontId="2"/>
  </si>
  <si>
    <t>※別途明細を添付してください。</t>
    <rPh sb="1" eb="3">
      <t>ベット</t>
    </rPh>
    <rPh sb="3" eb="5">
      <t>メイサイ</t>
    </rPh>
    <rPh sb="6" eb="8">
      <t>テンプ</t>
    </rPh>
    <phoneticPr fontId="2"/>
  </si>
  <si>
    <t>サービス利用料として請求する場合は、サービス利用料の欄に記載ください</t>
    <rPh sb="4" eb="7">
      <t>リヨウリョウ</t>
    </rPh>
    <rPh sb="10" eb="12">
      <t>セイキュウ</t>
    </rPh>
    <rPh sb="14" eb="16">
      <t>バアイ</t>
    </rPh>
    <rPh sb="22" eb="25">
      <t>リヨウリョウ</t>
    </rPh>
    <rPh sb="26" eb="27">
      <t>ラン</t>
    </rPh>
    <rPh sb="28" eb="30">
      <t>キサイ</t>
    </rPh>
    <phoneticPr fontId="2"/>
  </si>
  <si>
    <t>初期費用として請求するものがある場合は、初期費用「パッケージ費用」欄に記載ください</t>
    <rPh sb="0" eb="2">
      <t>ショキ</t>
    </rPh>
    <rPh sb="2" eb="4">
      <t>ヒヨウ</t>
    </rPh>
    <rPh sb="7" eb="9">
      <t>セイキュウ</t>
    </rPh>
    <rPh sb="16" eb="18">
      <t>バアイ</t>
    </rPh>
    <rPh sb="20" eb="22">
      <t>ショキ</t>
    </rPh>
    <rPh sb="22" eb="24">
      <t>ヒヨウ</t>
    </rPh>
    <rPh sb="30" eb="32">
      <t>ヒヨウ</t>
    </rPh>
    <rPh sb="33" eb="34">
      <t>ラン</t>
    </rPh>
    <rPh sb="35" eb="37">
      <t>キサイ</t>
    </rPh>
    <phoneticPr fontId="2"/>
  </si>
  <si>
    <t>令和５年度
(2023年)</t>
    <rPh sb="0" eb="2">
      <t>レイワ</t>
    </rPh>
    <rPh sb="3" eb="5">
      <t>ネンド</t>
    </rPh>
    <rPh sb="11" eb="12">
      <t>ネン</t>
    </rPh>
    <phoneticPr fontId="2"/>
  </si>
  <si>
    <t>令和６年度
(2024年)</t>
    <rPh sb="0" eb="2">
      <t>レイワ</t>
    </rPh>
    <rPh sb="3" eb="5">
      <t>ネンド</t>
    </rPh>
    <rPh sb="11" eb="12">
      <t>ネン</t>
    </rPh>
    <phoneticPr fontId="2"/>
  </si>
  <si>
    <t>令和７年度
(2025年)</t>
    <rPh sb="0" eb="2">
      <t>レイワ</t>
    </rPh>
    <rPh sb="3" eb="5">
      <t>ネンド</t>
    </rPh>
    <rPh sb="11" eb="12">
      <t>ネン</t>
    </rPh>
    <phoneticPr fontId="2"/>
  </si>
  <si>
    <t>令和８年度
(2026年)</t>
    <rPh sb="0" eb="2">
      <t>レイワ</t>
    </rPh>
    <rPh sb="3" eb="5">
      <t>ネンド</t>
    </rPh>
    <rPh sb="11" eb="12">
      <t>ネン</t>
    </rPh>
    <phoneticPr fontId="2"/>
  </si>
  <si>
    <t>令和９年度
(2027年)</t>
    <rPh sb="0" eb="2">
      <t>レイワ</t>
    </rPh>
    <rPh sb="3" eb="5">
      <t>ネンド</t>
    </rPh>
    <rPh sb="11" eb="12">
      <t>ネン</t>
    </rPh>
    <phoneticPr fontId="2"/>
  </si>
  <si>
    <t>令和10年度
(2028年)</t>
    <rPh sb="0" eb="2">
      <t>レイワ</t>
    </rPh>
    <rPh sb="4" eb="6">
      <t>ネンド</t>
    </rPh>
    <rPh sb="12" eb="13">
      <t>ネン</t>
    </rPh>
    <phoneticPr fontId="2"/>
  </si>
  <si>
    <t>機能要求に対するカスタマイズ</t>
    <rPh sb="0" eb="2">
      <t>キノウ</t>
    </rPh>
    <rPh sb="2" eb="4">
      <t>ヨウキュウ</t>
    </rPh>
    <rPh sb="5" eb="6">
      <t>タイ</t>
    </rPh>
    <phoneticPr fontId="2"/>
  </si>
  <si>
    <t>帳票要求に対するカスタマイズ</t>
    <rPh sb="0" eb="2">
      <t>チョウヒョウ</t>
    </rPh>
    <rPh sb="2" eb="4">
      <t>ヨウキュウ</t>
    </rPh>
    <rPh sb="5" eb="6">
      <t>タイ</t>
    </rPh>
    <phoneticPr fontId="2"/>
  </si>
  <si>
    <t>既存データをもとに次期システムへデータを取り込む際の費用</t>
    <rPh sb="0" eb="2">
      <t>キゾン</t>
    </rPh>
    <rPh sb="9" eb="11">
      <t>ジキ</t>
    </rPh>
    <rPh sb="20" eb="21">
      <t>ト</t>
    </rPh>
    <rPh sb="22" eb="23">
      <t>コ</t>
    </rPh>
    <rPh sb="24" eb="25">
      <t>サイ</t>
    </rPh>
    <rPh sb="26" eb="28">
      <t>ソウヒヨウ</t>
    </rPh>
    <phoneticPr fontId="2"/>
  </si>
  <si>
    <t>システム基盤費用</t>
    <rPh sb="4" eb="6">
      <t>キバン</t>
    </rPh>
    <rPh sb="6" eb="8">
      <t>ヒヨウ</t>
    </rPh>
    <phoneticPr fontId="2"/>
  </si>
  <si>
    <t>システム基盤（インフラ）の調達・構築費用</t>
    <rPh sb="4" eb="6">
      <t>キバン</t>
    </rPh>
    <rPh sb="13" eb="15">
      <t>チョウタツ</t>
    </rPh>
    <rPh sb="16" eb="18">
      <t>コウチク</t>
    </rPh>
    <rPh sb="18" eb="20">
      <t>ヒヨウ</t>
    </rPh>
    <phoneticPr fontId="2"/>
  </si>
  <si>
    <t>システム基盤（パブリッククラウド）</t>
    <rPh sb="4" eb="6">
      <t>キバン</t>
    </rPh>
    <phoneticPr fontId="2"/>
  </si>
  <si>
    <t>研修費用</t>
    <rPh sb="0" eb="2">
      <t>ケンシュウ</t>
    </rPh>
    <rPh sb="2" eb="4">
      <t>ヒヨウ</t>
    </rPh>
    <phoneticPr fontId="2"/>
  </si>
  <si>
    <t>パラメータ設定や運用テスト等の導入費用（カスタマイズ費含まず）</t>
    <rPh sb="26" eb="27">
      <t>ヒ</t>
    </rPh>
    <rPh sb="27" eb="28">
      <t>フク</t>
    </rPh>
    <phoneticPr fontId="2"/>
  </si>
  <si>
    <t>パブリッククラウド利用料</t>
    <rPh sb="9" eb="12">
      <t>リヨウリョウ</t>
    </rPh>
    <phoneticPr fontId="2"/>
  </si>
  <si>
    <t>インフラ利用料</t>
    <rPh sb="4" eb="7">
      <t>リヨウリョウ</t>
    </rPh>
    <phoneticPr fontId="2"/>
  </si>
  <si>
    <t>パッケージソフトウェアの利用料</t>
    <rPh sb="12" eb="15">
      <t>リヨウリョウ</t>
    </rPh>
    <phoneticPr fontId="2"/>
  </si>
  <si>
    <t>その他クラウド利用料</t>
    <rPh sb="2" eb="3">
      <t>タ</t>
    </rPh>
    <rPh sb="7" eb="10">
      <t>リヨウリョウ</t>
    </rPh>
    <phoneticPr fontId="2"/>
  </si>
  <si>
    <t>その他クラウドに係る費用</t>
    <rPh sb="2" eb="3">
      <t>タ</t>
    </rPh>
    <rPh sb="8" eb="9">
      <t>カカ</t>
    </rPh>
    <rPh sb="10" eb="12">
      <t>ヒヨウ</t>
    </rPh>
    <phoneticPr fontId="2"/>
  </si>
  <si>
    <t>OA機器利用料</t>
    <rPh sb="2" eb="4">
      <t>キキ</t>
    </rPh>
    <rPh sb="4" eb="7">
      <t>リヨウリョウ</t>
    </rPh>
    <phoneticPr fontId="2"/>
  </si>
  <si>
    <t>運用保守費用</t>
    <rPh sb="0" eb="2">
      <t>ウンヨウ</t>
    </rPh>
    <rPh sb="2" eb="4">
      <t>ホシュ</t>
    </rPh>
    <rPh sb="4" eb="6">
      <t>ヒヨウ</t>
    </rPh>
    <phoneticPr fontId="2"/>
  </si>
  <si>
    <t>システム運用作業費用</t>
    <rPh sb="4" eb="6">
      <t>ウンヨウ</t>
    </rPh>
    <rPh sb="6" eb="8">
      <t>サギョウ</t>
    </rPh>
    <rPh sb="8" eb="10">
      <t>ヒヨウ</t>
    </rPh>
    <phoneticPr fontId="2"/>
  </si>
  <si>
    <t>令和5年度
(2023年)</t>
    <rPh sb="0" eb="2">
      <t>レイワ</t>
    </rPh>
    <rPh sb="3" eb="5">
      <t>ネンド</t>
    </rPh>
    <rPh sb="11" eb="12">
      <t>ネン</t>
    </rPh>
    <phoneticPr fontId="2"/>
  </si>
  <si>
    <t>令和6年度
(2024年)</t>
    <rPh sb="0" eb="2">
      <t>レイワ</t>
    </rPh>
    <rPh sb="3" eb="5">
      <t>ネンド</t>
    </rPh>
    <rPh sb="11" eb="12">
      <t>ネン</t>
    </rPh>
    <phoneticPr fontId="2"/>
  </si>
  <si>
    <t>令和7年度
(2025年)</t>
    <rPh sb="0" eb="2">
      <t>レイワ</t>
    </rPh>
    <rPh sb="3" eb="5">
      <t>ネンド</t>
    </rPh>
    <rPh sb="11" eb="12">
      <t>ネン</t>
    </rPh>
    <phoneticPr fontId="2"/>
  </si>
  <si>
    <t>令和8年度
(2026年)</t>
    <rPh sb="0" eb="2">
      <t>レイワ</t>
    </rPh>
    <rPh sb="3" eb="5">
      <t>ネンド</t>
    </rPh>
    <rPh sb="11" eb="12">
      <t>ネン</t>
    </rPh>
    <phoneticPr fontId="2"/>
  </si>
  <si>
    <t>令和9年度
(2027年)</t>
    <rPh sb="0" eb="2">
      <t>レイワ</t>
    </rPh>
    <rPh sb="3" eb="5">
      <t>ネンド</t>
    </rPh>
    <rPh sb="11" eb="12">
      <t>ネン</t>
    </rPh>
    <phoneticPr fontId="2"/>
  </si>
  <si>
    <t>（単位：千円）</t>
    <rPh sb="1" eb="3">
      <t>タンイ</t>
    </rPh>
    <rPh sb="4" eb="6">
      <t>センエン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</si>
</sst>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 \(&quot;千&quot;&quot;円&quot;\)"/>
  </numFmts>
  <fonts count="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</font>
    <font>
      <sz val="16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0" fillId="6" borderId="11" xfId="0" applyFont="1" applyFill="1" applyBorder="1" applyAlignment="1">
      <alignment horizontal="center" vertical="center" wrapText="1"/>
    </xf>
    <xf numFmtId="0" fontId="0" fillId="6" borderId="7" xfId="0" applyFont="1" applyFill="1" applyBorder="1" applyAlignment="1">
      <alignment horizontal="center" vertical="center" wrapText="1"/>
    </xf>
    <xf numFmtId="0" fontId="0" fillId="6" borderId="9" xfId="0" applyFont="1" applyFill="1" applyBorder="1" applyAlignment="1">
      <alignment horizontal="center" vertical="center" wrapText="1"/>
    </xf>
    <xf numFmtId="0" fontId="0" fillId="0" borderId="0" xfId="0" applyFont="1">
      <alignment vertical="center"/>
    </xf>
    <xf numFmtId="0" fontId="0" fillId="3" borderId="3" xfId="0" applyFont="1" applyFill="1" applyBorder="1">
      <alignment vertical="center"/>
    </xf>
    <xf numFmtId="0" fontId="0" fillId="3" borderId="4" xfId="0" applyFont="1" applyFill="1" applyBorder="1">
      <alignment vertical="center"/>
    </xf>
    <xf numFmtId="0" fontId="0" fillId="3" borderId="5" xfId="0" applyFont="1" applyFill="1" applyBorder="1">
      <alignment vertical="center"/>
    </xf>
    <xf numFmtId="0" fontId="0" fillId="3" borderId="4" xfId="0" applyFont="1" applyFill="1" applyBorder="1" applyAlignment="1">
      <alignment vertical="center" wrapText="1"/>
    </xf>
    <xf numFmtId="177" fontId="0" fillId="3" borderId="1" xfId="0" applyNumberFormat="1" applyFont="1" applyFill="1" applyBorder="1">
      <alignment vertical="center"/>
    </xf>
    <xf numFmtId="176" fontId="0" fillId="3" borderId="13" xfId="0" applyNumberFormat="1" applyFont="1" applyFill="1" applyBorder="1" applyAlignment="1">
      <alignment vertical="center" wrapText="1"/>
    </xf>
    <xf numFmtId="0" fontId="0" fillId="3" borderId="6" xfId="0" applyFont="1" applyFill="1" applyBorder="1">
      <alignment vertical="center"/>
    </xf>
    <xf numFmtId="0" fontId="0" fillId="4" borderId="3" xfId="0" applyFont="1" applyFill="1" applyBorder="1">
      <alignment vertical="center"/>
    </xf>
    <xf numFmtId="0" fontId="0" fillId="4" borderId="4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0" fillId="4" borderId="4" xfId="0" applyFont="1" applyFill="1" applyBorder="1" applyAlignment="1">
      <alignment vertical="center" wrapText="1"/>
    </xf>
    <xf numFmtId="177" fontId="0" fillId="4" borderId="1" xfId="0" applyNumberFormat="1" applyFont="1" applyFill="1" applyBorder="1">
      <alignment vertical="center"/>
    </xf>
    <xf numFmtId="176" fontId="0" fillId="4" borderId="13" xfId="0" applyNumberFormat="1" applyFont="1" applyFill="1" applyBorder="1" applyAlignment="1">
      <alignment vertical="center" wrapText="1"/>
    </xf>
    <xf numFmtId="177" fontId="0" fillId="8" borderId="1" xfId="0" applyNumberFormat="1" applyFont="1" applyFill="1" applyBorder="1">
      <alignment vertical="center"/>
    </xf>
    <xf numFmtId="0" fontId="0" fillId="4" borderId="6" xfId="0" applyFont="1" applyFill="1" applyBorder="1">
      <alignment vertical="center"/>
    </xf>
    <xf numFmtId="0" fontId="0" fillId="5" borderId="3" xfId="0" applyFont="1" applyFill="1" applyBorder="1">
      <alignment vertical="center"/>
    </xf>
    <xf numFmtId="0" fontId="0" fillId="5" borderId="5" xfId="0" applyFont="1" applyFill="1" applyBorder="1">
      <alignment vertical="center"/>
    </xf>
    <xf numFmtId="0" fontId="0" fillId="5" borderId="4" xfId="0" applyFont="1" applyFill="1" applyBorder="1" applyAlignment="1">
      <alignment vertical="center" wrapText="1"/>
    </xf>
    <xf numFmtId="177" fontId="0" fillId="5" borderId="1" xfId="0" applyNumberFormat="1" applyFont="1" applyFill="1" applyBorder="1">
      <alignment vertical="center"/>
    </xf>
    <xf numFmtId="176" fontId="0" fillId="5" borderId="13" xfId="0" applyNumberFormat="1" applyFont="1" applyFill="1" applyBorder="1" applyAlignment="1">
      <alignment vertical="center" wrapText="1"/>
    </xf>
    <xf numFmtId="0" fontId="0" fillId="5" borderId="6" xfId="0" applyFont="1" applyFill="1" applyBorder="1">
      <alignment vertical="center"/>
    </xf>
    <xf numFmtId="0" fontId="0" fillId="0" borderId="4" xfId="0" applyFont="1" applyBorder="1" applyAlignment="1" applyProtection="1">
      <alignment horizontal="left" vertical="center" wrapText="1"/>
      <protection locked="0"/>
    </xf>
    <xf numFmtId="177" fontId="0" fillId="2" borderId="1" xfId="0" applyNumberFormat="1" applyFont="1" applyFill="1" applyBorder="1" applyProtection="1">
      <alignment vertical="center"/>
      <protection locked="0"/>
    </xf>
    <xf numFmtId="176" fontId="0" fillId="2" borderId="13" xfId="0" applyNumberFormat="1" applyFont="1" applyFill="1" applyBorder="1" applyAlignment="1">
      <alignment vertical="center" wrapText="1"/>
    </xf>
    <xf numFmtId="0" fontId="0" fillId="12" borderId="15" xfId="0" applyFont="1" applyFill="1" applyBorder="1">
      <alignment vertical="center"/>
    </xf>
    <xf numFmtId="177" fontId="0" fillId="10" borderId="1" xfId="0" applyNumberFormat="1" applyFont="1" applyFill="1" applyBorder="1" applyProtection="1">
      <alignment vertical="center"/>
      <protection locked="0"/>
    </xf>
    <xf numFmtId="0" fontId="0" fillId="2" borderId="10" xfId="0" applyFont="1" applyFill="1" applyBorder="1" applyAlignment="1">
      <alignment vertical="center" wrapText="1"/>
    </xf>
    <xf numFmtId="0" fontId="0" fillId="2" borderId="3" xfId="0" applyFont="1" applyFill="1" applyBorder="1" applyAlignment="1">
      <alignment vertical="center" wrapText="1"/>
    </xf>
    <xf numFmtId="176" fontId="0" fillId="2" borderId="5" xfId="0" applyNumberFormat="1" applyFont="1" applyFill="1" applyBorder="1" applyAlignment="1">
      <alignment vertical="center" wrapText="1"/>
    </xf>
    <xf numFmtId="176" fontId="0" fillId="0" borderId="13" xfId="0" applyNumberFormat="1" applyFont="1" applyFill="1" applyBorder="1" applyAlignment="1">
      <alignment vertical="center" wrapText="1"/>
    </xf>
    <xf numFmtId="0" fontId="0" fillId="3" borderId="2" xfId="0" applyFont="1" applyFill="1" applyBorder="1">
      <alignment vertical="center"/>
    </xf>
    <xf numFmtId="0" fontId="0" fillId="0" borderId="10" xfId="0" applyFont="1" applyBorder="1" applyAlignment="1">
      <alignment horizontal="left" vertical="center" wrapText="1"/>
    </xf>
    <xf numFmtId="0" fontId="0" fillId="0" borderId="1" xfId="0" applyFont="1" applyBorder="1">
      <alignment vertical="center"/>
    </xf>
    <xf numFmtId="0" fontId="0" fillId="0" borderId="0" xfId="0" applyFont="1" applyAlignment="1">
      <alignment vertical="center" wrapText="1"/>
    </xf>
    <xf numFmtId="177" fontId="0" fillId="3" borderId="1" xfId="0" applyNumberFormat="1" applyFont="1" applyFill="1" applyBorder="1" applyAlignment="1">
      <alignment vertical="center"/>
    </xf>
    <xf numFmtId="176" fontId="0" fillId="8" borderId="13" xfId="0" applyNumberFormat="1" applyFont="1" applyFill="1" applyBorder="1" applyAlignment="1">
      <alignment vertical="center" wrapText="1"/>
    </xf>
    <xf numFmtId="177" fontId="0" fillId="12" borderId="15" xfId="0" applyNumberFormat="1" applyFont="1" applyFill="1" applyBorder="1" applyProtection="1">
      <alignment vertical="center"/>
      <protection locked="0"/>
    </xf>
    <xf numFmtId="177" fontId="0" fillId="10" borderId="8" xfId="0" applyNumberFormat="1" applyFont="1" applyFill="1" applyBorder="1" applyProtection="1">
      <alignment vertical="center"/>
      <protection locked="0"/>
    </xf>
    <xf numFmtId="177" fontId="0" fillId="12" borderId="16" xfId="0" applyNumberFormat="1" applyFont="1" applyFill="1" applyBorder="1" applyProtection="1">
      <alignment vertical="center"/>
      <protection locked="0"/>
    </xf>
    <xf numFmtId="176" fontId="0" fillId="9" borderId="13" xfId="0" applyNumberFormat="1" applyFont="1" applyFill="1" applyBorder="1" applyAlignment="1">
      <alignment vertical="center" wrapText="1"/>
    </xf>
    <xf numFmtId="177" fontId="0" fillId="10" borderId="1" xfId="0" applyNumberFormat="1" applyFont="1" applyFill="1" applyBorder="1">
      <alignment vertical="center"/>
    </xf>
    <xf numFmtId="177" fontId="0" fillId="12" borderId="15" xfId="0" applyNumberFormat="1" applyFont="1" applyFill="1" applyBorder="1">
      <alignment vertical="center"/>
    </xf>
    <xf numFmtId="0" fontId="0" fillId="10" borderId="1" xfId="0" applyFont="1" applyFill="1" applyBorder="1">
      <alignment vertical="center"/>
    </xf>
    <xf numFmtId="0" fontId="0" fillId="7" borderId="3" xfId="0" applyFont="1" applyFill="1" applyBorder="1">
      <alignment vertical="center"/>
    </xf>
    <xf numFmtId="0" fontId="0" fillId="7" borderId="5" xfId="0" applyFont="1" applyFill="1" applyBorder="1">
      <alignment vertical="center"/>
    </xf>
    <xf numFmtId="0" fontId="0" fillId="7" borderId="4" xfId="0" applyFont="1" applyFill="1" applyBorder="1" applyAlignment="1">
      <alignment vertical="center" wrapText="1"/>
    </xf>
    <xf numFmtId="177" fontId="0" fillId="7" borderId="1" xfId="0" applyNumberFormat="1" applyFont="1" applyFill="1" applyBorder="1">
      <alignment vertical="center"/>
    </xf>
    <xf numFmtId="176" fontId="0" fillId="11" borderId="13" xfId="0" applyNumberFormat="1" applyFont="1" applyFill="1" applyBorder="1" applyAlignment="1">
      <alignment vertical="center" wrapText="1"/>
    </xf>
    <xf numFmtId="0" fontId="0" fillId="7" borderId="6" xfId="0" applyFont="1" applyFill="1" applyBorder="1">
      <alignment vertical="center"/>
    </xf>
    <xf numFmtId="0" fontId="0" fillId="2" borderId="10" xfId="0" applyFont="1" applyFill="1" applyBorder="1" applyAlignment="1">
      <alignment horizontal="left" vertical="center"/>
    </xf>
    <xf numFmtId="0" fontId="0" fillId="0" borderId="8" xfId="0" applyFont="1" applyBorder="1" applyAlignment="1" applyProtection="1">
      <alignment horizontal="left" vertical="center" wrapText="1"/>
      <protection locked="0"/>
    </xf>
    <xf numFmtId="0" fontId="0" fillId="5" borderId="4" xfId="0" applyFont="1" applyFill="1" applyBorder="1">
      <alignment vertical="center"/>
    </xf>
    <xf numFmtId="0" fontId="0" fillId="5" borderId="8" xfId="0" applyFont="1" applyFill="1" applyBorder="1" applyAlignment="1">
      <alignment vertical="center" wrapText="1"/>
    </xf>
    <xf numFmtId="0" fontId="0" fillId="5" borderId="3" xfId="0" applyFont="1" applyFill="1" applyBorder="1" applyAlignment="1">
      <alignment vertical="center"/>
    </xf>
    <xf numFmtId="0" fontId="0" fillId="5" borderId="4" xfId="0" applyFont="1" applyFill="1" applyBorder="1" applyAlignment="1">
      <alignment vertical="center"/>
    </xf>
    <xf numFmtId="0" fontId="3" fillId="5" borderId="4" xfId="0" applyFont="1" applyFill="1" applyBorder="1" applyAlignment="1">
      <alignment vertical="center" wrapText="1"/>
    </xf>
    <xf numFmtId="0" fontId="0" fillId="3" borderId="17" xfId="0" applyFont="1" applyFill="1" applyBorder="1">
      <alignment vertical="center"/>
    </xf>
    <xf numFmtId="0" fontId="0" fillId="4" borderId="17" xfId="0" applyFont="1" applyFill="1" applyBorder="1">
      <alignment vertical="center"/>
    </xf>
    <xf numFmtId="0" fontId="0" fillId="5" borderId="17" xfId="0" applyFont="1" applyFill="1" applyBorder="1">
      <alignment vertical="center"/>
    </xf>
    <xf numFmtId="0" fontId="0" fillId="2" borderId="10" xfId="0" applyFont="1" applyFill="1" applyBorder="1" applyAlignment="1">
      <alignment horizontal="left" vertical="center"/>
    </xf>
    <xf numFmtId="176" fontId="4" fillId="2" borderId="13" xfId="0" applyNumberFormat="1" applyFont="1" applyFill="1" applyBorder="1" applyAlignment="1">
      <alignment vertical="center" wrapText="1"/>
    </xf>
    <xf numFmtId="0" fontId="0" fillId="2" borderId="10" xfId="0" applyFont="1" applyFill="1" applyBorder="1" applyAlignment="1">
      <alignment horizontal="left" vertical="center"/>
    </xf>
    <xf numFmtId="0" fontId="0" fillId="2" borderId="13" xfId="0" applyFont="1" applyFill="1" applyBorder="1" applyAlignment="1">
      <alignment horizontal="left" vertical="center"/>
    </xf>
    <xf numFmtId="177" fontId="0" fillId="0" borderId="1" xfId="0" applyNumberFormat="1" applyFont="1" applyFill="1" applyBorder="1" applyProtection="1">
      <alignment vertical="center"/>
      <protection locked="0"/>
    </xf>
    <xf numFmtId="0" fontId="0" fillId="0" borderId="1" xfId="0" applyFont="1" applyFill="1" applyBorder="1">
      <alignment vertical="center"/>
    </xf>
    <xf numFmtId="0" fontId="0" fillId="2" borderId="10" xfId="0" applyFont="1" applyFill="1" applyBorder="1" applyAlignment="1">
      <alignment horizontal="left" vertical="center"/>
    </xf>
    <xf numFmtId="0" fontId="0" fillId="2" borderId="13" xfId="0" applyFont="1" applyFill="1" applyBorder="1" applyAlignment="1">
      <alignment horizontal="left" vertical="center"/>
    </xf>
    <xf numFmtId="0" fontId="0" fillId="6" borderId="14" xfId="0" applyFont="1" applyFill="1" applyBorder="1" applyAlignment="1">
      <alignment horizontal="center" vertical="center"/>
    </xf>
    <xf numFmtId="0" fontId="0" fillId="6" borderId="11" xfId="0" applyFont="1" applyFill="1" applyBorder="1" applyAlignment="1">
      <alignment horizontal="center" vertical="center"/>
    </xf>
    <xf numFmtId="0" fontId="0" fillId="6" borderId="9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0" borderId="10" xfId="0" applyFont="1" applyFill="1" applyBorder="1" applyAlignment="1">
      <alignment horizontal="left" vertical="center"/>
    </xf>
    <xf numFmtId="0" fontId="0" fillId="0" borderId="12" xfId="0" applyFont="1" applyFill="1" applyBorder="1" applyAlignment="1">
      <alignment horizontal="left" vertical="center"/>
    </xf>
    <xf numFmtId="0" fontId="0" fillId="0" borderId="13" xfId="0" applyFont="1" applyFill="1" applyBorder="1" applyAlignment="1">
      <alignment horizontal="left" vertical="center"/>
    </xf>
    <xf numFmtId="0" fontId="0" fillId="4" borderId="3" xfId="0" applyFont="1" applyFill="1" applyBorder="1" applyAlignment="1">
      <alignment horizontal="left" vertical="center"/>
    </xf>
    <xf numFmtId="0" fontId="0" fillId="4" borderId="4" xfId="0" applyFont="1" applyFill="1" applyBorder="1" applyAlignment="1">
      <alignment horizontal="left" vertical="center"/>
    </xf>
    <xf numFmtId="0" fontId="0" fillId="4" borderId="5" xfId="0" applyFont="1" applyFill="1" applyBorder="1" applyAlignment="1">
      <alignment horizontal="left" vertical="center"/>
    </xf>
    <xf numFmtId="0" fontId="5" fillId="0" borderId="0" xfId="0" applyFont="1" applyAlignment="1">
      <alignment horizontal="right" vertical="center"/>
    </xf>
  </cellXfs>
  <cellStyles count="4">
    <cellStyle name="パーセント 2" xfId="3"/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FFFFCC"/>
      <color rgb="FFFFCC99"/>
      <color rgb="FF99CCFF"/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9525</xdr:rowOff>
    </xdr:from>
    <xdr:to>
      <xdr:col>8</xdr:col>
      <xdr:colOff>0</xdr:colOff>
      <xdr:row>0</xdr:row>
      <xdr:rowOff>685800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14925675" y="9525"/>
          <a:ext cx="0" cy="3714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9525</xdr:rowOff>
    </xdr:from>
    <xdr:to>
      <xdr:col>8</xdr:col>
      <xdr:colOff>0</xdr:colOff>
      <xdr:row>0</xdr:row>
      <xdr:rowOff>685800</xdr:rowOff>
    </xdr:to>
    <xdr:sp macro="" textlink="">
      <xdr:nvSpPr>
        <xdr:cNvPr id="1025" name="Line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>
          <a:spLocks noChangeShapeType="1"/>
        </xdr:cNvSpPr>
      </xdr:nvSpPr>
      <xdr:spPr bwMode="auto">
        <a:xfrm>
          <a:off x="13839825" y="371475"/>
          <a:ext cx="0" cy="171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01\U33\Document\&#25104;&#26524;&#29289;&#38598;\&#35201;&#20214;&#23450;&#32681;\&#35211;&#31309;&#31639;&#2345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6.129.53\Suido_Sv4\&#20849;&#26377;&#38936;&#22495;&#65298;\&#20445;&#23432;\99_OLD_&#39015;&#23458;&#23550;&#24540;&#35352;&#37682;\&#39015;&#23458;&#23550;&#24540;&#35352;&#376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hasegawa\&#12487;&#12473;&#12463;&#12488;&#12483;&#12503;\&#39015;&#23458;&#23550;&#24540;&#35352;&#376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評価基準"/>
      <sheetName val="予算実績"/>
      <sheetName val="ｴﾈﾙｷﾞｰ"/>
      <sheetName val="発注検収"/>
      <sheetName val="台帳管理"/>
      <sheetName val="履歴管理"/>
      <sheetName val="ｽｹｼﾞｭｰﾙ"/>
      <sheetName val="メイン"/>
      <sheetName val="移行作業"/>
      <sheetName val="開発工数"/>
      <sheetName val="発注検収(修）"/>
      <sheetName val="メイン(修)"/>
      <sheetName val="TBL"/>
    </sheetNames>
    <sheetDataSet>
      <sheetData sheetId="0">
        <row r="7">
          <cell r="AJ7">
            <v>20</v>
          </cell>
        </row>
        <row r="9">
          <cell r="AJ9">
            <v>30</v>
          </cell>
        </row>
        <row r="11">
          <cell r="AJ11">
            <v>40</v>
          </cell>
        </row>
        <row r="13">
          <cell r="AJ13">
            <v>30</v>
          </cell>
        </row>
        <row r="15">
          <cell r="AJ15">
            <v>50</v>
          </cell>
        </row>
        <row r="17">
          <cell r="AJ17">
            <v>20</v>
          </cell>
        </row>
        <row r="19">
          <cell r="AJ19">
            <v>0.7</v>
          </cell>
        </row>
      </sheetData>
      <sheetData sheetId="1"/>
      <sheetData sheetId="2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/>
      <sheetData sheetId="11" refreshError="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顧客対応記録"/>
      <sheetName val="利用について"/>
      <sheetName val="業務CD"/>
      <sheetName val="社員"/>
      <sheetName val="処理名称"/>
      <sheetName val="軽微なコード"/>
      <sheetName val="3ヶ月経過後未完了障害（9月末）"/>
      <sheetName val="3ヶ月経過後未完了障害（10月末）"/>
      <sheetName val="3ヶ月経過後未完了障害（11月末）"/>
      <sheetName val="3ヶ月経過後未完了障害（12月末）"/>
      <sheetName val="3ヶ月経過後未完了障害（２月末）"/>
      <sheetName val="3ヶ月経過後未完了障害（３月末）"/>
      <sheetName val="3ヶ月経過後未完了障害（４月末）"/>
      <sheetName val="3ヶ月経過後未完了障害（５月末）"/>
      <sheetName val="3ヶ月経過後未完了障害（７月末）"/>
      <sheetName val="生産性向上"/>
    </sheetNames>
    <sheetDataSet>
      <sheetData sheetId="0"/>
      <sheetData sheetId="1"/>
      <sheetData sheetId="2">
        <row r="2">
          <cell r="C2" t="str">
            <v>A201 新潟市水道局</v>
          </cell>
        </row>
        <row r="3">
          <cell r="C3" t="str">
            <v>A202 長岡市水道局</v>
          </cell>
        </row>
        <row r="4">
          <cell r="C4" t="str">
            <v>A204 三条市水道局</v>
          </cell>
        </row>
        <row r="5">
          <cell r="C5" t="str">
            <v>A208 小千谷市ガス水道局</v>
          </cell>
        </row>
        <row r="6">
          <cell r="C6" t="str">
            <v>A209 加茂市水道局</v>
          </cell>
        </row>
        <row r="7">
          <cell r="C7" t="str">
            <v>A211 見附市ガス水道局</v>
          </cell>
        </row>
        <row r="8">
          <cell r="C8" t="str">
            <v>A213 燕市水道局（保守）</v>
          </cell>
        </row>
        <row r="9">
          <cell r="C9" t="str">
            <v>A216 糸魚川市ガス水道局</v>
          </cell>
        </row>
        <row r="10">
          <cell r="C10" t="str">
            <v>A222 上越市ガス水道局</v>
          </cell>
        </row>
        <row r="11">
          <cell r="C11" t="str">
            <v>A303 阿賀野市水道局</v>
          </cell>
        </row>
        <row r="12">
          <cell r="C12" t="str">
            <v>A307 聖籠町水道課</v>
          </cell>
        </row>
        <row r="13">
          <cell r="C13" t="str">
            <v>A342 弥彦村企業課</v>
          </cell>
        </row>
        <row r="14">
          <cell r="C14" t="str">
            <v>A360 栄ガス消費者共同組合</v>
          </cell>
        </row>
        <row r="15">
          <cell r="C15" t="str">
            <v>A361 田上町地域整備課</v>
          </cell>
        </row>
        <row r="16">
          <cell r="C16" t="str">
            <v>A441 川口町建設企業課</v>
          </cell>
        </row>
        <row r="17">
          <cell r="C17" t="str">
            <v>A504 刈羽村建設企業課</v>
          </cell>
        </row>
        <row r="18">
          <cell r="C18" t="str">
            <v>A581 関川村水道課</v>
          </cell>
        </row>
        <row r="19">
          <cell r="C19" t="str">
            <v>A582 荒川町上下水道課（水道料金）</v>
          </cell>
        </row>
        <row r="20">
          <cell r="C20" t="str">
            <v>A584 朝日村水道課（水道係）</v>
          </cell>
        </row>
        <row r="21">
          <cell r="C21" t="str">
            <v>A901 風連町生活課（保守）</v>
          </cell>
        </row>
        <row r="22">
          <cell r="C22" t="str">
            <v>A902 洞爺村建設課</v>
          </cell>
        </row>
        <row r="23">
          <cell r="C23" t="str">
            <v>A903 積丹町上下水道課</v>
          </cell>
        </row>
        <row r="24">
          <cell r="C24" t="str">
            <v>A904 南富良野町水道課</v>
          </cell>
        </row>
        <row r="25">
          <cell r="C25" t="str">
            <v>A905 礼文町水道課</v>
          </cell>
        </row>
        <row r="26">
          <cell r="C26" t="str">
            <v>A906 江差町水道課</v>
          </cell>
        </row>
        <row r="27">
          <cell r="C27" t="str">
            <v>A907 小平町生活環境課</v>
          </cell>
        </row>
        <row r="28">
          <cell r="C28" t="str">
            <v>A909 小樽市水道局</v>
          </cell>
        </row>
        <row r="29">
          <cell r="C29" t="str">
            <v>A910 小清水町建設課</v>
          </cell>
        </row>
        <row r="30">
          <cell r="C30" t="str">
            <v>A911 美幌町上下水道部</v>
          </cell>
        </row>
        <row r="31">
          <cell r="C31" t="str">
            <v>A912 奥尻町水道課</v>
          </cell>
        </row>
        <row r="32">
          <cell r="C32" t="str">
            <v>A914 北海道豊浦町建設課</v>
          </cell>
        </row>
        <row r="33">
          <cell r="C33" t="str">
            <v>A915 岩沼市水道事業所</v>
          </cell>
        </row>
        <row r="34">
          <cell r="C34" t="str">
            <v>A916 株式会社金門製作所</v>
          </cell>
        </row>
        <row r="35">
          <cell r="C35" t="str">
            <v>A917 せたな町建設水道課</v>
          </cell>
        </row>
        <row r="36">
          <cell r="C36" t="str">
            <v>A918 最上川中部水道企業団</v>
          </cell>
        </row>
        <row r="37">
          <cell r="C37" t="str">
            <v>A919 鹿部町建設水道課</v>
          </cell>
        </row>
        <row r="38">
          <cell r="C38" t="str">
            <v>A923 丸森町上下水道課（保守）</v>
          </cell>
        </row>
        <row r="39">
          <cell r="C39" t="str">
            <v>A924 大河原町（保守）</v>
          </cell>
        </row>
        <row r="40">
          <cell r="C40" t="str">
            <v>A925 白鷹町（保守）</v>
          </cell>
        </row>
        <row r="41">
          <cell r="C41" t="str">
            <v>A926 岐南町水道課（保守）</v>
          </cell>
        </row>
        <row r="42">
          <cell r="C42" t="str">
            <v>A958 十和田市(保守)</v>
          </cell>
        </row>
        <row r="43">
          <cell r="C43" t="str">
            <v>A959 木祖村建設水道課（保守）</v>
          </cell>
        </row>
        <row r="44">
          <cell r="C44" t="str">
            <v>A960 横浜町（保守）</v>
          </cell>
        </row>
        <row r="45">
          <cell r="C45" t="str">
            <v>A961 大平町（保守）</v>
          </cell>
        </row>
        <row r="46">
          <cell r="C46" t="str">
            <v>A968 北陸ガス暫定版システム</v>
          </cell>
        </row>
        <row r="47">
          <cell r="C47" t="str">
            <v>A994 料金システム（さくらKCS）</v>
          </cell>
        </row>
        <row r="48">
          <cell r="C48" t="str">
            <v>A995 料金システム（システムベース）</v>
          </cell>
        </row>
        <row r="49">
          <cell r="C49" t="str">
            <v>B306 新発田市下水道課（旧・豊浦町）</v>
          </cell>
        </row>
        <row r="50">
          <cell r="C50" t="str">
            <v>B820 LLｿﾘｭｰｼｮﾝ営業支援</v>
          </cell>
        </row>
        <row r="51">
          <cell r="C51" t="str">
            <v>F903 新潟市水道局(加入金ｼｽﾃﾑ政令指定都市対応)</v>
          </cell>
        </row>
        <row r="52">
          <cell r="C52" t="str">
            <v>F904 新潟市水道局(料金ｼｽﾃﾑ政令指定都市対応)</v>
          </cell>
        </row>
        <row r="53">
          <cell r="C53" t="str">
            <v>F906 白鷹町導入</v>
          </cell>
        </row>
        <row r="54">
          <cell r="C54" t="str">
            <v>F907 大河原町上下水道課</v>
          </cell>
        </row>
        <row r="55">
          <cell r="C55" t="str">
            <v>F925 Mercurie_Web木祖村（導入）</v>
          </cell>
        </row>
        <row r="56">
          <cell r="C56" t="str">
            <v>F926 Mercurie_Web横浜町（導入）</v>
          </cell>
        </row>
        <row r="57">
          <cell r="C57" t="str">
            <v>F933 聖籠町水道課（h19.4契約分）</v>
          </cell>
        </row>
        <row r="58">
          <cell r="C58" t="str">
            <v>F934 栃木県大平町(導入)</v>
          </cell>
        </row>
        <row r="59">
          <cell r="C59" t="str">
            <v>P100 企業  新潟市水道局(保守)</v>
          </cell>
        </row>
        <row r="60">
          <cell r="C60" t="str">
            <v>P113 企業  新潟市下水道部(保守)</v>
          </cell>
        </row>
        <row r="61">
          <cell r="C61" t="str">
            <v>A962 東北町（保守）</v>
          </cell>
        </row>
        <row r="62">
          <cell r="C62" t="str">
            <v>F944 名寄市(導入)</v>
          </cell>
        </row>
        <row r="63">
          <cell r="C63" t="str">
            <v>F945 香川県さぬき市(導入)</v>
          </cell>
        </row>
        <row r="64">
          <cell r="C64" t="str">
            <v>A963 Mercurie_Webさぬき市（保守）</v>
          </cell>
        </row>
        <row r="65">
          <cell r="C65" t="str">
            <v>A964 名寄市(保守)</v>
          </cell>
        </row>
        <row r="66">
          <cell r="C66" t="str">
            <v>F962 奥尻町リプレース</v>
          </cell>
        </row>
        <row r="67">
          <cell r="C67" t="str">
            <v>F965 燕市システム統合</v>
          </cell>
        </row>
        <row r="68">
          <cell r="C68" t="str">
            <v>F992 士別市導入（H21年度分）</v>
          </cell>
        </row>
        <row r="69">
          <cell r="C69" t="str">
            <v>F013 高砂市導入</v>
          </cell>
        </row>
        <row r="70">
          <cell r="C70" t="str">
            <v>A969 大田原市（保守）</v>
          </cell>
        </row>
        <row r="71">
          <cell r="C71" t="str">
            <v>A966 大島町(検針システム保守)</v>
          </cell>
        </row>
        <row r="72">
          <cell r="C72" t="str">
            <v>101808 岐阜県笠松町（保守）</v>
          </cell>
        </row>
        <row r="73">
          <cell r="C73" t="str">
            <v>E201 新潟市水道局検針システム</v>
          </cell>
        </row>
        <row r="74">
          <cell r="C74" t="str">
            <v>102946 北海道白糠町（保守）</v>
          </cell>
        </row>
        <row r="75">
          <cell r="C75" t="str">
            <v>102838 秋田県大仙市（保守）</v>
          </cell>
        </row>
        <row r="76">
          <cell r="C76" t="str">
            <v>102943 金ヶ崎町Mercurie導入</v>
          </cell>
        </row>
        <row r="77">
          <cell r="C77" t="str">
            <v>101769 士別市（保守）</v>
          </cell>
        </row>
        <row r="78">
          <cell r="C78" t="str">
            <v>102322 魚沼市（保守）</v>
          </cell>
        </row>
        <row r="79">
          <cell r="C79" t="str">
            <v>102326 宇治市（保守）</v>
          </cell>
        </row>
        <row r="80">
          <cell r="C80" t="str">
            <v>104287 函南町（保守）</v>
          </cell>
        </row>
        <row r="81">
          <cell r="C81" t="str">
            <v>104211 新居浜市（保守）</v>
          </cell>
        </row>
        <row r="82">
          <cell r="C82" t="str">
            <v>103720 淡路広域（保守）</v>
          </cell>
        </row>
        <row r="83">
          <cell r="C83" t="str">
            <v>104759 須賀川市（保守）</v>
          </cell>
        </row>
        <row r="84">
          <cell r="C84" t="str">
            <v>90775 新潟市水道局（会計保守）</v>
          </cell>
        </row>
        <row r="85">
          <cell r="C85" t="str">
            <v>90776 新潟市下水道部（会計保守）</v>
          </cell>
        </row>
        <row r="86">
          <cell r="C86" t="str">
            <v>90795 小千谷市ガス水道局　（企業会計保守）</v>
          </cell>
        </row>
        <row r="87">
          <cell r="C87" t="str">
            <v>90796 関川村会計（保守）</v>
          </cell>
        </row>
        <row r="88">
          <cell r="C88" t="str">
            <v>90797 聖籠町会計（保守）</v>
          </cell>
        </row>
        <row r="89">
          <cell r="C89" t="str">
            <v>90798 HID小平町会計（保守）</v>
          </cell>
        </row>
        <row r="90">
          <cell r="C90" t="str">
            <v>90799 女川町会計（保守）</v>
          </cell>
        </row>
        <row r="91">
          <cell r="C91" t="str">
            <v>90801 HID美幌町会計（保守）</v>
          </cell>
        </row>
        <row r="92">
          <cell r="C92" t="str">
            <v>90804 阿賀野市会計（保守）</v>
          </cell>
        </row>
        <row r="93">
          <cell r="C93" t="str">
            <v>90805 金ヶ崎町　ＭＥＲＣＵＲＩＥ　会計</v>
          </cell>
        </row>
        <row r="94">
          <cell r="C94" t="str">
            <v>90808 田上町会計（保守）</v>
          </cell>
        </row>
        <row r="95">
          <cell r="C95" t="str">
            <v>90810 HID江差町会計（保守）</v>
          </cell>
        </row>
        <row r="96">
          <cell r="C96" t="str">
            <v>90811 糸魚川市会計（保守）</v>
          </cell>
        </row>
        <row r="97">
          <cell r="C97" t="str">
            <v>90813 長岡市会計（保守）</v>
          </cell>
        </row>
        <row r="98">
          <cell r="C98" t="str">
            <v>90814 三条市会計（保守）</v>
          </cell>
        </row>
        <row r="99">
          <cell r="C99" t="str">
            <v>90816 気仙沼市ガス水道部会計（保守）</v>
          </cell>
        </row>
        <row r="100">
          <cell r="C100" t="str">
            <v>90818 佐渡市会計（保守）</v>
          </cell>
        </row>
        <row r="101">
          <cell r="C101" t="str">
            <v>90819 名寄市会計（保守）</v>
          </cell>
        </row>
        <row r="102">
          <cell r="C102" t="str">
            <v xml:space="preserve">90821 柏崎市ガス水道局会計（保守） </v>
          </cell>
        </row>
        <row r="103">
          <cell r="C103" t="str">
            <v>90824 丸森町会計（保守）</v>
          </cell>
        </row>
        <row r="104">
          <cell r="C104" t="str">
            <v>90825 大平町会計（保守）</v>
          </cell>
        </row>
        <row r="105">
          <cell r="C105" t="str">
            <v>90838 鹿部町（保守）</v>
          </cell>
        </row>
        <row r="106">
          <cell r="C106" t="str">
            <v>101331 埼玉県流域下水道事業会計（保守）</v>
          </cell>
        </row>
        <row r="107">
          <cell r="C107" t="str">
            <v xml:space="preserve">101809  岐阜県笠松町企業会計システム保守 </v>
          </cell>
        </row>
        <row r="108">
          <cell r="C108" t="str">
            <v xml:space="preserve">103715 沖縄県沖縄市企業会計システム保守 </v>
          </cell>
        </row>
        <row r="109">
          <cell r="C109" t="str">
            <v xml:space="preserve">103718 兵庫県淡路広域水道企業団企業会計 </v>
          </cell>
        </row>
        <row r="110">
          <cell r="C110" t="str">
            <v>103719 岐阜県水道企業会計システム保守</v>
          </cell>
        </row>
        <row r="111">
          <cell r="C111" t="str">
            <v>104283 平内町Mercurie会計保守</v>
          </cell>
        </row>
        <row r="112">
          <cell r="C112" t="str">
            <v>103693 北海道七飯町（保守）</v>
          </cell>
        </row>
        <row r="113">
          <cell r="C113" t="str">
            <v>103717 愛知県常滑市（保守）</v>
          </cell>
        </row>
        <row r="114">
          <cell r="C114" t="str">
            <v>108010 兵庫県宝塚市（保守）</v>
          </cell>
        </row>
        <row r="115">
          <cell r="C115" t="str">
            <v>103975 七飯町MERCURIE会計（システム使用＆保守）</v>
          </cell>
        </row>
        <row r="116">
          <cell r="C116" t="str">
            <v>106641 青森県黒石市（保守）</v>
          </cell>
        </row>
        <row r="117">
          <cell r="C117" t="str">
            <v>106671 北海道長幌上水道企業団（保守）</v>
          </cell>
        </row>
        <row r="118">
          <cell r="C118" t="str">
            <v>103716 沖縄県南城市上下水道料金システム保守</v>
          </cell>
        </row>
        <row r="119">
          <cell r="C119" t="str">
            <v>107383 天塩町上下水道料金システム保守</v>
          </cell>
        </row>
        <row r="120">
          <cell r="C120" t="str">
            <v>106599 須坂市運用サポート（水道料金）</v>
          </cell>
        </row>
        <row r="121">
          <cell r="C121" t="str">
            <v>109223 三重県いなべ市（保守）</v>
          </cell>
        </row>
        <row r="122">
          <cell r="C122" t="str">
            <v>105957 群馬県神流町（保守）</v>
          </cell>
        </row>
        <row r="123">
          <cell r="C123" t="str">
            <v>109501 大阪府忠岡町（保守）</v>
          </cell>
        </row>
        <row r="124">
          <cell r="C124" t="str">
            <v>108514 福岡県直方市（保守）</v>
          </cell>
        </row>
      </sheetData>
      <sheetData sheetId="3">
        <row r="2">
          <cell r="B2" t="str">
            <v>志賀　仁</v>
          </cell>
        </row>
        <row r="3">
          <cell r="B3" t="str">
            <v>長谷川  信明</v>
          </cell>
        </row>
        <row r="4">
          <cell r="B4" t="str">
            <v>速水  哲</v>
          </cell>
        </row>
        <row r="5">
          <cell r="B5" t="str">
            <v>前田　康助</v>
          </cell>
        </row>
        <row r="6">
          <cell r="B6" t="str">
            <v>伊藤　哲</v>
          </cell>
        </row>
        <row r="7">
          <cell r="B7" t="str">
            <v>後藤  崇</v>
          </cell>
        </row>
        <row r="8">
          <cell r="B8" t="str">
            <v>阿部　誠</v>
          </cell>
        </row>
        <row r="9">
          <cell r="B9" t="str">
            <v>生越 剛史</v>
          </cell>
        </row>
        <row r="10">
          <cell r="B10" t="str">
            <v>伊藤　康行</v>
          </cell>
        </row>
        <row r="11">
          <cell r="B11" t="str">
            <v>佐久間　陽子</v>
          </cell>
        </row>
        <row r="12">
          <cell r="B12" t="str">
            <v>長谷川　靖</v>
          </cell>
        </row>
        <row r="13">
          <cell r="B13" t="str">
            <v>川崎　健太郎</v>
          </cell>
        </row>
        <row r="14">
          <cell r="B14" t="str">
            <v>坂上　瑠</v>
          </cell>
        </row>
        <row r="15">
          <cell r="B15" t="str">
            <v>渡辺　栄司</v>
          </cell>
        </row>
        <row r="16">
          <cell r="B16" t="str">
            <v>遠藤　昌宏</v>
          </cell>
        </row>
        <row r="17">
          <cell r="B17" t="str">
            <v>亀山　真吾</v>
          </cell>
        </row>
        <row r="18">
          <cell r="B18" t="str">
            <v>中野  憲一</v>
          </cell>
        </row>
        <row r="19">
          <cell r="B19" t="str">
            <v>小林　亨</v>
          </cell>
        </row>
        <row r="20">
          <cell r="B20" t="str">
            <v>斉藤徳平</v>
          </cell>
        </row>
        <row r="21">
          <cell r="B21" t="str">
            <v>成田国秋</v>
          </cell>
        </row>
        <row r="22">
          <cell r="B22" t="str">
            <v>本間友明</v>
          </cell>
        </row>
        <row r="23">
          <cell r="B23" t="str">
            <v>中村　洋一郎</v>
          </cell>
        </row>
        <row r="24">
          <cell r="B24" t="str">
            <v>伊藤　亮一</v>
          </cell>
        </row>
        <row r="25">
          <cell r="B25" t="str">
            <v>高橋　悠</v>
          </cell>
        </row>
        <row r="26">
          <cell r="B26" t="str">
            <v>織田　裕樹</v>
          </cell>
        </row>
        <row r="27">
          <cell r="B27" t="str">
            <v>安達　貴弘</v>
          </cell>
        </row>
        <row r="28">
          <cell r="B28" t="str">
            <v>皆川　敏栄</v>
          </cell>
        </row>
      </sheetData>
      <sheetData sheetId="4"/>
      <sheetData sheetId="5">
        <row r="6">
          <cell r="A6" t="str">
            <v>水道料金</v>
          </cell>
          <cell r="B6" t="str">
            <v>質問</v>
          </cell>
          <cell r="C6" t="str">
            <v>自責</v>
          </cell>
          <cell r="D6" t="str">
            <v>緊急</v>
          </cell>
          <cell r="E6" t="str">
            <v>PGミス</v>
          </cell>
          <cell r="F6" t="str">
            <v>PG対応</v>
          </cell>
          <cell r="G6" t="str">
            <v>対象外</v>
          </cell>
          <cell r="H6" t="str">
            <v>社内</v>
          </cell>
        </row>
        <row r="7">
          <cell r="A7" t="str">
            <v>その他調定</v>
          </cell>
          <cell r="B7" t="str">
            <v>障害</v>
          </cell>
          <cell r="C7" t="str">
            <v>他責</v>
          </cell>
          <cell r="D7" t="str">
            <v>普通</v>
          </cell>
          <cell r="E7" t="str">
            <v>仕様ミス</v>
          </cell>
          <cell r="F7" t="str">
            <v>仕様対応</v>
          </cell>
          <cell r="G7" t="str">
            <v>A</v>
          </cell>
          <cell r="H7" t="str">
            <v>顧客内</v>
          </cell>
        </row>
        <row r="8">
          <cell r="A8" t="str">
            <v>ハンディターミナル</v>
          </cell>
          <cell r="B8" t="str">
            <v>要望</v>
          </cell>
          <cell r="E8" t="str">
            <v>環境ミス</v>
          </cell>
          <cell r="F8" t="str">
            <v>環境対応</v>
          </cell>
          <cell r="G8" t="str">
            <v>B</v>
          </cell>
          <cell r="H8" t="str">
            <v>顧客外</v>
          </cell>
        </row>
        <row r="9">
          <cell r="A9" t="str">
            <v>予算編成</v>
          </cell>
          <cell r="B9" t="str">
            <v>その他</v>
          </cell>
          <cell r="E9" t="str">
            <v>オペミス</v>
          </cell>
          <cell r="F9" t="str">
            <v>運用対応</v>
          </cell>
          <cell r="G9" t="str">
            <v>C</v>
          </cell>
        </row>
        <row r="10">
          <cell r="A10" t="str">
            <v>予算執行</v>
          </cell>
          <cell r="E10" t="str">
            <v>指摘ミス</v>
          </cell>
          <cell r="F10" t="str">
            <v>回答のみ</v>
          </cell>
          <cell r="G10" t="str">
            <v>D</v>
          </cell>
        </row>
        <row r="11">
          <cell r="A11" t="str">
            <v>固定資産</v>
          </cell>
          <cell r="E11" t="str">
            <v>ハード障害</v>
          </cell>
          <cell r="F11" t="str">
            <v>CE,ﾒｰｶｰ対応</v>
          </cell>
        </row>
        <row r="12">
          <cell r="A12" t="str">
            <v>起債</v>
          </cell>
          <cell r="E12" t="str">
            <v>再現せず</v>
          </cell>
          <cell r="F12" t="str">
            <v>営業対応依頼</v>
          </cell>
        </row>
        <row r="13">
          <cell r="A13" t="str">
            <v>貯蔵品</v>
          </cell>
          <cell r="E13" t="str">
            <v>調査中</v>
          </cell>
          <cell r="F13" t="str">
            <v>その他</v>
          </cell>
        </row>
        <row r="14">
          <cell r="A14" t="str">
            <v>契約システム</v>
          </cell>
          <cell r="E14" t="str">
            <v>その他</v>
          </cell>
        </row>
        <row r="15">
          <cell r="A15" t="str">
            <v>その他</v>
          </cell>
        </row>
        <row r="16">
          <cell r="A16" t="str">
            <v>データ調査</v>
          </cell>
        </row>
        <row r="17">
          <cell r="A17" t="str">
            <v>他</v>
          </cell>
        </row>
        <row r="18">
          <cell r="A18" t="str">
            <v>下水道料金</v>
          </cell>
        </row>
        <row r="19">
          <cell r="A19" t="str">
            <v>ガス料金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顧客対応記録"/>
      <sheetName val="利用について"/>
      <sheetName val="業務CD"/>
      <sheetName val="社員"/>
      <sheetName val="処理名称"/>
      <sheetName val="軽微なコード"/>
      <sheetName val="3ヶ月経過後未完了障害（9月末）"/>
      <sheetName val="3ヶ月経過後未完了障害（10月末）"/>
      <sheetName val="3ヶ月経過後未完了障害（11月末）"/>
      <sheetName val="3ヶ月経過後未完了障害（12月末）"/>
      <sheetName val="生産性向上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outlinePr summaryBelow="0"/>
    <pageSetUpPr fitToPage="1"/>
  </sheetPr>
  <dimension ref="A1:N42"/>
  <sheetViews>
    <sheetView showGridLines="0" showZeros="0" tabSelected="1" view="pageBreakPreview" topLeftCell="G37" zoomScale="75" zoomScaleNormal="55" zoomScaleSheetLayoutView="75" workbookViewId="0">
      <selection activeCell="N42" sqref="N42"/>
    </sheetView>
  </sheetViews>
  <sheetFormatPr defaultColWidth="9" defaultRowHeight="13.5" outlineLevelRow="3" x14ac:dyDescent="0.15"/>
  <cols>
    <col min="1" max="4" width="3.5" style="4" customWidth="1"/>
    <col min="5" max="5" width="46.5" style="4" bestFit="1" customWidth="1"/>
    <col min="6" max="6" width="60.5" style="38" bestFit="1" customWidth="1"/>
    <col min="7" max="7" width="20.5" style="4" customWidth="1"/>
    <col min="8" max="8" width="70.5" style="4" customWidth="1"/>
    <col min="9" max="14" width="14.125" style="4" customWidth="1"/>
    <col min="15" max="16384" width="9" style="4"/>
  </cols>
  <sheetData>
    <row r="1" spans="1:14" ht="30" customHeight="1" thickBot="1" x14ac:dyDescent="0.2">
      <c r="A1" s="72" t="s">
        <v>1</v>
      </c>
      <c r="B1" s="73"/>
      <c r="C1" s="73"/>
      <c r="D1" s="73"/>
      <c r="E1" s="74"/>
      <c r="F1" s="1" t="s">
        <v>5</v>
      </c>
      <c r="G1" s="2" t="s">
        <v>11</v>
      </c>
      <c r="H1" s="3" t="s">
        <v>8</v>
      </c>
      <c r="I1" s="2" t="s">
        <v>55</v>
      </c>
      <c r="J1" s="2" t="s">
        <v>56</v>
      </c>
      <c r="K1" s="2" t="s">
        <v>57</v>
      </c>
      <c r="L1" s="2" t="s">
        <v>58</v>
      </c>
      <c r="M1" s="2" t="s">
        <v>59</v>
      </c>
      <c r="N1" s="2" t="s">
        <v>38</v>
      </c>
    </row>
    <row r="2" spans="1:14" ht="27.95" customHeight="1" thickTop="1" x14ac:dyDescent="0.15">
      <c r="A2" s="5" t="s">
        <v>0</v>
      </c>
      <c r="B2" s="6"/>
      <c r="C2" s="6"/>
      <c r="D2" s="6"/>
      <c r="E2" s="7"/>
      <c r="F2" s="8" t="s">
        <v>15</v>
      </c>
      <c r="G2" s="39">
        <f>SUM(G4,G8,G12,G21,G23,G25,G28,G30,G33,G35,)</f>
        <v>0</v>
      </c>
      <c r="H2" s="10"/>
      <c r="I2" s="39">
        <f>SUM(I3,)</f>
        <v>0</v>
      </c>
      <c r="J2" s="39">
        <f>SUM(J3,)</f>
        <v>0</v>
      </c>
      <c r="K2" s="39">
        <f t="shared" ref="K2:N2" si="0">SUM(K3,)</f>
        <v>0</v>
      </c>
      <c r="L2" s="39">
        <f t="shared" si="0"/>
        <v>0</v>
      </c>
      <c r="M2" s="39">
        <f t="shared" si="0"/>
        <v>0</v>
      </c>
      <c r="N2" s="39">
        <f t="shared" si="0"/>
        <v>0</v>
      </c>
    </row>
    <row r="3" spans="1:14" ht="27.95" customHeight="1" outlineLevel="1" x14ac:dyDescent="0.15">
      <c r="A3" s="11"/>
      <c r="B3" s="12" t="s">
        <v>13</v>
      </c>
      <c r="C3" s="13"/>
      <c r="D3" s="13"/>
      <c r="E3" s="14"/>
      <c r="F3" s="15" t="s">
        <v>14</v>
      </c>
      <c r="G3" s="16">
        <f>SUM(G4,G8,G12,G21,G25,G28,G30,G33,G35,G23)</f>
        <v>0</v>
      </c>
      <c r="H3" s="40"/>
      <c r="I3" s="16">
        <f>SUM(I4,I8,I12,I21,I25,I28,I30,I33,I35,I23)</f>
        <v>0</v>
      </c>
      <c r="J3" s="16">
        <f t="shared" ref="J3:N3" si="1">SUM(J4,J8,J12,J21,J25,J28,J30,J33,J35,J23)</f>
        <v>0</v>
      </c>
      <c r="K3" s="16">
        <f t="shared" si="1"/>
        <v>0</v>
      </c>
      <c r="L3" s="16">
        <f t="shared" si="1"/>
        <v>0</v>
      </c>
      <c r="M3" s="16">
        <f t="shared" si="1"/>
        <v>0</v>
      </c>
      <c r="N3" s="16">
        <f t="shared" si="1"/>
        <v>0</v>
      </c>
    </row>
    <row r="4" spans="1:14" ht="27.95" customHeight="1" outlineLevel="2" x14ac:dyDescent="0.15">
      <c r="A4" s="11"/>
      <c r="B4" s="19"/>
      <c r="C4" s="20" t="s">
        <v>2</v>
      </c>
      <c r="D4" s="20"/>
      <c r="E4" s="21"/>
      <c r="F4" s="22" t="s">
        <v>7</v>
      </c>
      <c r="G4" s="23">
        <f>SUM(G5:G7)</f>
        <v>0</v>
      </c>
      <c r="H4" s="24" t="s">
        <v>31</v>
      </c>
      <c r="I4" s="23">
        <f t="shared" ref="I4:N4" si="2">SUM(I5:I7)</f>
        <v>0</v>
      </c>
      <c r="J4" s="23">
        <f t="shared" si="2"/>
        <v>0</v>
      </c>
      <c r="K4" s="23">
        <f t="shared" si="2"/>
        <v>0</v>
      </c>
      <c r="L4" s="23">
        <f t="shared" si="2"/>
        <v>0</v>
      </c>
      <c r="M4" s="23">
        <f t="shared" si="2"/>
        <v>0</v>
      </c>
      <c r="N4" s="23">
        <f t="shared" si="2"/>
        <v>0</v>
      </c>
    </row>
    <row r="5" spans="1:14" ht="27.95" customHeight="1" outlineLevel="3" x14ac:dyDescent="0.15">
      <c r="A5" s="11"/>
      <c r="B5" s="19"/>
      <c r="C5" s="25"/>
      <c r="D5" s="70"/>
      <c r="E5" s="71"/>
      <c r="F5" s="31"/>
      <c r="G5" s="27"/>
      <c r="H5" s="28"/>
      <c r="I5" s="30"/>
      <c r="J5" s="41"/>
      <c r="K5" s="41"/>
      <c r="L5" s="41"/>
      <c r="M5" s="41"/>
      <c r="N5" s="41"/>
    </row>
    <row r="6" spans="1:14" ht="27.95" customHeight="1" outlineLevel="3" x14ac:dyDescent="0.15">
      <c r="A6" s="11"/>
      <c r="B6" s="19"/>
      <c r="C6" s="25"/>
      <c r="D6" s="70"/>
      <c r="E6" s="71"/>
      <c r="F6" s="31"/>
      <c r="G6" s="27"/>
      <c r="H6" s="34"/>
      <c r="I6" s="42"/>
      <c r="J6" s="43"/>
      <c r="K6" s="43"/>
      <c r="L6" s="43"/>
      <c r="M6" s="43"/>
      <c r="N6" s="43"/>
    </row>
    <row r="7" spans="1:14" ht="27.95" customHeight="1" outlineLevel="3" x14ac:dyDescent="0.15">
      <c r="A7" s="11"/>
      <c r="B7" s="19"/>
      <c r="C7" s="25"/>
      <c r="D7" s="70"/>
      <c r="E7" s="71"/>
      <c r="F7" s="31"/>
      <c r="G7" s="27"/>
      <c r="H7" s="28"/>
      <c r="I7" s="42"/>
      <c r="J7" s="43"/>
      <c r="K7" s="43"/>
      <c r="L7" s="43"/>
      <c r="M7" s="43"/>
      <c r="N7" s="43"/>
    </row>
    <row r="8" spans="1:14" ht="27.6" customHeight="1" outlineLevel="2" x14ac:dyDescent="0.15">
      <c r="A8" s="11"/>
      <c r="B8" s="19"/>
      <c r="C8" s="20" t="s">
        <v>12</v>
      </c>
      <c r="D8" s="20"/>
      <c r="E8" s="21"/>
      <c r="F8" s="60" t="s">
        <v>46</v>
      </c>
      <c r="G8" s="23">
        <f>SUM(G9:G11)</f>
        <v>0</v>
      </c>
      <c r="H8" s="44"/>
      <c r="I8" s="23">
        <f t="shared" ref="I8:N8" si="3">SUM(I9:I11)</f>
        <v>0</v>
      </c>
      <c r="J8" s="23">
        <f t="shared" ref="J8" si="4">SUM(J9:J11)</f>
        <v>0</v>
      </c>
      <c r="K8" s="23">
        <f t="shared" si="3"/>
        <v>0</v>
      </c>
      <c r="L8" s="23">
        <f t="shared" si="3"/>
        <v>0</v>
      </c>
      <c r="M8" s="23">
        <f t="shared" si="3"/>
        <v>0</v>
      </c>
      <c r="N8" s="23">
        <f t="shared" si="3"/>
        <v>0</v>
      </c>
    </row>
    <row r="9" spans="1:14" ht="27.95" customHeight="1" outlineLevel="3" x14ac:dyDescent="0.15">
      <c r="A9" s="11"/>
      <c r="B9" s="19"/>
      <c r="C9" s="25"/>
      <c r="D9" s="70"/>
      <c r="E9" s="71"/>
      <c r="F9" s="26"/>
      <c r="G9" s="27"/>
      <c r="H9" s="28"/>
      <c r="I9" s="45"/>
      <c r="J9" s="46"/>
      <c r="K9" s="46"/>
      <c r="L9" s="46"/>
      <c r="M9" s="46"/>
      <c r="N9" s="46"/>
    </row>
    <row r="10" spans="1:14" ht="27.95" customHeight="1" outlineLevel="3" x14ac:dyDescent="0.15">
      <c r="A10" s="11"/>
      <c r="B10" s="19"/>
      <c r="C10" s="25"/>
      <c r="D10" s="70"/>
      <c r="E10" s="71"/>
      <c r="F10" s="26"/>
      <c r="G10" s="27"/>
      <c r="H10" s="28"/>
      <c r="I10" s="47"/>
      <c r="J10" s="29"/>
      <c r="K10" s="29"/>
      <c r="L10" s="29"/>
      <c r="M10" s="29"/>
      <c r="N10" s="29"/>
    </row>
    <row r="11" spans="1:14" ht="27.95" customHeight="1" outlineLevel="3" x14ac:dyDescent="0.15">
      <c r="A11" s="11"/>
      <c r="B11" s="19"/>
      <c r="C11" s="25"/>
      <c r="D11" s="70"/>
      <c r="E11" s="71"/>
      <c r="F11" s="26"/>
      <c r="G11" s="27"/>
      <c r="H11" s="28"/>
      <c r="I11" s="37"/>
      <c r="J11" s="29"/>
      <c r="K11" s="29"/>
      <c r="L11" s="29"/>
      <c r="M11" s="29"/>
      <c r="N11" s="29"/>
    </row>
    <row r="12" spans="1:14" ht="27.95" customHeight="1" outlineLevel="2" x14ac:dyDescent="0.15">
      <c r="A12" s="11"/>
      <c r="B12" s="19"/>
      <c r="C12" s="20" t="s">
        <v>9</v>
      </c>
      <c r="D12" s="20"/>
      <c r="E12" s="21"/>
      <c r="F12" s="22" t="s">
        <v>10</v>
      </c>
      <c r="G12" s="23">
        <f>SUM(G13,G17)</f>
        <v>0</v>
      </c>
      <c r="H12" s="24"/>
      <c r="I12" s="23">
        <f t="shared" ref="I12:N12" si="5">SUM(I13,I17)</f>
        <v>0</v>
      </c>
      <c r="J12" s="23">
        <f t="shared" ref="J12" si="6">SUM(J13,J17)</f>
        <v>0</v>
      </c>
      <c r="K12" s="23">
        <f t="shared" si="5"/>
        <v>0</v>
      </c>
      <c r="L12" s="23">
        <f t="shared" si="5"/>
        <v>0</v>
      </c>
      <c r="M12" s="23">
        <f t="shared" si="5"/>
        <v>0</v>
      </c>
      <c r="N12" s="23">
        <f t="shared" si="5"/>
        <v>0</v>
      </c>
    </row>
    <row r="13" spans="1:14" ht="27.95" customHeight="1" outlineLevel="2" x14ac:dyDescent="0.15">
      <c r="A13" s="11"/>
      <c r="B13" s="19"/>
      <c r="C13" s="25"/>
      <c r="D13" s="48" t="s">
        <v>39</v>
      </c>
      <c r="E13" s="49"/>
      <c r="F13" s="50"/>
      <c r="G13" s="51">
        <f>SUM(G14:G16)</f>
        <v>0</v>
      </c>
      <c r="H13" s="52"/>
      <c r="I13" s="51">
        <f t="shared" ref="I13:N13" si="7">SUM(I14:I16)</f>
        <v>0</v>
      </c>
      <c r="J13" s="51">
        <f t="shared" ref="J13" si="8">SUM(J14:J16)</f>
        <v>0</v>
      </c>
      <c r="K13" s="51">
        <f t="shared" si="7"/>
        <v>0</v>
      </c>
      <c r="L13" s="51">
        <f t="shared" si="7"/>
        <v>0</v>
      </c>
      <c r="M13" s="51">
        <f t="shared" si="7"/>
        <v>0</v>
      </c>
      <c r="N13" s="51">
        <f t="shared" si="7"/>
        <v>0</v>
      </c>
    </row>
    <row r="14" spans="1:14" ht="27.95" customHeight="1" outlineLevel="3" x14ac:dyDescent="0.15">
      <c r="A14" s="11"/>
      <c r="B14" s="19"/>
      <c r="C14" s="25"/>
      <c r="D14" s="53"/>
      <c r="E14" s="54"/>
      <c r="F14" s="55"/>
      <c r="G14" s="27"/>
      <c r="H14" s="28"/>
      <c r="I14" s="45"/>
      <c r="J14" s="46"/>
      <c r="K14" s="46"/>
      <c r="L14" s="46"/>
      <c r="M14" s="46"/>
      <c r="N14" s="46"/>
    </row>
    <row r="15" spans="1:14" ht="27.95" customHeight="1" outlineLevel="3" x14ac:dyDescent="0.15">
      <c r="A15" s="11"/>
      <c r="B15" s="19"/>
      <c r="C15" s="25"/>
      <c r="D15" s="53"/>
      <c r="E15" s="54"/>
      <c r="F15" s="55"/>
      <c r="G15" s="27"/>
      <c r="H15" s="28"/>
      <c r="I15" s="30"/>
      <c r="J15" s="41"/>
      <c r="K15" s="41"/>
      <c r="L15" s="41"/>
      <c r="M15" s="41"/>
      <c r="N15" s="41"/>
    </row>
    <row r="16" spans="1:14" ht="27.95" customHeight="1" outlineLevel="3" x14ac:dyDescent="0.15">
      <c r="A16" s="11"/>
      <c r="B16" s="19"/>
      <c r="C16" s="25"/>
      <c r="D16" s="53"/>
      <c r="E16" s="54"/>
      <c r="F16" s="55"/>
      <c r="G16" s="27"/>
      <c r="H16" s="28"/>
      <c r="I16" s="30"/>
      <c r="J16" s="41"/>
      <c r="K16" s="41"/>
      <c r="L16" s="41"/>
      <c r="M16" s="41"/>
      <c r="N16" s="41"/>
    </row>
    <row r="17" spans="1:14" ht="27.95" customHeight="1" outlineLevel="2" x14ac:dyDescent="0.15">
      <c r="A17" s="11"/>
      <c r="B17" s="19"/>
      <c r="C17" s="25"/>
      <c r="D17" s="48" t="s">
        <v>40</v>
      </c>
      <c r="E17" s="49"/>
      <c r="F17" s="50"/>
      <c r="G17" s="51">
        <f>SUM(G18:G20)</f>
        <v>0</v>
      </c>
      <c r="H17" s="52"/>
      <c r="I17" s="51">
        <f t="shared" ref="I17:N17" si="9">SUM(I18:I20)</f>
        <v>0</v>
      </c>
      <c r="J17" s="51">
        <f t="shared" ref="J17" si="10">SUM(J18:J20)</f>
        <v>0</v>
      </c>
      <c r="K17" s="51">
        <f t="shared" si="9"/>
        <v>0</v>
      </c>
      <c r="L17" s="51">
        <f t="shared" si="9"/>
        <v>0</v>
      </c>
      <c r="M17" s="51">
        <f t="shared" si="9"/>
        <v>0</v>
      </c>
      <c r="N17" s="51">
        <f t="shared" si="9"/>
        <v>0</v>
      </c>
    </row>
    <row r="18" spans="1:14" ht="27.95" customHeight="1" outlineLevel="3" x14ac:dyDescent="0.15">
      <c r="A18" s="11"/>
      <c r="B18" s="19"/>
      <c r="C18" s="25"/>
      <c r="D18" s="53"/>
      <c r="E18" s="64"/>
      <c r="F18" s="55"/>
      <c r="G18" s="27"/>
      <c r="H18" s="28"/>
      <c r="I18" s="45"/>
      <c r="J18" s="46"/>
      <c r="K18" s="46"/>
      <c r="L18" s="46"/>
      <c r="M18" s="46"/>
      <c r="N18" s="46"/>
    </row>
    <row r="19" spans="1:14" ht="27.95" customHeight="1" outlineLevel="3" x14ac:dyDescent="0.15">
      <c r="A19" s="11"/>
      <c r="B19" s="19"/>
      <c r="C19" s="25"/>
      <c r="D19" s="53"/>
      <c r="E19" s="64"/>
      <c r="F19" s="55"/>
      <c r="G19" s="27"/>
      <c r="H19" s="28"/>
      <c r="I19" s="30"/>
      <c r="J19" s="41"/>
      <c r="K19" s="41"/>
      <c r="L19" s="41"/>
      <c r="M19" s="41"/>
      <c r="N19" s="41"/>
    </row>
    <row r="20" spans="1:14" ht="27.95" customHeight="1" outlineLevel="3" x14ac:dyDescent="0.15">
      <c r="A20" s="11"/>
      <c r="B20" s="19"/>
      <c r="C20" s="25"/>
      <c r="D20" s="53"/>
      <c r="E20" s="64"/>
      <c r="F20" s="55"/>
      <c r="G20" s="27"/>
      <c r="H20" s="28"/>
      <c r="I20" s="30"/>
      <c r="J20" s="41"/>
      <c r="K20" s="41"/>
      <c r="L20" s="41"/>
      <c r="M20" s="41"/>
      <c r="N20" s="41"/>
    </row>
    <row r="21" spans="1:14" ht="27.95" customHeight="1" outlineLevel="2" x14ac:dyDescent="0.15">
      <c r="A21" s="35"/>
      <c r="B21" s="19"/>
      <c r="C21" s="20" t="s">
        <v>3</v>
      </c>
      <c r="D21" s="20"/>
      <c r="E21" s="56"/>
      <c r="F21" s="57" t="s">
        <v>41</v>
      </c>
      <c r="G21" s="23">
        <f>SUM(G22:G22)</f>
        <v>0</v>
      </c>
      <c r="H21" s="24"/>
      <c r="I21" s="23">
        <f t="shared" ref="I21:N21" si="11">SUM(I22:I22)</f>
        <v>0</v>
      </c>
      <c r="J21" s="23">
        <f t="shared" si="11"/>
        <v>0</v>
      </c>
      <c r="K21" s="23">
        <f t="shared" si="11"/>
        <v>0</v>
      </c>
      <c r="L21" s="23">
        <f t="shared" si="11"/>
        <v>0</v>
      </c>
      <c r="M21" s="23">
        <f t="shared" si="11"/>
        <v>0</v>
      </c>
      <c r="N21" s="23">
        <f t="shared" si="11"/>
        <v>0</v>
      </c>
    </row>
    <row r="22" spans="1:14" ht="27.95" customHeight="1" outlineLevel="3" x14ac:dyDescent="0.15">
      <c r="A22" s="11"/>
      <c r="B22" s="19"/>
      <c r="C22" s="25"/>
      <c r="D22" s="70"/>
      <c r="E22" s="71"/>
      <c r="F22" s="55"/>
      <c r="G22" s="68"/>
      <c r="H22" s="34"/>
      <c r="I22" s="45"/>
      <c r="J22" s="46"/>
      <c r="K22" s="46"/>
      <c r="L22" s="46"/>
      <c r="M22" s="46"/>
      <c r="N22" s="46"/>
    </row>
    <row r="23" spans="1:14" ht="28.5" customHeight="1" outlineLevel="2" x14ac:dyDescent="0.15">
      <c r="A23" s="11"/>
      <c r="B23" s="19"/>
      <c r="C23" s="20" t="s">
        <v>42</v>
      </c>
      <c r="D23" s="20"/>
      <c r="E23" s="21"/>
      <c r="F23" s="22" t="s">
        <v>43</v>
      </c>
      <c r="G23" s="23">
        <f>SUM(G24:G24)</f>
        <v>0</v>
      </c>
      <c r="H23" s="44"/>
      <c r="I23" s="23">
        <f t="shared" ref="I23:N23" si="12">SUM(I24:I24)</f>
        <v>0</v>
      </c>
      <c r="J23" s="23">
        <f t="shared" si="12"/>
        <v>0</v>
      </c>
      <c r="K23" s="23">
        <f t="shared" si="12"/>
        <v>0</v>
      </c>
      <c r="L23" s="23">
        <f t="shared" si="12"/>
        <v>0</v>
      </c>
      <c r="M23" s="23">
        <f t="shared" si="12"/>
        <v>0</v>
      </c>
      <c r="N23" s="23">
        <f t="shared" si="12"/>
        <v>0</v>
      </c>
    </row>
    <row r="24" spans="1:14" ht="27.95" customHeight="1" outlineLevel="3" x14ac:dyDescent="0.15">
      <c r="A24" s="11"/>
      <c r="B24" s="19"/>
      <c r="C24" s="25"/>
      <c r="D24" s="66" t="s">
        <v>44</v>
      </c>
      <c r="E24" s="67"/>
      <c r="F24" s="26"/>
      <c r="G24" s="27"/>
      <c r="H24" s="28"/>
      <c r="I24" s="69"/>
      <c r="J24" s="29"/>
      <c r="K24" s="29"/>
      <c r="L24" s="29"/>
      <c r="M24" s="29"/>
      <c r="N24" s="29"/>
    </row>
    <row r="25" spans="1:14" ht="27.95" customHeight="1" outlineLevel="2" x14ac:dyDescent="0.15">
      <c r="A25" s="11"/>
      <c r="B25" s="19"/>
      <c r="C25" s="58" t="s">
        <v>22</v>
      </c>
      <c r="D25" s="59"/>
      <c r="E25" s="21"/>
      <c r="F25" s="22" t="s">
        <v>21</v>
      </c>
      <c r="G25" s="23">
        <f>SUM(G26:G27)</f>
        <v>0</v>
      </c>
      <c r="H25" s="24"/>
      <c r="I25" s="23">
        <f t="shared" ref="I25:N25" si="13">SUM(I26:I27)</f>
        <v>0</v>
      </c>
      <c r="J25" s="23">
        <f t="shared" ref="J25" si="14">SUM(J26:J27)</f>
        <v>0</v>
      </c>
      <c r="K25" s="23">
        <f t="shared" si="13"/>
        <v>0</v>
      </c>
      <c r="L25" s="23">
        <f t="shared" si="13"/>
        <v>0</v>
      </c>
      <c r="M25" s="23">
        <f t="shared" si="13"/>
        <v>0</v>
      </c>
      <c r="N25" s="23">
        <f t="shared" si="13"/>
        <v>0</v>
      </c>
    </row>
    <row r="26" spans="1:14" ht="27.95" customHeight="1" outlineLevel="3" x14ac:dyDescent="0.15">
      <c r="A26" s="11"/>
      <c r="B26" s="19"/>
      <c r="C26" s="25"/>
      <c r="D26" s="70"/>
      <c r="E26" s="71"/>
      <c r="F26" s="26"/>
      <c r="G26" s="27"/>
      <c r="H26" s="28"/>
      <c r="I26" s="69"/>
      <c r="J26" s="29"/>
      <c r="K26" s="29"/>
      <c r="L26" s="29"/>
      <c r="M26" s="29"/>
      <c r="N26" s="29"/>
    </row>
    <row r="27" spans="1:14" ht="27.95" customHeight="1" outlineLevel="3" x14ac:dyDescent="0.15">
      <c r="A27" s="11"/>
      <c r="B27" s="19"/>
      <c r="C27" s="25"/>
      <c r="D27" s="70"/>
      <c r="E27" s="71"/>
      <c r="F27" s="26"/>
      <c r="G27" s="27"/>
      <c r="H27" s="28"/>
      <c r="I27" s="69"/>
      <c r="J27" s="29"/>
      <c r="K27" s="29"/>
      <c r="L27" s="29"/>
      <c r="M27" s="29"/>
      <c r="N27" s="29"/>
    </row>
    <row r="28" spans="1:14" ht="27.95" customHeight="1" outlineLevel="2" x14ac:dyDescent="0.15">
      <c r="A28" s="35"/>
      <c r="B28" s="19"/>
      <c r="C28" s="20" t="s">
        <v>45</v>
      </c>
      <c r="D28" s="20"/>
      <c r="E28" s="21"/>
      <c r="F28" s="22" t="s">
        <v>6</v>
      </c>
      <c r="G28" s="23">
        <f>SUM(G29:G29)</f>
        <v>0</v>
      </c>
      <c r="H28" s="24"/>
      <c r="I28" s="23">
        <f t="shared" ref="I28:N28" si="15">SUM(I29:I29)</f>
        <v>0</v>
      </c>
      <c r="J28" s="23">
        <f t="shared" si="15"/>
        <v>0</v>
      </c>
      <c r="K28" s="23">
        <f t="shared" si="15"/>
        <v>0</v>
      </c>
      <c r="L28" s="23">
        <f t="shared" si="15"/>
        <v>0</v>
      </c>
      <c r="M28" s="23">
        <f t="shared" si="15"/>
        <v>0</v>
      </c>
      <c r="N28" s="23">
        <f t="shared" si="15"/>
        <v>0</v>
      </c>
    </row>
    <row r="29" spans="1:14" ht="28.15" customHeight="1" outlineLevel="3" x14ac:dyDescent="0.15">
      <c r="A29" s="11"/>
      <c r="B29" s="19"/>
      <c r="C29" s="25"/>
      <c r="D29" s="70"/>
      <c r="E29" s="71"/>
      <c r="F29" s="26"/>
      <c r="G29" s="27"/>
      <c r="H29" s="28"/>
      <c r="I29" s="69"/>
      <c r="J29" s="29"/>
      <c r="K29" s="29"/>
      <c r="L29" s="29"/>
      <c r="M29" s="29"/>
      <c r="N29" s="29"/>
    </row>
    <row r="30" spans="1:14" ht="27.95" customHeight="1" outlineLevel="2" x14ac:dyDescent="0.15">
      <c r="A30" s="35"/>
      <c r="B30" s="19"/>
      <c r="C30" s="20" t="s">
        <v>28</v>
      </c>
      <c r="D30" s="20"/>
      <c r="E30" s="21"/>
      <c r="F30" s="22"/>
      <c r="G30" s="23">
        <f>SUM(G31:G32)</f>
        <v>0</v>
      </c>
      <c r="H30" s="24" t="s">
        <v>30</v>
      </c>
      <c r="I30" s="23">
        <f t="shared" ref="I30:N30" si="16">SUM(I31:I32)</f>
        <v>0</v>
      </c>
      <c r="J30" s="23">
        <f t="shared" ref="J30" si="17">SUM(J31:J32)</f>
        <v>0</v>
      </c>
      <c r="K30" s="23">
        <f t="shared" si="16"/>
        <v>0</v>
      </c>
      <c r="L30" s="23">
        <f t="shared" si="16"/>
        <v>0</v>
      </c>
      <c r="M30" s="23">
        <f t="shared" si="16"/>
        <v>0</v>
      </c>
      <c r="N30" s="23">
        <f t="shared" si="16"/>
        <v>0</v>
      </c>
    </row>
    <row r="31" spans="1:14" ht="28.15" customHeight="1" outlineLevel="3" x14ac:dyDescent="0.15">
      <c r="A31" s="11"/>
      <c r="B31" s="19"/>
      <c r="C31" s="25"/>
      <c r="D31" s="70"/>
      <c r="E31" s="71"/>
      <c r="F31" s="31"/>
      <c r="G31" s="27"/>
      <c r="H31" s="28"/>
      <c r="I31" s="69"/>
      <c r="J31" s="29"/>
      <c r="K31" s="29"/>
      <c r="L31" s="29"/>
      <c r="M31" s="29"/>
      <c r="N31" s="29"/>
    </row>
    <row r="32" spans="1:14" ht="54.4" customHeight="1" outlineLevel="3" x14ac:dyDescent="0.15">
      <c r="A32" s="11"/>
      <c r="B32" s="19"/>
      <c r="C32" s="25"/>
      <c r="D32" s="70"/>
      <c r="E32" s="71"/>
      <c r="F32" s="31"/>
      <c r="G32" s="27"/>
      <c r="H32" s="34"/>
      <c r="I32" s="69"/>
      <c r="J32" s="29"/>
      <c r="K32" s="29"/>
      <c r="L32" s="29"/>
      <c r="M32" s="29"/>
      <c r="N32" s="29"/>
    </row>
    <row r="33" spans="1:14" ht="27.95" customHeight="1" outlineLevel="2" x14ac:dyDescent="0.15">
      <c r="A33" s="35"/>
      <c r="B33" s="19"/>
      <c r="C33" s="20" t="s">
        <v>29</v>
      </c>
      <c r="D33" s="20"/>
      <c r="E33" s="21"/>
      <c r="F33" s="22"/>
      <c r="G33" s="23">
        <f>SUM(G34:G34)</f>
        <v>0</v>
      </c>
      <c r="H33" s="24" t="s">
        <v>30</v>
      </c>
      <c r="I33" s="23">
        <f t="shared" ref="I33:N33" si="18">SUM(I34:I34)</f>
        <v>0</v>
      </c>
      <c r="J33" s="23">
        <f t="shared" si="18"/>
        <v>0</v>
      </c>
      <c r="K33" s="23">
        <f t="shared" si="18"/>
        <v>0</v>
      </c>
      <c r="L33" s="23">
        <f t="shared" si="18"/>
        <v>0</v>
      </c>
      <c r="M33" s="23">
        <f t="shared" si="18"/>
        <v>0</v>
      </c>
      <c r="N33" s="23">
        <f t="shared" si="18"/>
        <v>0</v>
      </c>
    </row>
    <row r="34" spans="1:14" ht="27.95" customHeight="1" outlineLevel="3" x14ac:dyDescent="0.15">
      <c r="A34" s="11"/>
      <c r="B34" s="19"/>
      <c r="C34" s="25"/>
      <c r="D34" s="70"/>
      <c r="E34" s="71"/>
      <c r="F34" s="31"/>
      <c r="G34" s="27"/>
      <c r="H34" s="28"/>
      <c r="I34" s="69"/>
      <c r="J34" s="29"/>
      <c r="K34" s="29"/>
      <c r="L34" s="29"/>
      <c r="M34" s="29"/>
      <c r="N34" s="29"/>
    </row>
    <row r="35" spans="1:14" ht="27.95" customHeight="1" outlineLevel="2" x14ac:dyDescent="0.15">
      <c r="A35" s="35"/>
      <c r="B35" s="19"/>
      <c r="C35" s="20" t="s">
        <v>4</v>
      </c>
      <c r="D35" s="20"/>
      <c r="E35" s="21"/>
      <c r="F35" s="22"/>
      <c r="G35" s="23">
        <f>SUM(G36:G41)</f>
        <v>0</v>
      </c>
      <c r="H35" s="24" t="s">
        <v>25</v>
      </c>
      <c r="I35" s="23">
        <f t="shared" ref="I35:N35" si="19">SUM(I36:I41)</f>
        <v>0</v>
      </c>
      <c r="J35" s="23">
        <f t="shared" ref="J35" si="20">SUM(J36:J41)</f>
        <v>0</v>
      </c>
      <c r="K35" s="23">
        <f t="shared" si="19"/>
        <v>0</v>
      </c>
      <c r="L35" s="23">
        <f t="shared" si="19"/>
        <v>0</v>
      </c>
      <c r="M35" s="23">
        <f t="shared" si="19"/>
        <v>0</v>
      </c>
      <c r="N35" s="23">
        <f t="shared" si="19"/>
        <v>0</v>
      </c>
    </row>
    <row r="36" spans="1:14" ht="27.6" customHeight="1" outlineLevel="3" x14ac:dyDescent="0.15">
      <c r="A36" s="11"/>
      <c r="B36" s="19"/>
      <c r="C36" s="25"/>
      <c r="D36" s="70"/>
      <c r="E36" s="71"/>
      <c r="F36" s="31"/>
      <c r="G36" s="27"/>
      <c r="H36" s="34"/>
      <c r="I36" s="45"/>
      <c r="J36" s="29"/>
      <c r="K36" s="29"/>
      <c r="L36" s="29"/>
      <c r="M36" s="29"/>
      <c r="N36" s="29"/>
    </row>
    <row r="37" spans="1:14" ht="27.6" customHeight="1" outlineLevel="3" x14ac:dyDescent="0.15">
      <c r="A37" s="11"/>
      <c r="B37" s="19"/>
      <c r="C37" s="25"/>
      <c r="D37" s="70"/>
      <c r="E37" s="71"/>
      <c r="F37" s="31"/>
      <c r="G37" s="27"/>
      <c r="H37" s="28"/>
      <c r="I37" s="45"/>
      <c r="J37" s="29"/>
      <c r="K37" s="29"/>
      <c r="L37" s="29"/>
      <c r="M37" s="29"/>
      <c r="N37" s="29"/>
    </row>
    <row r="38" spans="1:14" ht="27.6" customHeight="1" outlineLevel="3" x14ac:dyDescent="0.15">
      <c r="A38" s="11"/>
      <c r="B38" s="19"/>
      <c r="C38" s="25"/>
      <c r="D38" s="70"/>
      <c r="E38" s="71"/>
      <c r="F38" s="31"/>
      <c r="G38" s="27"/>
      <c r="H38" s="28"/>
      <c r="I38" s="30"/>
      <c r="J38" s="29"/>
      <c r="K38" s="29"/>
      <c r="L38" s="29"/>
      <c r="M38" s="29"/>
      <c r="N38" s="29"/>
    </row>
    <row r="39" spans="1:14" ht="27.6" customHeight="1" outlineLevel="3" x14ac:dyDescent="0.15">
      <c r="A39" s="11"/>
      <c r="B39" s="19"/>
      <c r="C39" s="25"/>
      <c r="D39" s="70"/>
      <c r="E39" s="71"/>
      <c r="F39" s="31"/>
      <c r="G39" s="27"/>
      <c r="H39" s="28"/>
      <c r="I39" s="30"/>
      <c r="J39" s="29"/>
      <c r="K39" s="29"/>
      <c r="L39" s="29"/>
      <c r="M39" s="29"/>
      <c r="N39" s="29"/>
    </row>
    <row r="40" spans="1:14" ht="27.6" customHeight="1" outlineLevel="3" x14ac:dyDescent="0.15">
      <c r="A40" s="11"/>
      <c r="B40" s="19"/>
      <c r="C40" s="25"/>
      <c r="D40" s="70"/>
      <c r="E40" s="71"/>
      <c r="F40" s="31"/>
      <c r="G40" s="27"/>
      <c r="H40" s="28"/>
      <c r="I40" s="30"/>
      <c r="J40" s="29"/>
      <c r="K40" s="29"/>
      <c r="L40" s="29"/>
      <c r="M40" s="29"/>
      <c r="N40" s="29"/>
    </row>
    <row r="41" spans="1:14" ht="27.6" customHeight="1" outlineLevel="3" x14ac:dyDescent="0.15">
      <c r="A41" s="61"/>
      <c r="B41" s="62"/>
      <c r="C41" s="63"/>
      <c r="D41" s="70"/>
      <c r="E41" s="71"/>
      <c r="F41" s="31"/>
      <c r="G41" s="27"/>
      <c r="H41" s="28"/>
      <c r="I41" s="30"/>
      <c r="J41" s="29"/>
      <c r="K41" s="29"/>
      <c r="L41" s="29"/>
      <c r="M41" s="29"/>
      <c r="N41" s="29"/>
    </row>
    <row r="42" spans="1:14" ht="27" customHeight="1" x14ac:dyDescent="0.15">
      <c r="N42" s="83" t="s">
        <v>60</v>
      </c>
    </row>
  </sheetData>
  <mergeCells count="20">
    <mergeCell ref="A1:E1"/>
    <mergeCell ref="D5:E5"/>
    <mergeCell ref="D6:E6"/>
    <mergeCell ref="D7:E7"/>
    <mergeCell ref="D40:E40"/>
    <mergeCell ref="D39:E39"/>
    <mergeCell ref="D37:E37"/>
    <mergeCell ref="D36:E36"/>
    <mergeCell ref="D34:E34"/>
    <mergeCell ref="D38:E38"/>
    <mergeCell ref="D41:E41"/>
    <mergeCell ref="D22:E22"/>
    <mergeCell ref="D27:E27"/>
    <mergeCell ref="D29:E29"/>
    <mergeCell ref="D9:E9"/>
    <mergeCell ref="D10:E10"/>
    <mergeCell ref="D11:E11"/>
    <mergeCell ref="D32:E32"/>
    <mergeCell ref="D26:E26"/>
    <mergeCell ref="D31:E31"/>
  </mergeCells>
  <phoneticPr fontId="2"/>
  <printOptions horizontalCentered="1"/>
  <pageMargins left="0.19685039370078741" right="0.19685039370078741" top="0.47244094488188981" bottom="0.39370078740157483" header="0.23622047244094491" footer="0.19685039370078741"/>
  <pageSetup paperSize="8" scale="70" fitToHeight="0" orientation="landscape" cellComments="asDisplayed" r:id="rId1"/>
  <headerFooter>
    <oddHeader>&amp;L&amp;"ＭＳ ゴシック,標準"&amp;14様式４　費用見積書（&amp;A）</oddHeader>
    <oddFooter>&amp;C&amp;"ＭＳ 明朝,標準"&amp;14&amp;P/&amp;N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outlinePr summaryBelow="0"/>
    <pageSetUpPr fitToPage="1"/>
  </sheetPr>
  <dimension ref="A1:N143"/>
  <sheetViews>
    <sheetView showGridLines="0" showZeros="0" view="pageBreakPreview" topLeftCell="G31" zoomScale="75" zoomScaleNormal="75" zoomScaleSheetLayoutView="75" workbookViewId="0">
      <selection activeCell="K43" sqref="K43"/>
    </sheetView>
  </sheetViews>
  <sheetFormatPr defaultColWidth="9" defaultRowHeight="13.5" outlineLevelRow="3" x14ac:dyDescent="0.15"/>
  <cols>
    <col min="1" max="4" width="3.5" style="4" customWidth="1"/>
    <col min="5" max="5" width="46.5" style="4" customWidth="1"/>
    <col min="6" max="6" width="60.5" style="38" customWidth="1"/>
    <col min="7" max="7" width="20.5" style="4" customWidth="1"/>
    <col min="8" max="8" width="70.5" style="4" customWidth="1"/>
    <col min="9" max="14" width="14.125" style="4" customWidth="1"/>
    <col min="15" max="16384" width="9" style="4"/>
  </cols>
  <sheetData>
    <row r="1" spans="1:14" ht="30" customHeight="1" thickBot="1" x14ac:dyDescent="0.2">
      <c r="A1" s="72" t="s">
        <v>1</v>
      </c>
      <c r="B1" s="73"/>
      <c r="C1" s="73"/>
      <c r="D1" s="73"/>
      <c r="E1" s="74"/>
      <c r="F1" s="1" t="s">
        <v>5</v>
      </c>
      <c r="G1" s="2" t="s">
        <v>11</v>
      </c>
      <c r="H1" s="3" t="s">
        <v>8</v>
      </c>
      <c r="I1" s="2" t="s">
        <v>33</v>
      </c>
      <c r="J1" s="2" t="s">
        <v>34</v>
      </c>
      <c r="K1" s="2" t="s">
        <v>35</v>
      </c>
      <c r="L1" s="2" t="s">
        <v>36</v>
      </c>
      <c r="M1" s="2" t="s">
        <v>37</v>
      </c>
      <c r="N1" s="2" t="s">
        <v>38</v>
      </c>
    </row>
    <row r="2" spans="1:14" ht="27.95" customHeight="1" thickTop="1" x14ac:dyDescent="0.15">
      <c r="A2" s="5" t="s">
        <v>26</v>
      </c>
      <c r="B2" s="6"/>
      <c r="C2" s="6"/>
      <c r="D2" s="6"/>
      <c r="E2" s="7"/>
      <c r="F2" s="8" t="s">
        <v>27</v>
      </c>
      <c r="G2" s="9">
        <f>SUM(G3,G12,G20,G25,G23,G34)</f>
        <v>0</v>
      </c>
      <c r="H2" s="10"/>
      <c r="I2" s="9">
        <f t="shared" ref="I2:N2" si="0">SUM(I3,I12,I20,I25,I23,I34)</f>
        <v>0</v>
      </c>
      <c r="J2" s="9">
        <f t="shared" si="0"/>
        <v>0</v>
      </c>
      <c r="K2" s="9">
        <f t="shared" si="0"/>
        <v>0</v>
      </c>
      <c r="L2" s="9">
        <f t="shared" si="0"/>
        <v>0</v>
      </c>
      <c r="M2" s="9">
        <f t="shared" si="0"/>
        <v>0</v>
      </c>
      <c r="N2" s="9">
        <f t="shared" si="0"/>
        <v>0</v>
      </c>
    </row>
    <row r="3" spans="1:14" ht="27.95" customHeight="1" outlineLevel="1" x14ac:dyDescent="0.15">
      <c r="A3" s="11"/>
      <c r="B3" s="12" t="s">
        <v>18</v>
      </c>
      <c r="C3" s="13"/>
      <c r="D3" s="13"/>
      <c r="E3" s="14"/>
      <c r="F3" s="15"/>
      <c r="G3" s="16">
        <f>SUM(G4,G8)</f>
        <v>0</v>
      </c>
      <c r="H3" s="17"/>
      <c r="I3" s="16">
        <f t="shared" ref="I3:N3" si="1">SUM(I4,I8)</f>
        <v>0</v>
      </c>
      <c r="J3" s="16">
        <f t="shared" si="1"/>
        <v>0</v>
      </c>
      <c r="K3" s="16">
        <f t="shared" si="1"/>
        <v>0</v>
      </c>
      <c r="L3" s="16">
        <f t="shared" si="1"/>
        <v>0</v>
      </c>
      <c r="M3" s="16">
        <f t="shared" si="1"/>
        <v>0</v>
      </c>
      <c r="N3" s="16">
        <f t="shared" si="1"/>
        <v>0</v>
      </c>
    </row>
    <row r="4" spans="1:14" ht="27.95" customHeight="1" outlineLevel="2" x14ac:dyDescent="0.15">
      <c r="A4" s="11"/>
      <c r="B4" s="19"/>
      <c r="C4" s="20" t="s">
        <v>16</v>
      </c>
      <c r="D4" s="20"/>
      <c r="E4" s="21"/>
      <c r="F4" s="22" t="s">
        <v>49</v>
      </c>
      <c r="G4" s="23">
        <f>SUM(G5:G7)</f>
        <v>0</v>
      </c>
      <c r="H4" s="24" t="s">
        <v>32</v>
      </c>
      <c r="I4" s="23">
        <f t="shared" ref="I4:N4" si="2">SUM(I5:I7)</f>
        <v>0</v>
      </c>
      <c r="J4" s="23">
        <f t="shared" si="2"/>
        <v>0</v>
      </c>
      <c r="K4" s="23">
        <f t="shared" si="2"/>
        <v>0</v>
      </c>
      <c r="L4" s="23">
        <f t="shared" si="2"/>
        <v>0</v>
      </c>
      <c r="M4" s="23">
        <f t="shared" si="2"/>
        <v>0</v>
      </c>
      <c r="N4" s="23">
        <f t="shared" si="2"/>
        <v>0</v>
      </c>
    </row>
    <row r="5" spans="1:14" ht="27.95" customHeight="1" outlineLevel="3" x14ac:dyDescent="0.15">
      <c r="A5" s="11"/>
      <c r="B5" s="19"/>
      <c r="C5" s="25"/>
      <c r="D5" s="70"/>
      <c r="E5" s="71"/>
      <c r="F5" s="26"/>
      <c r="G5" s="27"/>
      <c r="H5" s="28"/>
      <c r="I5" s="29"/>
      <c r="J5" s="30"/>
      <c r="K5" s="30"/>
      <c r="L5" s="30"/>
      <c r="M5" s="30"/>
      <c r="N5" s="30"/>
    </row>
    <row r="6" spans="1:14" ht="27.95" customHeight="1" outlineLevel="3" x14ac:dyDescent="0.15">
      <c r="A6" s="11"/>
      <c r="B6" s="19"/>
      <c r="C6" s="25"/>
      <c r="D6" s="70"/>
      <c r="E6" s="71"/>
      <c r="F6" s="26"/>
      <c r="G6" s="27"/>
      <c r="H6" s="28"/>
      <c r="I6" s="29"/>
      <c r="J6" s="30"/>
      <c r="K6" s="30"/>
      <c r="L6" s="30"/>
      <c r="M6" s="30"/>
      <c r="N6" s="30"/>
    </row>
    <row r="7" spans="1:14" ht="27.95" customHeight="1" outlineLevel="3" x14ac:dyDescent="0.15">
      <c r="A7" s="11"/>
      <c r="B7" s="19"/>
      <c r="C7" s="25"/>
      <c r="D7" s="70"/>
      <c r="E7" s="71"/>
      <c r="F7" s="26"/>
      <c r="G7" s="27"/>
      <c r="H7" s="28"/>
      <c r="I7" s="29"/>
      <c r="J7" s="30"/>
      <c r="K7" s="30"/>
      <c r="L7" s="30"/>
      <c r="M7" s="30"/>
      <c r="N7" s="30"/>
    </row>
    <row r="8" spans="1:14" ht="27.95" customHeight="1" outlineLevel="2" x14ac:dyDescent="0.15">
      <c r="A8" s="11"/>
      <c r="B8" s="19"/>
      <c r="C8" s="20" t="s">
        <v>17</v>
      </c>
      <c r="D8" s="20"/>
      <c r="E8" s="21"/>
      <c r="F8" s="22" t="s">
        <v>20</v>
      </c>
      <c r="G8" s="23">
        <f>SUM(G9:G11)</f>
        <v>0</v>
      </c>
      <c r="H8" s="24" t="s">
        <v>19</v>
      </c>
      <c r="I8" s="23">
        <f t="shared" ref="I8:N8" si="3">SUM(I9:I11)</f>
        <v>0</v>
      </c>
      <c r="J8" s="23">
        <f t="shared" si="3"/>
        <v>0</v>
      </c>
      <c r="K8" s="23">
        <f t="shared" si="3"/>
        <v>0</v>
      </c>
      <c r="L8" s="23">
        <f t="shared" si="3"/>
        <v>0</v>
      </c>
      <c r="M8" s="23">
        <f t="shared" si="3"/>
        <v>0</v>
      </c>
      <c r="N8" s="23">
        <f t="shared" si="3"/>
        <v>0</v>
      </c>
    </row>
    <row r="9" spans="1:14" ht="27.95" customHeight="1" outlineLevel="3" x14ac:dyDescent="0.15">
      <c r="A9" s="11"/>
      <c r="B9" s="19"/>
      <c r="C9" s="25"/>
      <c r="D9" s="70"/>
      <c r="E9" s="71"/>
      <c r="F9" s="31"/>
      <c r="G9" s="27"/>
      <c r="H9" s="28"/>
      <c r="I9" s="29"/>
      <c r="J9" s="30"/>
      <c r="K9" s="30"/>
      <c r="L9" s="30"/>
      <c r="M9" s="30"/>
      <c r="N9" s="30"/>
    </row>
    <row r="10" spans="1:14" ht="27.95" customHeight="1" outlineLevel="3" x14ac:dyDescent="0.15">
      <c r="A10" s="11"/>
      <c r="B10" s="19"/>
      <c r="C10" s="25"/>
      <c r="D10" s="70"/>
      <c r="E10" s="71"/>
      <c r="F10" s="31"/>
      <c r="G10" s="27"/>
      <c r="H10" s="28"/>
      <c r="I10" s="29"/>
      <c r="J10" s="30"/>
      <c r="K10" s="30"/>
      <c r="L10" s="30"/>
      <c r="M10" s="30"/>
      <c r="N10" s="30"/>
    </row>
    <row r="11" spans="1:14" ht="27.95" customHeight="1" outlineLevel="3" x14ac:dyDescent="0.15">
      <c r="A11" s="11"/>
      <c r="B11" s="19"/>
      <c r="C11" s="25"/>
      <c r="D11" s="70"/>
      <c r="E11" s="71"/>
      <c r="F11" s="32"/>
      <c r="G11" s="27"/>
      <c r="H11" s="33"/>
      <c r="I11" s="29"/>
      <c r="J11" s="30"/>
      <c r="K11" s="30"/>
      <c r="L11" s="30"/>
      <c r="M11" s="30"/>
      <c r="N11" s="30"/>
    </row>
    <row r="12" spans="1:14" ht="27.95" customHeight="1" outlineLevel="1" x14ac:dyDescent="0.15">
      <c r="A12" s="11"/>
      <c r="B12" s="12" t="s">
        <v>47</v>
      </c>
      <c r="C12" s="13"/>
      <c r="D12" s="13"/>
      <c r="E12" s="14"/>
      <c r="F12" s="15"/>
      <c r="G12" s="16">
        <f>SUM(G13,G16)</f>
        <v>0</v>
      </c>
      <c r="H12" s="17"/>
      <c r="I12" s="16">
        <f t="shared" ref="I12:N12" si="4">SUM(I13,I16)</f>
        <v>0</v>
      </c>
      <c r="J12" s="16">
        <f t="shared" si="4"/>
        <v>0</v>
      </c>
      <c r="K12" s="16">
        <f t="shared" si="4"/>
        <v>0</v>
      </c>
      <c r="L12" s="16">
        <f t="shared" si="4"/>
        <v>0</v>
      </c>
      <c r="M12" s="16">
        <f t="shared" si="4"/>
        <v>0</v>
      </c>
      <c r="N12" s="16">
        <f t="shared" si="4"/>
        <v>0</v>
      </c>
    </row>
    <row r="13" spans="1:14" ht="27.95" customHeight="1" outlineLevel="2" x14ac:dyDescent="0.15">
      <c r="A13" s="11"/>
      <c r="B13" s="19"/>
      <c r="C13" s="20" t="s">
        <v>48</v>
      </c>
      <c r="D13" s="20"/>
      <c r="E13" s="21"/>
      <c r="F13" s="22" t="s">
        <v>48</v>
      </c>
      <c r="G13" s="23">
        <f>SUM(G14:G15)</f>
        <v>0</v>
      </c>
      <c r="H13" s="24"/>
      <c r="I13" s="23">
        <f t="shared" ref="I13:N13" si="5">SUM(I14:I15)</f>
        <v>0</v>
      </c>
      <c r="J13" s="23">
        <f t="shared" si="5"/>
        <v>0</v>
      </c>
      <c r="K13" s="23">
        <f t="shared" si="5"/>
        <v>0</v>
      </c>
      <c r="L13" s="23">
        <f t="shared" si="5"/>
        <v>0</v>
      </c>
      <c r="M13" s="23">
        <f t="shared" si="5"/>
        <v>0</v>
      </c>
      <c r="N13" s="23">
        <f t="shared" si="5"/>
        <v>0</v>
      </c>
    </row>
    <row r="14" spans="1:14" ht="27.95" customHeight="1" outlineLevel="3" x14ac:dyDescent="0.15">
      <c r="A14" s="11"/>
      <c r="B14" s="19"/>
      <c r="C14" s="25"/>
      <c r="D14" s="70"/>
      <c r="E14" s="71"/>
      <c r="F14" s="31"/>
      <c r="G14" s="27"/>
      <c r="H14" s="28"/>
      <c r="I14" s="29"/>
      <c r="J14" s="30"/>
      <c r="K14" s="30"/>
      <c r="L14" s="30"/>
      <c r="M14" s="30"/>
      <c r="N14" s="30"/>
    </row>
    <row r="15" spans="1:14" ht="47.85" customHeight="1" outlineLevel="3" x14ac:dyDescent="0.15">
      <c r="A15" s="11"/>
      <c r="B15" s="19"/>
      <c r="C15" s="25"/>
      <c r="D15" s="70"/>
      <c r="E15" s="71"/>
      <c r="F15" s="31"/>
      <c r="G15" s="27"/>
      <c r="H15" s="28"/>
      <c r="I15" s="29"/>
      <c r="J15" s="30"/>
      <c r="K15" s="30"/>
      <c r="L15" s="30"/>
      <c r="M15" s="30"/>
      <c r="N15" s="30"/>
    </row>
    <row r="16" spans="1:14" ht="27.95" customHeight="1" outlineLevel="2" x14ac:dyDescent="0.15">
      <c r="A16" s="11"/>
      <c r="B16" s="19"/>
      <c r="C16" s="20" t="s">
        <v>50</v>
      </c>
      <c r="D16" s="20"/>
      <c r="E16" s="21"/>
      <c r="F16" s="22" t="s">
        <v>51</v>
      </c>
      <c r="G16" s="23">
        <f>SUM(G17:G19)</f>
        <v>0</v>
      </c>
      <c r="H16" s="24" t="s">
        <v>19</v>
      </c>
      <c r="I16" s="23">
        <f t="shared" ref="I16:N16" si="6">SUM(I17:I19)</f>
        <v>0</v>
      </c>
      <c r="J16" s="23">
        <f t="shared" si="6"/>
        <v>0</v>
      </c>
      <c r="K16" s="23">
        <f t="shared" si="6"/>
        <v>0</v>
      </c>
      <c r="L16" s="23">
        <f t="shared" si="6"/>
        <v>0</v>
      </c>
      <c r="M16" s="23">
        <f t="shared" si="6"/>
        <v>0</v>
      </c>
      <c r="N16" s="23">
        <f t="shared" si="6"/>
        <v>0</v>
      </c>
    </row>
    <row r="17" spans="1:14" ht="27.95" customHeight="1" outlineLevel="3" x14ac:dyDescent="0.15">
      <c r="A17" s="11"/>
      <c r="B17" s="19"/>
      <c r="C17" s="25"/>
      <c r="D17" s="70"/>
      <c r="E17" s="71"/>
      <c r="F17" s="31"/>
      <c r="G17" s="27"/>
      <c r="H17" s="28"/>
      <c r="I17" s="29"/>
      <c r="J17" s="30"/>
      <c r="K17" s="30"/>
      <c r="L17" s="30"/>
      <c r="M17" s="30"/>
      <c r="N17" s="30"/>
    </row>
    <row r="18" spans="1:14" ht="27.95" customHeight="1" outlineLevel="3" x14ac:dyDescent="0.15">
      <c r="A18" s="11"/>
      <c r="B18" s="19"/>
      <c r="C18" s="25"/>
      <c r="D18" s="70"/>
      <c r="E18" s="71"/>
      <c r="F18" s="31"/>
      <c r="G18" s="27"/>
      <c r="H18" s="28"/>
      <c r="I18" s="29"/>
      <c r="J18" s="30"/>
      <c r="K18" s="30"/>
      <c r="L18" s="30"/>
      <c r="M18" s="30"/>
      <c r="N18" s="30"/>
    </row>
    <row r="19" spans="1:14" ht="27.95" customHeight="1" outlineLevel="3" x14ac:dyDescent="0.15">
      <c r="A19" s="11"/>
      <c r="B19" s="19"/>
      <c r="C19" s="25"/>
      <c r="D19" s="70"/>
      <c r="E19" s="71"/>
      <c r="F19" s="32"/>
      <c r="G19" s="27"/>
      <c r="H19" s="33"/>
      <c r="I19" s="29"/>
      <c r="J19" s="30"/>
      <c r="K19" s="30"/>
      <c r="L19" s="30"/>
      <c r="M19" s="30"/>
      <c r="N19" s="30"/>
    </row>
    <row r="20" spans="1:14" ht="27.95" customHeight="1" outlineLevel="1" x14ac:dyDescent="0.15">
      <c r="A20" s="11"/>
      <c r="B20" s="12" t="s">
        <v>52</v>
      </c>
      <c r="C20" s="13"/>
      <c r="D20" s="13"/>
      <c r="E20" s="14"/>
      <c r="F20" s="15"/>
      <c r="G20" s="16">
        <f>SUM(G21:G22)</f>
        <v>0</v>
      </c>
      <c r="H20" s="17"/>
      <c r="I20" s="18">
        <f t="shared" ref="I20:N20" si="7">SUM(I21:I22)</f>
        <v>0</v>
      </c>
      <c r="J20" s="18">
        <f t="shared" si="7"/>
        <v>0</v>
      </c>
      <c r="K20" s="18">
        <f t="shared" si="7"/>
        <v>0</v>
      </c>
      <c r="L20" s="18">
        <f t="shared" si="7"/>
        <v>0</v>
      </c>
      <c r="M20" s="18">
        <f t="shared" si="7"/>
        <v>0</v>
      </c>
      <c r="N20" s="18">
        <f t="shared" si="7"/>
        <v>0</v>
      </c>
    </row>
    <row r="21" spans="1:14" ht="27.95" customHeight="1" outlineLevel="2" x14ac:dyDescent="0.15">
      <c r="A21" s="11"/>
      <c r="B21" s="19"/>
      <c r="C21" s="77"/>
      <c r="D21" s="78"/>
      <c r="E21" s="79"/>
      <c r="F21" s="31"/>
      <c r="G21" s="27"/>
      <c r="H21" s="34"/>
      <c r="I21" s="29"/>
      <c r="J21" s="30"/>
      <c r="K21" s="30"/>
      <c r="L21" s="30"/>
      <c r="M21" s="30"/>
      <c r="N21" s="30"/>
    </row>
    <row r="22" spans="1:14" ht="27.95" customHeight="1" outlineLevel="2" x14ac:dyDescent="0.15">
      <c r="A22" s="11"/>
      <c r="B22" s="19"/>
      <c r="C22" s="77"/>
      <c r="D22" s="78"/>
      <c r="E22" s="79"/>
      <c r="F22" s="31"/>
      <c r="G22" s="27"/>
      <c r="H22" s="34"/>
      <c r="I22" s="29"/>
      <c r="J22" s="30"/>
      <c r="K22" s="30"/>
      <c r="L22" s="30"/>
      <c r="M22" s="30"/>
      <c r="N22" s="30"/>
    </row>
    <row r="23" spans="1:14" ht="27.95" customHeight="1" outlineLevel="1" x14ac:dyDescent="0.15">
      <c r="A23" s="11"/>
      <c r="B23" s="12" t="s">
        <v>23</v>
      </c>
      <c r="C23" s="13"/>
      <c r="D23" s="13"/>
      <c r="E23" s="14"/>
      <c r="F23" s="15"/>
      <c r="G23" s="16">
        <f>SUM(G24)</f>
        <v>0</v>
      </c>
      <c r="H23" s="17"/>
      <c r="I23" s="16">
        <f t="shared" ref="I23:N23" si="8">SUM(I24)</f>
        <v>0</v>
      </c>
      <c r="J23" s="16">
        <f t="shared" si="8"/>
        <v>0</v>
      </c>
      <c r="K23" s="16">
        <f t="shared" si="8"/>
        <v>0</v>
      </c>
      <c r="L23" s="16">
        <f t="shared" si="8"/>
        <v>0</v>
      </c>
      <c r="M23" s="16">
        <f t="shared" si="8"/>
        <v>0</v>
      </c>
      <c r="N23" s="16">
        <f t="shared" si="8"/>
        <v>0</v>
      </c>
    </row>
    <row r="24" spans="1:14" ht="27.95" customHeight="1" outlineLevel="3" x14ac:dyDescent="0.15">
      <c r="A24" s="11"/>
      <c r="B24" s="19"/>
      <c r="C24" s="77"/>
      <c r="D24" s="78"/>
      <c r="E24" s="79"/>
      <c r="F24" s="31"/>
      <c r="G24" s="27"/>
      <c r="H24" s="65"/>
      <c r="I24" s="29"/>
      <c r="J24" s="68"/>
      <c r="K24" s="30"/>
      <c r="L24" s="30"/>
      <c r="M24" s="30"/>
      <c r="N24" s="30"/>
    </row>
    <row r="25" spans="1:14" ht="27.95" customHeight="1" outlineLevel="1" x14ac:dyDescent="0.15">
      <c r="A25" s="11"/>
      <c r="B25" s="12" t="s">
        <v>53</v>
      </c>
      <c r="C25" s="13"/>
      <c r="D25" s="13"/>
      <c r="E25" s="14"/>
      <c r="F25" s="15"/>
      <c r="G25" s="16">
        <f>SUM(G26,G30)</f>
        <v>0</v>
      </c>
      <c r="H25" s="17"/>
      <c r="I25" s="16">
        <f t="shared" ref="I25:N25" si="9">SUM(I26,I30)</f>
        <v>0</v>
      </c>
      <c r="J25" s="16">
        <f t="shared" si="9"/>
        <v>0</v>
      </c>
      <c r="K25" s="16">
        <f t="shared" si="9"/>
        <v>0</v>
      </c>
      <c r="L25" s="16">
        <f t="shared" si="9"/>
        <v>0</v>
      </c>
      <c r="M25" s="16">
        <f t="shared" si="9"/>
        <v>0</v>
      </c>
      <c r="N25" s="16">
        <f t="shared" si="9"/>
        <v>0</v>
      </c>
    </row>
    <row r="26" spans="1:14" ht="27.95" customHeight="1" outlineLevel="1" x14ac:dyDescent="0.15">
      <c r="A26" s="11"/>
      <c r="B26" s="19"/>
      <c r="C26" s="20" t="s">
        <v>54</v>
      </c>
      <c r="D26" s="20"/>
      <c r="E26" s="21"/>
      <c r="F26" s="22"/>
      <c r="G26" s="23">
        <f>SUM(G27:G29)</f>
        <v>0</v>
      </c>
      <c r="H26" s="24"/>
      <c r="I26" s="23">
        <f t="shared" ref="I26:N26" si="10">SUM(I27:I29)</f>
        <v>0</v>
      </c>
      <c r="J26" s="23">
        <f t="shared" si="10"/>
        <v>0</v>
      </c>
      <c r="K26" s="23">
        <f t="shared" si="10"/>
        <v>0</v>
      </c>
      <c r="L26" s="23">
        <f t="shared" si="10"/>
        <v>0</v>
      </c>
      <c r="M26" s="23">
        <f t="shared" si="10"/>
        <v>0</v>
      </c>
      <c r="N26" s="23">
        <f t="shared" si="10"/>
        <v>0</v>
      </c>
    </row>
    <row r="27" spans="1:14" ht="27.95" customHeight="1" outlineLevel="1" x14ac:dyDescent="0.15">
      <c r="A27" s="11"/>
      <c r="B27" s="19"/>
      <c r="C27" s="25"/>
      <c r="D27" s="70"/>
      <c r="E27" s="71"/>
      <c r="F27" s="26"/>
      <c r="G27" s="27"/>
      <c r="H27" s="28"/>
      <c r="I27" s="29"/>
      <c r="J27" s="30"/>
      <c r="K27" s="30"/>
      <c r="L27" s="30"/>
      <c r="M27" s="30"/>
      <c r="N27" s="30"/>
    </row>
    <row r="28" spans="1:14" ht="27.95" customHeight="1" outlineLevel="1" x14ac:dyDescent="0.15">
      <c r="A28" s="11"/>
      <c r="B28" s="19"/>
      <c r="C28" s="25"/>
      <c r="D28" s="70"/>
      <c r="E28" s="71"/>
      <c r="F28" s="26"/>
      <c r="G28" s="27"/>
      <c r="H28" s="28"/>
      <c r="I28" s="29"/>
      <c r="J28" s="30"/>
      <c r="K28" s="30"/>
      <c r="L28" s="30"/>
      <c r="M28" s="30"/>
      <c r="N28" s="30"/>
    </row>
    <row r="29" spans="1:14" ht="27.95" customHeight="1" outlineLevel="1" x14ac:dyDescent="0.15">
      <c r="A29" s="11"/>
      <c r="B29" s="19"/>
      <c r="C29" s="25"/>
      <c r="D29" s="70"/>
      <c r="E29" s="71"/>
      <c r="F29" s="26"/>
      <c r="G29" s="27"/>
      <c r="H29" s="28"/>
      <c r="I29" s="29"/>
      <c r="J29" s="30"/>
      <c r="K29" s="30"/>
      <c r="L29" s="30"/>
      <c r="M29" s="30"/>
      <c r="N29" s="30"/>
    </row>
    <row r="30" spans="1:14" ht="27.95" customHeight="1" outlineLevel="1" x14ac:dyDescent="0.15">
      <c r="A30" s="11"/>
      <c r="B30" s="19"/>
      <c r="C30" s="20" t="s">
        <v>54</v>
      </c>
      <c r="D30" s="20"/>
      <c r="E30" s="21"/>
      <c r="F30" s="22"/>
      <c r="G30" s="23">
        <f>SUM(G31:G33)</f>
        <v>0</v>
      </c>
      <c r="H30" s="24"/>
      <c r="I30" s="23">
        <f t="shared" ref="I30:N30" si="11">SUM(I31:I33)</f>
        <v>0</v>
      </c>
      <c r="J30" s="23">
        <f t="shared" si="11"/>
        <v>0</v>
      </c>
      <c r="K30" s="23">
        <f t="shared" si="11"/>
        <v>0</v>
      </c>
      <c r="L30" s="23">
        <f t="shared" si="11"/>
        <v>0</v>
      </c>
      <c r="M30" s="23">
        <f t="shared" si="11"/>
        <v>0</v>
      </c>
      <c r="N30" s="23">
        <f t="shared" si="11"/>
        <v>0</v>
      </c>
    </row>
    <row r="31" spans="1:14" ht="27.95" customHeight="1" outlineLevel="1" x14ac:dyDescent="0.15">
      <c r="A31" s="11"/>
      <c r="B31" s="19"/>
      <c r="C31" s="25"/>
      <c r="D31" s="70"/>
      <c r="E31" s="71"/>
      <c r="F31" s="26"/>
      <c r="G31" s="27"/>
      <c r="H31" s="28"/>
      <c r="I31" s="29"/>
      <c r="J31" s="30"/>
      <c r="K31" s="30"/>
      <c r="L31" s="30"/>
      <c r="M31" s="30"/>
      <c r="N31" s="30"/>
    </row>
    <row r="32" spans="1:14" ht="27.95" customHeight="1" outlineLevel="1" x14ac:dyDescent="0.15">
      <c r="A32" s="11"/>
      <c r="B32" s="19"/>
      <c r="C32" s="25"/>
      <c r="D32" s="70"/>
      <c r="E32" s="71"/>
      <c r="F32" s="26"/>
      <c r="G32" s="27"/>
      <c r="H32" s="28"/>
      <c r="I32" s="29"/>
      <c r="J32" s="30"/>
      <c r="K32" s="30"/>
      <c r="L32" s="30"/>
      <c r="M32" s="30"/>
      <c r="N32" s="30"/>
    </row>
    <row r="33" spans="1:14" ht="27.95" customHeight="1" outlineLevel="1" x14ac:dyDescent="0.15">
      <c r="A33" s="11"/>
      <c r="B33" s="19"/>
      <c r="C33" s="25"/>
      <c r="D33" s="70"/>
      <c r="E33" s="71"/>
      <c r="F33" s="26"/>
      <c r="G33" s="27"/>
      <c r="H33" s="28"/>
      <c r="I33" s="29"/>
      <c r="J33" s="30"/>
      <c r="K33" s="30"/>
      <c r="L33" s="30"/>
      <c r="M33" s="30"/>
      <c r="N33" s="30"/>
    </row>
    <row r="34" spans="1:14" ht="27.95" customHeight="1" outlineLevel="2" x14ac:dyDescent="0.15">
      <c r="A34" s="35"/>
      <c r="B34" s="80" t="s">
        <v>4</v>
      </c>
      <c r="C34" s="81"/>
      <c r="D34" s="81"/>
      <c r="E34" s="82"/>
      <c r="F34" s="15"/>
      <c r="G34" s="16">
        <f>SUM(G35:G40)</f>
        <v>0</v>
      </c>
      <c r="H34" s="17" t="s">
        <v>24</v>
      </c>
      <c r="I34" s="16">
        <f>SUM(I35:I40)</f>
        <v>0</v>
      </c>
      <c r="J34" s="16">
        <f>SUM(J35:J40)</f>
        <v>0</v>
      </c>
      <c r="K34" s="16">
        <f>SUM(K35:K40)</f>
        <v>0</v>
      </c>
      <c r="L34" s="16">
        <f t="shared" ref="L34" si="12">SUM(L35:L40)</f>
        <v>0</v>
      </c>
      <c r="M34" s="16">
        <f t="shared" ref="M34:N34" si="13">SUM(M35:M40)</f>
        <v>0</v>
      </c>
      <c r="N34" s="16">
        <f t="shared" si="13"/>
        <v>0</v>
      </c>
    </row>
    <row r="35" spans="1:14" ht="27.6" customHeight="1" outlineLevel="3" x14ac:dyDescent="0.15">
      <c r="A35" s="11"/>
      <c r="B35" s="19"/>
      <c r="C35" s="77"/>
      <c r="D35" s="78"/>
      <c r="E35" s="79"/>
      <c r="F35" s="26"/>
      <c r="G35" s="27"/>
      <c r="H35" s="28"/>
      <c r="I35" s="29"/>
      <c r="J35" s="37"/>
      <c r="K35" s="37"/>
      <c r="L35" s="37"/>
      <c r="M35" s="37"/>
      <c r="N35" s="37"/>
    </row>
    <row r="36" spans="1:14" ht="27.6" customHeight="1" outlineLevel="3" x14ac:dyDescent="0.15">
      <c r="A36" s="11"/>
      <c r="B36" s="19"/>
      <c r="C36" s="77"/>
      <c r="D36" s="78"/>
      <c r="E36" s="79"/>
      <c r="F36" s="36"/>
      <c r="G36" s="27"/>
      <c r="H36" s="28"/>
      <c r="I36" s="29"/>
      <c r="J36" s="37"/>
      <c r="K36" s="37"/>
      <c r="L36" s="37"/>
      <c r="M36" s="37"/>
      <c r="N36" s="37"/>
    </row>
    <row r="37" spans="1:14" ht="27.6" customHeight="1" outlineLevel="3" x14ac:dyDescent="0.15">
      <c r="A37" s="11"/>
      <c r="B37" s="19"/>
      <c r="C37" s="77"/>
      <c r="D37" s="78"/>
      <c r="E37" s="79"/>
      <c r="F37" s="36"/>
      <c r="G37" s="27"/>
      <c r="H37" s="28"/>
      <c r="I37" s="29"/>
      <c r="J37" s="37"/>
      <c r="K37" s="37"/>
      <c r="L37" s="37"/>
      <c r="M37" s="37"/>
      <c r="N37" s="37"/>
    </row>
    <row r="38" spans="1:14" ht="27.6" customHeight="1" outlineLevel="3" x14ac:dyDescent="0.15">
      <c r="A38" s="11"/>
      <c r="B38" s="19"/>
      <c r="C38" s="77"/>
      <c r="D38" s="78"/>
      <c r="E38" s="79"/>
      <c r="F38" s="36"/>
      <c r="G38" s="27"/>
      <c r="H38" s="28"/>
      <c r="I38" s="29"/>
      <c r="J38" s="37"/>
      <c r="K38" s="37"/>
      <c r="L38" s="37"/>
      <c r="M38" s="37"/>
      <c r="N38" s="37"/>
    </row>
    <row r="39" spans="1:14" ht="27.6" customHeight="1" outlineLevel="3" x14ac:dyDescent="0.15">
      <c r="A39" s="11"/>
      <c r="B39" s="19"/>
      <c r="C39" s="77"/>
      <c r="D39" s="78"/>
      <c r="E39" s="79"/>
      <c r="F39" s="36"/>
      <c r="G39" s="27"/>
      <c r="H39" s="28"/>
      <c r="I39" s="29"/>
      <c r="J39" s="37"/>
      <c r="K39" s="37"/>
      <c r="L39" s="37"/>
      <c r="M39" s="37"/>
      <c r="N39" s="37"/>
    </row>
    <row r="40" spans="1:14" ht="27.95" customHeight="1" outlineLevel="3" x14ac:dyDescent="0.15">
      <c r="A40" s="61"/>
      <c r="B40" s="62"/>
      <c r="C40" s="75"/>
      <c r="D40" s="76"/>
      <c r="E40" s="76"/>
      <c r="F40" s="36"/>
      <c r="G40" s="27"/>
      <c r="H40" s="28"/>
      <c r="I40" s="29"/>
      <c r="J40" s="37"/>
      <c r="K40" s="37"/>
      <c r="L40" s="37"/>
      <c r="M40" s="37"/>
      <c r="N40" s="37"/>
    </row>
    <row r="41" spans="1:14" ht="27.95" customHeight="1" x14ac:dyDescent="0.15">
      <c r="N41" s="83" t="s">
        <v>60</v>
      </c>
    </row>
    <row r="42" spans="1:14" ht="27.95" customHeight="1" x14ac:dyDescent="0.15"/>
    <row r="43" spans="1:14" ht="27.95" customHeight="1" x14ac:dyDescent="0.15"/>
    <row r="44" spans="1:14" ht="27.95" customHeight="1" x14ac:dyDescent="0.15"/>
    <row r="45" spans="1:14" ht="27.95" customHeight="1" x14ac:dyDescent="0.15"/>
    <row r="46" spans="1:14" ht="27.95" customHeight="1" x14ac:dyDescent="0.15"/>
    <row r="47" spans="1:14" ht="27.95" customHeight="1" x14ac:dyDescent="0.15"/>
    <row r="48" spans="1:14" ht="27.95" customHeight="1" x14ac:dyDescent="0.15"/>
    <row r="49" ht="27.95" customHeight="1" x14ac:dyDescent="0.15"/>
    <row r="50" ht="27.95" customHeight="1" x14ac:dyDescent="0.15"/>
    <row r="51" ht="27.95" customHeight="1" x14ac:dyDescent="0.15"/>
    <row r="52" ht="27.95" customHeight="1" x14ac:dyDescent="0.15"/>
    <row r="53" ht="27.95" customHeight="1" x14ac:dyDescent="0.15"/>
    <row r="54" ht="27.95" customHeight="1" x14ac:dyDescent="0.15"/>
    <row r="55" ht="27.95" customHeight="1" x14ac:dyDescent="0.15"/>
    <row r="56" ht="27.95" customHeight="1" x14ac:dyDescent="0.15"/>
    <row r="57" ht="27.95" customHeight="1" x14ac:dyDescent="0.15"/>
    <row r="58" ht="27.95" customHeight="1" x14ac:dyDescent="0.15"/>
    <row r="59" ht="27.95" customHeight="1" x14ac:dyDescent="0.15"/>
    <row r="60" ht="27.95" customHeight="1" x14ac:dyDescent="0.15"/>
    <row r="61" ht="27.95" customHeight="1" x14ac:dyDescent="0.15"/>
    <row r="62" ht="27.95" customHeight="1" x14ac:dyDescent="0.15"/>
    <row r="63" ht="27.95" customHeight="1" x14ac:dyDescent="0.15"/>
    <row r="64" ht="27.95" customHeight="1" x14ac:dyDescent="0.15"/>
    <row r="65" ht="27.95" customHeight="1" x14ac:dyDescent="0.15"/>
    <row r="66" ht="27.95" customHeight="1" x14ac:dyDescent="0.15"/>
    <row r="67" ht="27.95" customHeight="1" x14ac:dyDescent="0.15"/>
    <row r="68" ht="27.95" customHeight="1" x14ac:dyDescent="0.15"/>
    <row r="69" ht="27.95" customHeight="1" x14ac:dyDescent="0.15"/>
    <row r="70" ht="27.95" customHeight="1" x14ac:dyDescent="0.15"/>
    <row r="71" ht="27.95" customHeight="1" x14ac:dyDescent="0.15"/>
    <row r="72" ht="27.95" customHeight="1" x14ac:dyDescent="0.15"/>
    <row r="73" ht="27.95" customHeight="1" x14ac:dyDescent="0.15"/>
    <row r="74" ht="27.95" customHeight="1" x14ac:dyDescent="0.15"/>
    <row r="75" ht="27.95" customHeight="1" x14ac:dyDescent="0.15"/>
    <row r="76" ht="27.95" customHeight="1" x14ac:dyDescent="0.15"/>
    <row r="77" ht="27.95" customHeight="1" x14ac:dyDescent="0.15"/>
    <row r="78" ht="27.95" customHeight="1" x14ac:dyDescent="0.15"/>
    <row r="79" ht="27.95" customHeight="1" x14ac:dyDescent="0.15"/>
    <row r="80" ht="27.95" customHeight="1" x14ac:dyDescent="0.15"/>
    <row r="81" ht="27.95" customHeight="1" x14ac:dyDescent="0.15"/>
    <row r="82" ht="27.95" customHeight="1" x14ac:dyDescent="0.15"/>
    <row r="83" ht="27.95" customHeight="1" x14ac:dyDescent="0.15"/>
    <row r="84" ht="27.95" customHeight="1" x14ac:dyDescent="0.15"/>
    <row r="85" ht="27.95" customHeight="1" x14ac:dyDescent="0.15"/>
    <row r="86" ht="27.95" customHeight="1" x14ac:dyDescent="0.15"/>
    <row r="87" ht="27.95" customHeight="1" x14ac:dyDescent="0.15"/>
    <row r="88" ht="27.95" customHeight="1" x14ac:dyDescent="0.15"/>
    <row r="89" ht="27.95" customHeight="1" x14ac:dyDescent="0.15"/>
    <row r="90" ht="27.95" customHeight="1" x14ac:dyDescent="0.15"/>
    <row r="91" ht="27.95" customHeight="1" x14ac:dyDescent="0.15"/>
    <row r="92" ht="27.95" customHeight="1" x14ac:dyDescent="0.15"/>
    <row r="93" ht="27.95" customHeight="1" x14ac:dyDescent="0.15"/>
    <row r="94" ht="27.95" customHeight="1" x14ac:dyDescent="0.15"/>
    <row r="95" ht="27.95" customHeight="1" x14ac:dyDescent="0.15"/>
    <row r="96" ht="27.95" customHeight="1" x14ac:dyDescent="0.15"/>
    <row r="97" ht="27.95" customHeight="1" x14ac:dyDescent="0.15"/>
    <row r="98" ht="27.95" customHeight="1" x14ac:dyDescent="0.15"/>
    <row r="99" ht="27.95" customHeight="1" x14ac:dyDescent="0.15"/>
    <row r="100" ht="27.95" customHeight="1" x14ac:dyDescent="0.15"/>
    <row r="101" ht="27.95" customHeight="1" x14ac:dyDescent="0.15"/>
    <row r="102" ht="27.95" customHeight="1" x14ac:dyDescent="0.15"/>
    <row r="103" ht="27.95" customHeight="1" x14ac:dyDescent="0.15"/>
    <row r="104" ht="27.95" customHeight="1" x14ac:dyDescent="0.15"/>
    <row r="105" ht="27.95" customHeight="1" x14ac:dyDescent="0.15"/>
    <row r="106" ht="27.95" customHeight="1" x14ac:dyDescent="0.15"/>
    <row r="107" ht="27.95" customHeight="1" x14ac:dyDescent="0.15"/>
    <row r="108" ht="27.95" customHeight="1" x14ac:dyDescent="0.15"/>
    <row r="109" ht="27.95" customHeight="1" x14ac:dyDescent="0.15"/>
    <row r="110" ht="27.95" customHeight="1" x14ac:dyDescent="0.15"/>
    <row r="111" ht="27.95" customHeight="1" x14ac:dyDescent="0.15"/>
    <row r="112" ht="27.95" customHeight="1" x14ac:dyDescent="0.15"/>
    <row r="113" ht="27.95" customHeight="1" x14ac:dyDescent="0.15"/>
    <row r="114" ht="27.95" customHeight="1" x14ac:dyDescent="0.15"/>
    <row r="115" ht="27.95" customHeight="1" x14ac:dyDescent="0.15"/>
    <row r="116" ht="27.95" customHeight="1" x14ac:dyDescent="0.15"/>
    <row r="117" ht="27.95" customHeight="1" x14ac:dyDescent="0.15"/>
    <row r="118" ht="27.95" customHeight="1" x14ac:dyDescent="0.15"/>
    <row r="119" ht="27.95" customHeight="1" x14ac:dyDescent="0.15"/>
    <row r="120" ht="27.95" customHeight="1" x14ac:dyDescent="0.15"/>
    <row r="121" ht="27.95" customHeight="1" x14ac:dyDescent="0.15"/>
    <row r="122" ht="27.95" customHeight="1" x14ac:dyDescent="0.15"/>
    <row r="123" ht="27.95" customHeight="1" x14ac:dyDescent="0.15"/>
    <row r="124" ht="27.95" customHeight="1" x14ac:dyDescent="0.15"/>
    <row r="125" ht="27.95" customHeight="1" x14ac:dyDescent="0.15"/>
    <row r="126" ht="27.95" customHeight="1" x14ac:dyDescent="0.15"/>
    <row r="127" ht="27.95" customHeight="1" x14ac:dyDescent="0.15"/>
    <row r="128" ht="27.95" customHeight="1" x14ac:dyDescent="0.15"/>
    <row r="129" ht="27.95" customHeight="1" x14ac:dyDescent="0.15"/>
    <row r="130" ht="27.95" customHeight="1" x14ac:dyDescent="0.15"/>
    <row r="131" ht="27.95" customHeight="1" x14ac:dyDescent="0.15"/>
    <row r="132" ht="27.95" customHeight="1" x14ac:dyDescent="0.15"/>
    <row r="133" ht="27.95" customHeight="1" x14ac:dyDescent="0.15"/>
    <row r="134" ht="27.95" customHeight="1" x14ac:dyDescent="0.15"/>
    <row r="135" ht="27.95" customHeight="1" x14ac:dyDescent="0.15"/>
    <row r="136" ht="27.95" customHeight="1" x14ac:dyDescent="0.15"/>
    <row r="137" ht="27.95" customHeight="1" x14ac:dyDescent="0.15"/>
    <row r="138" ht="27.95" customHeight="1" x14ac:dyDescent="0.15"/>
    <row r="139" ht="27.95" customHeight="1" x14ac:dyDescent="0.15"/>
    <row r="140" ht="27.95" customHeight="1" x14ac:dyDescent="0.15"/>
    <row r="141" ht="27.95" customHeight="1" x14ac:dyDescent="0.15"/>
    <row r="142" ht="27.95" customHeight="1" x14ac:dyDescent="0.15"/>
    <row r="143" ht="27.95" customHeight="1" x14ac:dyDescent="0.15"/>
  </sheetData>
  <mergeCells count="28">
    <mergeCell ref="D5:E5"/>
    <mergeCell ref="A1:E1"/>
    <mergeCell ref="D14:E14"/>
    <mergeCell ref="B34:E34"/>
    <mergeCell ref="C24:E24"/>
    <mergeCell ref="D32:E32"/>
    <mergeCell ref="D33:E33"/>
    <mergeCell ref="D10:E10"/>
    <mergeCell ref="D9:E9"/>
    <mergeCell ref="D17:E17"/>
    <mergeCell ref="D18:E18"/>
    <mergeCell ref="D19:E19"/>
    <mergeCell ref="D29:E29"/>
    <mergeCell ref="D6:E6"/>
    <mergeCell ref="D7:E7"/>
    <mergeCell ref="D11:E11"/>
    <mergeCell ref="C40:E40"/>
    <mergeCell ref="D15:E15"/>
    <mergeCell ref="C22:E22"/>
    <mergeCell ref="C21:E21"/>
    <mergeCell ref="D27:E27"/>
    <mergeCell ref="D28:E28"/>
    <mergeCell ref="D31:E31"/>
    <mergeCell ref="C39:E39"/>
    <mergeCell ref="C38:E38"/>
    <mergeCell ref="C36:E36"/>
    <mergeCell ref="C35:E35"/>
    <mergeCell ref="C37:E37"/>
  </mergeCells>
  <phoneticPr fontId="2"/>
  <printOptions horizontalCentered="1"/>
  <pageMargins left="0.19685039370078741" right="0.19685039370078741" top="0.47244094488188981" bottom="0.39370078740157483" header="0.23622047244094491" footer="0.19685039370078741"/>
  <pageSetup paperSize="8" scale="70" fitToHeight="0" orientation="landscape" cellComments="asDisplayed" r:id="rId1"/>
  <headerFooter>
    <oddHeader>&amp;L&amp;"ＭＳ ゴシック,標準"&amp;14様式４　費用見積書（&amp;A）</oddHeader>
    <oddFooter>&amp;C&amp;"ＭＳ 明朝,標準"&amp;14&amp;P/&amp;N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初期費用</vt:lpstr>
      <vt:lpstr>サービス利用料</vt:lpstr>
      <vt:lpstr>サービス利用料!Print_Area</vt:lpstr>
      <vt:lpstr>初期費用!Print_Area</vt:lpstr>
      <vt:lpstr>サービス利用料!Print_Titles</vt:lpstr>
      <vt:lpstr>初期費用!Print_Titles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2019-07-30T23:07:56Z</dcterms:created>
  <dcterms:modified xsi:type="dcterms:W3CDTF">2022-10-14T00:52:17Z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2021-07-14T00:59:13Z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1f3c73ba-21a1-4615-8c2c-cdb830b67901</vt:lpwstr>
  </property>
  <property fmtid="{D5CDD505-2E9C-101B-9397-08002B2CF9AE}" pid="8" name="MSIP_Label_436fffe2-e74d-4f21-833f-6f054a10cb50_ContentBits">
    <vt:lpwstr>0</vt:lpwstr>
  </property>
</Properties>
</file>